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R\Desktop\OOH Planlayıcı\"/>
    </mc:Choice>
  </mc:AlternateContent>
  <xr:revisionPtr revIDLastSave="0" documentId="13_ncr:1_{F9FAC2F8-3896-4507-ADFA-30C9792BFE75}" xr6:coauthVersionLast="47" xr6:coauthVersionMax="47" xr10:uidLastSave="{00000000-0000-0000-0000-000000000000}"/>
  <bookViews>
    <workbookView xWindow="38280" yWindow="-120" windowWidth="38640" windowHeight="21120" activeTab="3" xr2:uid="{00000000-000D-0000-FFFF-FFFF00000000}"/>
  </bookViews>
  <sheets>
    <sheet name="Hesaplar" sheetId="1" r:id="rId1"/>
    <sheet name="Otomatik Hesaplama" sheetId="2" r:id="rId2"/>
    <sheet name="Kampanya" sheetId="3" r:id="rId3"/>
    <sheet name="Günlük Gösterim Sayıları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9" i="4" l="1"/>
  <c r="K88" i="4"/>
  <c r="Q45" i="4"/>
  <c r="Q44" i="4"/>
  <c r="K87" i="4"/>
  <c r="Q42" i="4"/>
  <c r="Q43" i="4"/>
  <c r="K86" i="4"/>
  <c r="Q41" i="4"/>
  <c r="K85" i="4"/>
  <c r="K79" i="4"/>
  <c r="E81" i="4"/>
  <c r="K81" i="4" s="1"/>
  <c r="E82" i="4"/>
  <c r="K82" i="4" s="1"/>
  <c r="E83" i="4"/>
  <c r="K83" i="4" s="1"/>
  <c r="E84" i="4"/>
  <c r="K84" i="4" s="1"/>
  <c r="E80" i="4"/>
  <c r="K80" i="4" s="1"/>
  <c r="Q40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3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D60" i="4"/>
  <c r="D59" i="4"/>
  <c r="D58" i="4"/>
  <c r="I58" i="4" s="1"/>
  <c r="D57" i="4"/>
  <c r="D56" i="4"/>
  <c r="D55" i="4"/>
  <c r="I55" i="4" s="1"/>
  <c r="D54" i="4"/>
  <c r="I54" i="4" s="1"/>
  <c r="D53" i="4"/>
  <c r="I53" i="4" s="1"/>
  <c r="D52" i="4"/>
  <c r="I52" i="4" s="1"/>
  <c r="D51" i="4"/>
  <c r="I51" i="4" s="1"/>
  <c r="D50" i="4"/>
  <c r="I50" i="4" s="1"/>
  <c r="D49" i="4"/>
  <c r="I49" i="4" s="1"/>
  <c r="E40" i="4"/>
  <c r="E34" i="4"/>
  <c r="E38" i="4" s="1"/>
  <c r="E28" i="4"/>
  <c r="E29" i="4" s="1"/>
  <c r="E30" i="4" s="1"/>
  <c r="E31" i="4" s="1"/>
  <c r="E32" i="4" s="1"/>
  <c r="E20" i="4"/>
  <c r="E19" i="4"/>
  <c r="E18" i="4"/>
  <c r="E17" i="4"/>
  <c r="E16" i="4"/>
  <c r="E14" i="4"/>
  <c r="E13" i="4"/>
  <c r="E12" i="4"/>
  <c r="E11" i="4"/>
  <c r="E10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7" i="4"/>
  <c r="I56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Q3" i="4"/>
  <c r="Q4" i="4"/>
  <c r="Q5" i="4"/>
  <c r="Q6" i="4"/>
  <c r="Q7" i="4"/>
  <c r="M4" i="2"/>
  <c r="M13" i="2"/>
  <c r="J13" i="2"/>
  <c r="H13" i="2"/>
  <c r="I13" i="2" s="1"/>
  <c r="E13" i="2"/>
  <c r="D13" i="2"/>
  <c r="M12" i="2"/>
  <c r="J12" i="2"/>
  <c r="H12" i="2"/>
  <c r="I12" i="2" s="1"/>
  <c r="E12" i="2"/>
  <c r="D12" i="2"/>
  <c r="M11" i="2"/>
  <c r="J11" i="2"/>
  <c r="H11" i="2"/>
  <c r="I11" i="2" s="1"/>
  <c r="E11" i="2"/>
  <c r="D11" i="2"/>
  <c r="M10" i="2"/>
  <c r="J10" i="2"/>
  <c r="H10" i="2"/>
  <c r="I10" i="2" s="1"/>
  <c r="E10" i="2"/>
  <c r="D10" i="2"/>
  <c r="M9" i="2"/>
  <c r="J9" i="2"/>
  <c r="H9" i="2"/>
  <c r="I9" i="2" s="1"/>
  <c r="E9" i="2"/>
  <c r="D9" i="2"/>
  <c r="M8" i="2"/>
  <c r="J8" i="2"/>
  <c r="H8" i="2"/>
  <c r="I8" i="2" s="1"/>
  <c r="E8" i="2"/>
  <c r="D8" i="2"/>
  <c r="M7" i="2"/>
  <c r="J7" i="2"/>
  <c r="H7" i="2"/>
  <c r="I7" i="2" s="1"/>
  <c r="E7" i="2"/>
  <c r="D7" i="2"/>
  <c r="M6" i="2"/>
  <c r="J6" i="2"/>
  <c r="H6" i="2"/>
  <c r="E6" i="2"/>
  <c r="D6" i="2"/>
  <c r="M5" i="2"/>
  <c r="J5" i="2"/>
  <c r="H5" i="2"/>
  <c r="E5" i="2"/>
  <c r="D5" i="2"/>
  <c r="J4" i="2"/>
  <c r="H4" i="2"/>
  <c r="E4" i="2"/>
  <c r="D4" i="2"/>
  <c r="M7" i="1"/>
  <c r="J7" i="1"/>
  <c r="H7" i="1"/>
  <c r="E7" i="1"/>
  <c r="D7" i="1"/>
  <c r="M6" i="1"/>
  <c r="J6" i="1"/>
  <c r="H6" i="1"/>
  <c r="E6" i="1"/>
  <c r="D6" i="1"/>
  <c r="M5" i="1"/>
  <c r="J5" i="1"/>
  <c r="H5" i="1"/>
  <c r="E5" i="1"/>
  <c r="D5" i="1"/>
  <c r="M4" i="1"/>
  <c r="J4" i="1"/>
  <c r="H4" i="1"/>
  <c r="E4" i="1"/>
  <c r="D4" i="1"/>
  <c r="P9" i="3"/>
  <c r="M9" i="3"/>
  <c r="K9" i="3"/>
  <c r="H9" i="3"/>
  <c r="G9" i="3"/>
  <c r="P8" i="3"/>
  <c r="M8" i="3"/>
  <c r="K8" i="3"/>
  <c r="H8" i="3"/>
  <c r="G8" i="3"/>
  <c r="P7" i="3"/>
  <c r="M7" i="3"/>
  <c r="H7" i="3"/>
  <c r="G7" i="3"/>
  <c r="P6" i="3"/>
  <c r="M6" i="3"/>
  <c r="H6" i="3"/>
  <c r="G6" i="3"/>
  <c r="P5" i="3"/>
  <c r="M5" i="3"/>
  <c r="H5" i="3"/>
  <c r="G5" i="3"/>
  <c r="P4" i="3"/>
  <c r="M4" i="3"/>
  <c r="K4" i="3"/>
  <c r="H4" i="3"/>
  <c r="G4" i="3"/>
  <c r="E42" i="4" l="1"/>
  <c r="E43" i="4"/>
  <c r="E41" i="4"/>
  <c r="E44" i="4"/>
  <c r="E35" i="4"/>
  <c r="E36" i="4"/>
  <c r="E37" i="4"/>
  <c r="K2" i="2" a="1"/>
  <c r="G8" i="2"/>
  <c r="G11" i="2"/>
  <c r="G7" i="2"/>
  <c r="G6" i="2"/>
  <c r="I6" i="2" s="1"/>
  <c r="G7" i="1"/>
  <c r="G6" i="1"/>
  <c r="G13" i="2"/>
  <c r="G10" i="2"/>
  <c r="G12" i="2"/>
  <c r="G5" i="2"/>
  <c r="I5" i="2" s="1"/>
  <c r="G5" i="1"/>
  <c r="J6" i="3"/>
  <c r="G4" i="1"/>
  <c r="J5" i="3"/>
  <c r="G4" i="2"/>
  <c r="I4" i="2" s="1"/>
  <c r="J9" i="3"/>
  <c r="J4" i="3"/>
  <c r="G9" i="2"/>
  <c r="J8" i="3"/>
  <c r="J7" i="3"/>
  <c r="N13" i="2"/>
  <c r="K13" i="2"/>
  <c r="K12" i="2"/>
  <c r="N12" i="2"/>
  <c r="K11" i="2"/>
  <c r="N11" i="2"/>
  <c r="K10" i="2"/>
  <c r="N10" i="2"/>
  <c r="K9" i="2"/>
  <c r="N9" i="2"/>
  <c r="K8" i="2"/>
  <c r="N8" i="2"/>
  <c r="K7" i="2"/>
  <c r="N7" i="2"/>
  <c r="N6" i="2" l="1"/>
  <c r="K6" i="2"/>
  <c r="N5" i="2"/>
  <c r="K5" i="2"/>
  <c r="N4" i="2"/>
  <c r="K4" i="2"/>
  <c r="L8" i="2"/>
  <c r="O8" i="2"/>
  <c r="L5" i="2"/>
  <c r="O5" i="2"/>
  <c r="O9" i="2"/>
  <c r="L9" i="2"/>
  <c r="L6" i="1"/>
  <c r="O6" i="1"/>
  <c r="I6" i="1"/>
  <c r="L5" i="1"/>
  <c r="O5" i="1"/>
  <c r="I5" i="1"/>
  <c r="O6" i="3"/>
  <c r="R6" i="3"/>
  <c r="O4" i="1"/>
  <c r="L4" i="1"/>
  <c r="I4" i="1"/>
  <c r="O5" i="3"/>
  <c r="R5" i="3"/>
  <c r="L4" i="2"/>
  <c r="O4" i="2"/>
  <c r="O16" i="2" s="1"/>
  <c r="N16" i="2" s="1"/>
  <c r="R9" i="3"/>
  <c r="O9" i="3"/>
  <c r="L9" i="3"/>
  <c r="O4" i="3"/>
  <c r="R4" i="3"/>
  <c r="L4" i="3"/>
  <c r="I7" i="1"/>
  <c r="L7" i="1"/>
  <c r="O7" i="1"/>
  <c r="L11" i="2"/>
  <c r="O11" i="2"/>
  <c r="O7" i="2"/>
  <c r="L7" i="2"/>
  <c r="L6" i="2"/>
  <c r="O6" i="2"/>
  <c r="O13" i="2"/>
  <c r="L13" i="2"/>
  <c r="O10" i="2"/>
  <c r="L10" i="2"/>
  <c r="O12" i="2"/>
  <c r="L12" i="2"/>
  <c r="L8" i="3"/>
  <c r="O8" i="3"/>
  <c r="R8" i="3"/>
  <c r="O7" i="3"/>
  <c r="R7" i="3"/>
  <c r="L16" i="2" l="1"/>
  <c r="L10" i="1"/>
  <c r="K10" i="1" s="1"/>
  <c r="O10" i="1"/>
  <c r="N10" i="1" s="1"/>
  <c r="O10" i="3"/>
  <c r="N10" i="3" s="1"/>
  <c r="N6" i="1"/>
  <c r="K6" i="1"/>
  <c r="N5" i="1"/>
  <c r="K5" i="1"/>
  <c r="N4" i="1"/>
  <c r="K4" i="1"/>
  <c r="N9" i="3"/>
  <c r="Q9" i="3"/>
  <c r="Q4" i="3"/>
  <c r="N4" i="3"/>
  <c r="N7" i="1"/>
  <c r="K7" i="1"/>
  <c r="R10" i="3"/>
  <c r="Q10" i="3" s="1"/>
  <c r="Q8" i="3"/>
  <c r="N8" i="3"/>
  <c r="K16" i="2" l="1"/>
  <c r="E4" i="4" l="1"/>
  <c r="E22" i="4"/>
  <c r="E26" i="4"/>
  <c r="E23" i="4"/>
  <c r="K22" i="4"/>
  <c r="K5" i="3"/>
  <c r="K26" i="4"/>
  <c r="E7" i="4"/>
  <c r="E6" i="4"/>
  <c r="E25" i="4"/>
  <c r="L5" i="3"/>
  <c r="E5" i="4"/>
  <c r="K7" i="3"/>
  <c r="L7" i="3"/>
  <c r="N7" i="3"/>
  <c r="K7" i="4"/>
  <c r="Q7" i="3"/>
  <c r="K6" i="3"/>
  <c r="L6" i="3"/>
  <c r="E8" i="4"/>
  <c r="N6" i="3"/>
  <c r="K4" i="4"/>
  <c r="E24" i="4"/>
  <c r="K6" i="4"/>
  <c r="K8" i="4"/>
  <c r="K24" i="4"/>
  <c r="Q6" i="3"/>
  <c r="K23" i="4"/>
  <c r="K25" i="4"/>
  <c r="Q5" i="3"/>
  <c r="N5" i="3"/>
  <c r="K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<sst xmlns="http://schemas.openxmlformats.org/spreadsheetml/2006/main" count="304" uniqueCount="55">
  <si>
    <t>OTOMATİK HESAPLAMA</t>
  </si>
  <si>
    <t>Tüm Türkiye</t>
  </si>
  <si>
    <t>ilgili bölgeler</t>
  </si>
  <si>
    <t>Maks erişim</t>
  </si>
  <si>
    <t>Ünite</t>
  </si>
  <si>
    <t>İl</t>
  </si>
  <si>
    <t>Marka</t>
  </si>
  <si>
    <t>Kampanya</t>
  </si>
  <si>
    <t>Bütçe</t>
  </si>
  <si>
    <t>Günlük Gösterim</t>
  </si>
  <si>
    <t>Kullanım Süresi</t>
  </si>
  <si>
    <t>Adet</t>
  </si>
  <si>
    <t>Toplam Gösterim</t>
  </si>
  <si>
    <t>Frekans</t>
  </si>
  <si>
    <t>Erişim (Kişi)</t>
  </si>
  <si>
    <t>Hedeflenen Evren</t>
  </si>
  <si>
    <t>Erişim (%)</t>
  </si>
  <si>
    <t>GRP</t>
  </si>
  <si>
    <t>Durak Raket CLP</t>
  </si>
  <si>
    <t>İstanbul</t>
  </si>
  <si>
    <t>Burgan Bank</t>
  </si>
  <si>
    <t>Ankara</t>
  </si>
  <si>
    <t>Bursa</t>
  </si>
  <si>
    <t>Antalya</t>
  </si>
  <si>
    <t>Giantboard</t>
  </si>
  <si>
    <t>Üst Geçit Alınlık</t>
  </si>
  <si>
    <t>İzmir</t>
  </si>
  <si>
    <t>Billboard</t>
  </si>
  <si>
    <t>Günlük Gösterim/Adet</t>
  </si>
  <si>
    <t>Nüfus</t>
  </si>
  <si>
    <t>Anadolu İlleri</t>
  </si>
  <si>
    <t>Türkiye</t>
  </si>
  <si>
    <t>Afiş Değiştiricili Megalight</t>
  </si>
  <si>
    <t>Megalight</t>
  </si>
  <si>
    <t>Elektrik Direği Banner</t>
  </si>
  <si>
    <t>Dijital Raket</t>
  </si>
  <si>
    <t>Dijital Ekran</t>
  </si>
  <si>
    <t>Toplu Taşıma Ekran</t>
  </si>
  <si>
    <t>Network Adedi</t>
  </si>
  <si>
    <t>Endeks</t>
  </si>
  <si>
    <t>Dikkate Alınacak Adet</t>
  </si>
  <si>
    <t>Periyod</t>
  </si>
  <si>
    <t>Avm Dış Led Ekran</t>
  </si>
  <si>
    <t>Tramvay Raket CLP</t>
  </si>
  <si>
    <t>Raket CLP</t>
  </si>
  <si>
    <t xml:space="preserve">Otobüs Superback </t>
  </si>
  <si>
    <t>Otobüs Superback</t>
  </si>
  <si>
    <t>Metrobüs Tam Kaplama</t>
  </si>
  <si>
    <t>Üniversite İçi Led Ekran</t>
  </si>
  <si>
    <t>Üniversite Kantin İçi Ekran</t>
  </si>
  <si>
    <t>Mac Spor Salonu İçi Ekran</t>
  </si>
  <si>
    <t>Starbucks Kasa Arkası Ekran</t>
  </si>
  <si>
    <t>Üni İlleri</t>
  </si>
  <si>
    <t>Starbucks İlleri</t>
  </si>
  <si>
    <t>Mac Fit İlleri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</si>
</sst>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3">
    <numFmt numFmtId="44" formatCode="_-&quot;₺&quot;* #,##0.00_-;\-&quot;₺&quot;* #,##0.00_-;_-&quot;₺&quot;* &quot;-&quot;??_-;_-@_-"/>
    <numFmt numFmtId="164" formatCode="0.0"/>
    <numFmt numFmtId="165" formatCode="#,##0.0"/>
    <numFmt numFmtId="166" formatCode="_-&quot;₺&quot;* #,##0_-;\-&quot;₺&quot;* #,##0_-;_-&quot;₺&quot;* &quot;-&quot;??_-;_-@_-"/>
    <numFmt numFmtId="168" formatCode="_-* #,##0_-;\-* #,##0_-;_-* &quot;-&quot;_-;_-@_-"/>
    <numFmt numFmtId="169" formatCode="_-&quot;₺&quot;* #,##0.00_-;\-&quot;₺&quot;* #,##0.00_-;_-&quot;₺&quot;* &quot;-&quot;??_-;_-@_-"/>
    <numFmt numFmtId="170" formatCode="_-* #,##0.00_-;\-* #,##0.00_-;_-* &quot;-&quot;??_-;_-@_-"/>
    <numFmt numFmtId="173" formatCode="#,##0\ &quot;TL&quot;"/>
    <numFmt numFmtId="174" formatCode="_-* #,##0\ _₺_-;\-* #,##0\ _₺_-;_-* &quot;-&quot;\ _₺_-;_-@_-"/>
    <numFmt numFmtId="175" formatCode="_-* #,##0.00\ &quot;₺&quot;_-;\-* #,##0.00\ &quot;₺&quot;_-;_-* &quot;-&quot;??\ &quot;₺&quot;_-;_-@_-"/>
    <numFmt numFmtId="176" formatCode="_-* #,##0.00\ _₺_-;\-* #,##0.00\ _₺_-;_-* &quot;-&quot;??\ _₺_-;_-@_-"/>
    <numFmt numFmtId="177" formatCode="_-* #,##0.00\ _T_L_-;\-* #,##0.00\ _T_L_-;_-* &quot;-&quot;??\ _T_L_-;_-@_-"/>
    <numFmt numFmtId="178" formatCode="#,##0.0\ \x"/>
    <numFmt numFmtId="179" formatCode="_-* #,##0.00\ [$€-1]_-;\-* #,##0.00\ [$€-1]_-;_-* &quot;-&quot;??\ [$€-1]_-"/>
    <numFmt numFmtId="180" formatCode="[$-41F]d\ mmmm\ yy;@"/>
    <numFmt numFmtId="181" formatCode="\.\ \ @"/>
    <numFmt numFmtId="182" formatCode="#,##0.00000"/>
    <numFmt numFmtId="183" formatCode="&quot;$&quot;#,##0_);[Red]\(&quot;$&quot;#,##0\)"/>
    <numFmt numFmtId="184" formatCode="&quot;$&quot;#,##0_);\(&quot;$&quot;#,##0\)"/>
    <numFmt numFmtId="185" formatCode="&quot;$&quot;#,##0.00_);\(&quot;$&quot;#,##0.00\)"/>
    <numFmt numFmtId="186" formatCode="&quot;$&quot;#,##0.00_);[Red]\(&quot;$&quot;#,##0.00\)"/>
    <numFmt numFmtId="187" formatCode="_ * #,##0_ ;_ * \-#,##0_ ;_ * &quot;-&quot;_ ;_ @_ "/>
    <numFmt numFmtId="188" formatCode="[$$-409]#,##0.00"/>
    <numFmt numFmtId="189" formatCode="\(0000\)"/>
    <numFmt numFmtId="190" formatCode="0.000_]"/>
    <numFmt numFmtId="191" formatCode="#,##0.0\ _]"/>
    <numFmt numFmtId="192" formatCode="0.000_)"/>
    <numFmt numFmtId="193" formatCode="[$-41F]d\ mmmm;@"/>
    <numFmt numFmtId="194" formatCode="\ @"/>
    <numFmt numFmtId="195" formatCode="0&quot;  &quot;"/>
    <numFmt numFmtId="196" formatCode="m"/>
    <numFmt numFmtId="197" formatCode="_ * #,##0.00_ ;_ * \-#,##0.00_ ;_ * &quot;-&quot;??_ ;_ @_ "/>
    <numFmt numFmtId="198" formatCode="#.##%"/>
    <numFmt numFmtId="199" formatCode="_ * #,##0.00_)_P_t_s_ ;_ * \(#,##0.00\)_P_t_s_ ;_ * &quot;-&quot;??_)_P_t_s_ ;_ @_ "/>
    <numFmt numFmtId="200" formatCode="#,##0.00;[Red]\(#,##0.00\)"/>
    <numFmt numFmtId="201" formatCode="#,##0.00;\-#,##0.00;&quot;-&quot;"/>
    <numFmt numFmtId="202" formatCode="_(* #,##0.000_);_(* \(#,##0.000\);_(* &quot;-&quot;??_);_(@_)"/>
    <numFmt numFmtId="203" formatCode="#,##0.000;[Red]\(#,##0.000\)"/>
    <numFmt numFmtId="204" formatCode="#,##0%;\-#,##0%;&quot;- &quot;"/>
    <numFmt numFmtId="205" formatCode="_(* #,##0.0000_);_(* \(#,##0.0000\);_(* &quot;-&quot;??_);_(@_)"/>
    <numFmt numFmtId="206" formatCode="#,##0.0000;[Red]\(#,##0.0000\)"/>
    <numFmt numFmtId="207" formatCode="#,##0.0%;\-#,##0.0%;&quot;- &quot;"/>
    <numFmt numFmtId="208" formatCode="_(&quot;$&quot;* #,##0.0_);_(&quot;$&quot;* \(#,##0.0\);_(&quot;$&quot;* &quot;-&quot;??_);_(@_)"/>
    <numFmt numFmtId="209" formatCode="mmmm\-yy"/>
    <numFmt numFmtId="210" formatCode="#,##0.00%;\-#,##0.00%;&quot;- &quot;"/>
    <numFmt numFmtId="211" formatCode="_ * #,##0.00_)&quot;Pts&quot;_ ;_ * \(#,##0.00\)&quot;Pts&quot;_ ;_ * &quot;-&quot;??_)&quot;Pts&quot;_ ;_ @_ "/>
    <numFmt numFmtId="212" formatCode="#,##0;\-#,##0;&quot;-&quot;"/>
    <numFmt numFmtId="213" formatCode="_(&quot;$&quot;* #,##0_);_(&quot;$&quot;* \(#,##0\);_(&quot;$&quot;* &quot;-&quot;??_);_(@_)"/>
    <numFmt numFmtId="214" formatCode="#,##0.0000_);\(#,##0.0000\)"/>
    <numFmt numFmtId="215" formatCode="#,##0.0;\-#,##0.0;&quot;-&quot;"/>
    <numFmt numFmtId="216" formatCode="\C&quot;$&quot;#,##0_);[Red]\(\C&quot;$&quot;#,##0\)"/>
    <numFmt numFmtId="217" formatCode="_-* #,##0\ _B_F_-;\-* #,##0\ _B_F_-;_-* &quot;-&quot;\ _B_F_-;_-@_-"/>
    <numFmt numFmtId="218" formatCode="_-* #,##0.00\ _B_F_-;\-* #,##0.00\ _B_F_-;_-* &quot;-&quot;??\ _B_F_-;_-@_-"/>
    <numFmt numFmtId="219" formatCode="0.0000%"/>
    <numFmt numFmtId="220" formatCode="#,##0_);[Red]\(&quot;$&quot;#,##0\)"/>
    <numFmt numFmtId="221" formatCode="#,##0.0_);[Red]\(#,##0.0\)"/>
    <numFmt numFmtId="222" formatCode="_-* #,##0\ _Y_T_L_-;\-* #,##0\ _Y_T_L_-;_-* &quot;-&quot;??\ _Y_T_L_-;_-@_-"/>
    <numFmt numFmtId="223" formatCode="_-* #,##0.00\ _Y_T_L_-;\-* #,##0.00\ _Y_T_L_-;_-* &quot;-&quot;??\ _Y_T_L_-;_-@_-"/>
    <numFmt numFmtId="224" formatCode="_-* #,##0\ &quot;TL&quot;_-;\-* #,##0\ &quot;TL&quot;_-;_-* &quot;-&quot;\ &quot;TL&quot;_-;_-@_-"/>
    <numFmt numFmtId="225" formatCode="_-* #,##0\ _D_M_-;\-* #,##0\ _D_M_-;_-* &quot;-&quot;\ _D_M_-;_-@_-"/>
    <numFmt numFmtId="226" formatCode="0%;\(0%\)"/>
    <numFmt numFmtId="227" formatCode="#,##0\ &quot;YTL&quot;"/>
    <numFmt numFmtId="228" formatCode="&quot;N$&quot;#,##0_);\(&quot;N$&quot;#,##0\)"/>
    <numFmt numFmtId="229" formatCode="_-* #,##0\ _P_t_s_-;\-* #,##0\ _P_t_s_-;_-* &quot;-&quot;\ _P_t_s_-;_-@_-"/>
    <numFmt numFmtId="230" formatCode="#,##0.00\ &quot;TL&quot;;\-#,##0.00\ &quot;TL&quot;"/>
    <numFmt numFmtId="231" formatCode="_-* #,##0.00\ &quot;TL&quot;_-;\-* #,##0.00\ &quot;TL&quot;_-;_-* &quot;-&quot;??\ &quot;TL&quot;_-;_-@_-"/>
    <numFmt numFmtId="232" formatCode="_-&quot;£&quot;* #,##0.00_-;\-&quot;£&quot;* #,##0.00_-;_-&quot;£&quot;* &quot;-&quot;??_-;_-@_-"/>
    <numFmt numFmtId="233" formatCode="#,##0;[Red]#,##0&quot;-&quot;"/>
    <numFmt numFmtId="234" formatCode="_-* #,##0.00\ &quot;YTL&quot;_-;\-* #,##0.00\ &quot;YTL&quot;_-;_-* &quot;-&quot;??\ &quot;YTL&quot;_-;_-@_-"/>
    <numFmt numFmtId="235" formatCode="#,##0.00\ &quot;F&quot;;\-#,##0.00\ &quot;F&quot;"/>
    <numFmt numFmtId="236" formatCode="#,##0.00\ &quot;TL&quot;"/>
    <numFmt numFmtId="237" formatCode="_-&quot;£&quot;* #,##0_-;\-&quot;£&quot;* #,##0_-;_-&quot;£&quot;* &quot;-&quot;_-;_-@_-"/>
    <numFmt numFmtId="238" formatCode="_-* #,##0.00\ &quot;F&quot;_-;\-* #,##0.00\ &quot;F&quot;_-;_-* &quot;-&quot;??\ &quot;F&quot;_-;_-@_-"/>
    <numFmt numFmtId="239" formatCode="0.0%"/>
    <numFmt numFmtId="240" formatCode="#,##0.00\ &quot;TL&quot;;[Red]\-#,##0.00\ &quot;TL&quot;"/>
    <numFmt numFmtId="241" formatCode="_(&quot;$&quot;* #,##0.00_);_(&quot;$&quot;* \(#,##0.00\);_(&quot;$&quot;* &quot;-&quot;??_);_(@_)"/>
    <numFmt numFmtId="242" formatCode="_-* #,##0\ &quot;YTL&quot;_-;\-* #,##0\ &quot;YTL&quot;_-;_-* &quot;-&quot;\ &quot;YTL&quot;_-;_-@_-"/>
    <numFmt numFmtId="243" formatCode="#,##0.00000_);\(#,##0.00000\)"/>
    <numFmt numFmtId="244" formatCode="&quot;$&quot;#,##0\ ;\(&quot;$&quot;#,##0\)"/>
    <numFmt numFmtId="245" formatCode="#."/>
    <numFmt numFmtId="246" formatCode="dd/mm/\y\y"/>
    <numFmt numFmtId="247" formatCode="#,##0.00\ &quot;DM/a&quot;"/>
    <numFmt numFmtId="248" formatCode="0.00\ &quot;DM/t&quot;"/>
    <numFmt numFmtId="249" formatCode="_-* #,##0\ _z_ł_-;\-* #,##0\ _z_ł_-;_-* &quot;-&quot;\ _z_ł_-;_-@_-"/>
    <numFmt numFmtId="250" formatCode="_-* #,##0.00\ _z_ł_-;\-* #,##0.00\ _z_ł_-;_-* &quot;-&quot;??\ _z_ł_-;_-@_-"/>
    <numFmt numFmtId="251" formatCode="&quot;Fr.&quot;\ #,##0;[Red]&quot;Fr.&quot;\ \-#,##0"/>
    <numFmt numFmtId="252" formatCode="_-* #,##0.00\ &quot;€&quot;_-;\-* #,##0.00\ &quot;€&quot;_-;_-* &quot;-&quot;??\ &quot;€&quot;_-;_-@_-"/>
    <numFmt numFmtId="253" formatCode="#,#00"/>
    <numFmt numFmtId="254" formatCode="#,"/>
    <numFmt numFmtId="255" formatCode="#,##0.00;[Red]#,##0.00&quot;-&quot;"/>
    <numFmt numFmtId="256" formatCode="#,###,;\-#,###,"/>
    <numFmt numFmtId="257" formatCode="&quot;Cr$&quot;\ #,##0_);\(&quot;Cr$&quot;\ #,##0\)"/>
    <numFmt numFmtId="258" formatCode="#,##0;\-#,##0;&quot;---&quot;"/>
    <numFmt numFmtId="259" formatCode="[$$-409]#,##0"/>
    <numFmt numFmtId="260" formatCode="#\,###\,##0"/>
    <numFmt numFmtId="261" formatCode="_-&quot;L.&quot;\ * #,##0_-;\-&quot;L.&quot;\ * #,##0_-;_-&quot;L.&quot;\ * &quot;-&quot;_-;_-@_-"/>
    <numFmt numFmtId="262" formatCode="_-&quot;L.&quot;\ * #,##0.00_-;\-&quot;L.&quot;\ * #,##0.00_-;_-&quot;L.&quot;\ * &quot;-&quot;??_-;_-@_-"/>
    <numFmt numFmtId="263" formatCode="\$#,#00"/>
    <numFmt numFmtId="264" formatCode="\$#,"/>
    <numFmt numFmtId="265" formatCode="000000"/>
    <numFmt numFmtId="266" formatCode="&quot;See Note &quot;\ #"/>
    <numFmt numFmtId="267" formatCode="#,##0.0_-;\-#,##0.0_-;#_,#_-"/>
    <numFmt numFmtId="268" formatCode="#,##0.00_-;[Red]\-#,##0.00_-;#_,##_-"/>
    <numFmt numFmtId="269" formatCode="0.0;[Red]0.0"/>
    <numFmt numFmtId="270" formatCode="%#,#00"/>
    <numFmt numFmtId="271" formatCode="\$\ #,##0"/>
    <numFmt numFmtId="272" formatCode="#.##000"/>
    <numFmt numFmtId="273" formatCode="#.##0,"/>
    <numFmt numFmtId="274" formatCode="#,##0.000"/>
    <numFmt numFmtId="275" formatCode="&quot;$&quot;\ #,##0;\-&quot;$&quot;\ #,##0"/>
    <numFmt numFmtId="276" formatCode="\ \ @"/>
    <numFmt numFmtId="277" formatCode="m/d"/>
    <numFmt numFmtId="278" formatCode="&quot;$&quot;\ #,##0;[Red]\-&quot;$&quot;\ #,##0"/>
    <numFmt numFmtId="279" formatCode="\ \ \ \ @"/>
    <numFmt numFmtId="280" formatCode="#,##0&quot;£&quot;_);\(#,##0&quot;£&quot;\)"/>
    <numFmt numFmtId="281" formatCode="#,###,##0"/>
    <numFmt numFmtId="282" formatCode="_(* #,##0.0_)_-;_(* \(#,##0.0\)_-;_(* &quot;-&quot;??_)_-;_(@_)_-"/>
    <numFmt numFmtId="283" formatCode="&quot;L.&quot;\ #,##0;[Red]\-&quot;L.&quot;\ #,##0"/>
    <numFmt numFmtId="284" formatCode="&quot;f.&quot;\ #,##0_-;[Red]&quot;f.&quot;\ #,##0\-"/>
    <numFmt numFmtId="285" formatCode="_-* #,##0\ _T_L_-;\-* #,##0\ _T_L_-;_-* &quot;-&quot;\ _T_L_-;_-@_-"/>
    <numFmt numFmtId="286" formatCode="#,##0\ &quot;DM&quot;;[Red]\-#,##0\ &quot;DM&quot;"/>
    <numFmt numFmtId="287" formatCode="#,##0.00\ &quot;DM&quot;;[Red]\-#,##0.00\ &quot;DM&quot;"/>
    <numFmt numFmtId="288" formatCode="###\ ###\ ##0"/>
  </numFmts>
  <fonts count="26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charset val="162"/>
      <scheme val="minor"/>
    </font>
    <font>
      <sz val="18"/>
      <color theme="3"/>
      <name val="Calibri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sz val="11"/>
      <color rgb="FF9C0006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b/>
      <sz val="11"/>
      <color rgb="FFFA7D00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sz val="10"/>
      <name val="Arial"/>
      <family val="2"/>
      <charset val="162"/>
    </font>
    <font>
      <sz val="10"/>
      <color theme="1"/>
      <name val="Arial"/>
      <family val="2"/>
      <charset val="162"/>
    </font>
    <font>
      <sz val="10"/>
      <name val="Arial"/>
      <family val="2"/>
    </font>
    <font>
      <sz val="10"/>
      <name val="Arial Tur"/>
      <charset val="162"/>
    </font>
    <font>
      <sz val="11"/>
      <color indexed="8"/>
      <name val="Calibri"/>
      <family val="2"/>
      <charset val="162"/>
    </font>
    <font>
      <b/>
      <sz val="18"/>
      <color theme="3"/>
      <name val="Calibri"/>
      <family val="2"/>
      <charset val="162"/>
      <scheme val="major"/>
    </font>
    <font>
      <sz val="11"/>
      <color rgb="FF9C6500"/>
      <name val="Calibri"/>
      <family val="2"/>
      <charset val="162"/>
      <scheme val="minor"/>
    </font>
    <font>
      <sz val="12"/>
      <color theme="1"/>
      <name val="Calibri"/>
      <family val="2"/>
      <scheme val="minor"/>
    </font>
    <font>
      <u/>
      <sz val="10"/>
      <color indexed="12"/>
      <name val="Arial"/>
      <family val="2"/>
      <charset val="162"/>
    </font>
    <font>
      <sz val="10"/>
      <name val="Helv"/>
      <charset val="238"/>
    </font>
    <font>
      <sz val="10"/>
      <name val="Times New Roman"/>
      <family val="1"/>
      <charset val="162"/>
    </font>
    <font>
      <sz val="11"/>
      <color indexed="8"/>
      <name val="Trebuchet MS"/>
      <family val="2"/>
      <charset val="162"/>
    </font>
    <font>
      <sz val="10"/>
      <color theme="1"/>
      <name val="Calibri"/>
      <family val="2"/>
      <charset val="162"/>
      <scheme val="minor"/>
    </font>
    <font>
      <sz val="11"/>
      <color indexed="9"/>
      <name val="Calibri"/>
      <family val="2"/>
      <charset val="162"/>
    </font>
    <font>
      <sz val="10"/>
      <color theme="0"/>
      <name val="Arial"/>
      <family val="2"/>
      <charset val="162"/>
    </font>
    <font>
      <sz val="11"/>
      <color indexed="9"/>
      <name val="Trebuchet MS"/>
      <family val="2"/>
      <charset val="162"/>
    </font>
    <font>
      <sz val="10"/>
      <color theme="0"/>
      <name val="Calibri"/>
      <family val="2"/>
      <charset val="162"/>
      <scheme val="minor"/>
    </font>
    <font>
      <b/>
      <sz val="11"/>
      <name val="Arial"/>
      <family val="2"/>
    </font>
    <font>
      <sz val="10"/>
      <color indexed="8"/>
      <name val="MS Sans Serif"/>
      <family val="2"/>
      <charset val="162"/>
    </font>
    <font>
      <sz val="10"/>
      <name val="MS Sans Serif"/>
      <family val="2"/>
    </font>
    <font>
      <sz val="11"/>
      <name val="?? ?????"/>
      <family val="3"/>
      <charset val="128"/>
    </font>
    <font>
      <sz val="11"/>
      <name val="??"/>
      <family val="1"/>
      <charset val="128"/>
    </font>
    <font>
      <sz val="10"/>
      <name val="Helv"/>
    </font>
    <font>
      <sz val="10"/>
      <color indexed="8"/>
      <name val="Arial Tur"/>
      <family val="2"/>
      <charset val="162"/>
    </font>
    <font>
      <sz val="10"/>
      <color indexed="8"/>
      <name val="ARIAL"/>
      <charset val="1"/>
    </font>
    <font>
      <sz val="11"/>
      <name val="?? ??"/>
      <family val="1"/>
      <charset val="128"/>
    </font>
    <font>
      <sz val="12"/>
      <name val="Arial"/>
      <family val="2"/>
    </font>
    <font>
      <sz val="10"/>
      <name val="MS Sans Serif"/>
      <family val="2"/>
      <charset val="162"/>
    </font>
    <font>
      <sz val="11"/>
      <color indexed="8"/>
      <name val="Calibri"/>
      <family val="2"/>
    </font>
    <font>
      <sz val="11"/>
      <color theme="1"/>
      <name val="Corbel"/>
      <family val="2"/>
      <charset val="162"/>
    </font>
    <font>
      <sz val="11"/>
      <color theme="1"/>
      <name val="Arial"/>
      <family val="2"/>
      <charset val="162"/>
    </font>
    <font>
      <sz val="10"/>
      <color indexed="8"/>
      <name val="Arial"/>
      <family val="2"/>
      <charset val="162"/>
    </font>
    <font>
      <sz val="11"/>
      <color indexed="9"/>
      <name val="Calibri"/>
      <family val="2"/>
    </font>
    <font>
      <sz val="11"/>
      <color theme="0"/>
      <name val="Arial"/>
      <family val="2"/>
      <charset val="162"/>
    </font>
    <font>
      <sz val="10"/>
      <color indexed="9"/>
      <name val="Arial"/>
      <family val="2"/>
      <charset val="162"/>
    </font>
    <font>
      <sz val="10"/>
      <color indexed="9"/>
      <name val="Arial"/>
      <family val="2"/>
    </font>
    <font>
      <b/>
      <sz val="12"/>
      <name val="Times New Roman"/>
      <family val="1"/>
      <charset val="162"/>
    </font>
    <font>
      <b/>
      <sz val="11"/>
      <name val="Arial"/>
      <family val="2"/>
      <charset val="162"/>
    </font>
    <font>
      <sz val="14"/>
      <color indexed="12"/>
      <name val="Arial Narrow"/>
      <family val="2"/>
    </font>
    <font>
      <i/>
      <sz val="11"/>
      <color indexed="23"/>
      <name val="Calibri"/>
      <family val="2"/>
      <charset val="162"/>
    </font>
    <font>
      <i/>
      <sz val="10"/>
      <color rgb="FF7F7F7F"/>
      <name val="Arial"/>
      <family val="2"/>
      <charset val="162"/>
    </font>
    <font>
      <i/>
      <sz val="11"/>
      <color indexed="23"/>
      <name val="Trebuchet MS"/>
      <family val="2"/>
      <charset val="162"/>
    </font>
    <font>
      <i/>
      <sz val="10"/>
      <color rgb="FF7F7F7F"/>
      <name val="Calibri"/>
      <family val="2"/>
      <charset val="162"/>
      <scheme val="minor"/>
    </font>
    <font>
      <sz val="10"/>
      <color indexed="12"/>
      <name val="Times New Roman"/>
      <family val="1"/>
      <charset val="162"/>
    </font>
    <font>
      <sz val="8"/>
      <name val="Times New Roman"/>
      <family val="1"/>
      <charset val="162"/>
    </font>
    <font>
      <b/>
      <sz val="18"/>
      <color indexed="56"/>
      <name val="Cambria"/>
      <family val="2"/>
      <charset val="162"/>
    </font>
    <font>
      <b/>
      <sz val="18"/>
      <color indexed="62"/>
      <name val="Cambria"/>
      <family val="2"/>
      <charset val="162"/>
    </font>
    <font>
      <sz val="10"/>
      <name val="Geneva"/>
      <family val="2"/>
    </font>
    <font>
      <sz val="11"/>
      <color indexed="10"/>
      <name val="Calibri"/>
      <family val="2"/>
    </font>
    <font>
      <sz val="11"/>
      <color indexed="26"/>
      <name val="Calibri"/>
      <family val="2"/>
      <charset val="162"/>
    </font>
    <font>
      <sz val="11"/>
      <color rgb="FF9C0006"/>
      <name val="Arial"/>
      <family val="2"/>
      <charset val="162"/>
    </font>
    <font>
      <sz val="11"/>
      <color indexed="20"/>
      <name val="Calibri"/>
      <family val="2"/>
      <charset val="162"/>
    </font>
    <font>
      <sz val="10"/>
      <color rgb="FF9C0006"/>
      <name val="Arial"/>
      <family val="2"/>
      <charset val="162"/>
    </font>
    <font>
      <sz val="11"/>
      <color indexed="52"/>
      <name val="Calibri"/>
      <family val="2"/>
      <charset val="162"/>
    </font>
    <font>
      <sz val="11"/>
      <color indexed="10"/>
      <name val="Calibri"/>
      <family val="2"/>
      <charset val="162"/>
    </font>
    <font>
      <sz val="10"/>
      <color rgb="FFFA7D00"/>
      <name val="Arial"/>
      <family val="2"/>
      <charset val="162"/>
    </font>
    <font>
      <sz val="11"/>
      <color indexed="52"/>
      <name val="Trebuchet MS"/>
      <family val="2"/>
      <charset val="162"/>
    </font>
    <font>
      <sz val="10"/>
      <color rgb="FFFA7D00"/>
      <name val="Calibri"/>
      <family val="2"/>
      <charset val="162"/>
      <scheme val="minor"/>
    </font>
    <font>
      <b/>
      <sz val="19"/>
      <color indexed="9"/>
      <name val="Arial"/>
      <family val="2"/>
      <charset val="162"/>
    </font>
    <font>
      <b/>
      <sz val="19"/>
      <color indexed="9"/>
      <name val="Arial"/>
      <family val="2"/>
    </font>
    <font>
      <b/>
      <sz val="16"/>
      <name val="Arial (WT)"/>
      <family val="2"/>
    </font>
    <font>
      <b/>
      <sz val="15"/>
      <color indexed="56"/>
      <name val="Calibri"/>
      <family val="2"/>
      <charset val="162"/>
    </font>
    <font>
      <b/>
      <sz val="15"/>
      <color indexed="62"/>
      <name val="Calibri"/>
      <family val="2"/>
      <charset val="162"/>
    </font>
    <font>
      <b/>
      <sz val="15"/>
      <color indexed="62"/>
      <name val="Arial"/>
      <family val="2"/>
      <charset val="162"/>
    </font>
    <font>
      <b/>
      <sz val="15"/>
      <color indexed="56"/>
      <name val="Trebuchet MS"/>
      <family val="2"/>
      <charset val="162"/>
    </font>
    <font>
      <b/>
      <sz val="13"/>
      <color indexed="56"/>
      <name val="Calibri"/>
      <family val="2"/>
      <charset val="162"/>
    </font>
    <font>
      <b/>
      <sz val="13"/>
      <color indexed="62"/>
      <name val="Calibri"/>
      <family val="2"/>
      <charset val="162"/>
    </font>
    <font>
      <b/>
      <sz val="13"/>
      <color indexed="62"/>
      <name val="Arial"/>
      <family val="2"/>
      <charset val="162"/>
    </font>
    <font>
      <b/>
      <sz val="13"/>
      <color indexed="56"/>
      <name val="Trebuchet MS"/>
      <family val="2"/>
      <charset val="162"/>
    </font>
    <font>
      <b/>
      <sz val="13"/>
      <color indexed="62"/>
      <name val="Calibri"/>
      <family val="2"/>
      <charset val="162"/>
      <scheme val="minor"/>
    </font>
    <font>
      <b/>
      <sz val="11"/>
      <color indexed="56"/>
      <name val="Calibri"/>
      <family val="2"/>
      <charset val="162"/>
    </font>
    <font>
      <b/>
      <sz val="11"/>
      <color indexed="62"/>
      <name val="Calibri"/>
      <family val="2"/>
      <charset val="162"/>
    </font>
    <font>
      <b/>
      <sz val="11"/>
      <color indexed="62"/>
      <name val="Arial"/>
      <family val="2"/>
      <charset val="162"/>
    </font>
    <font>
      <b/>
      <sz val="11"/>
      <color indexed="56"/>
      <name val="Trebuchet MS"/>
      <family val="2"/>
      <charset val="162"/>
    </font>
    <font>
      <b/>
      <sz val="9"/>
      <color indexed="0"/>
      <name val="Arial"/>
      <family val="2"/>
      <charset val="162"/>
    </font>
    <font>
      <sz val="9"/>
      <color indexed="0"/>
      <name val="Arial"/>
      <family val="2"/>
      <charset val="162"/>
    </font>
    <font>
      <b/>
      <sz val="10"/>
      <name val="Arial"/>
      <family val="2"/>
    </font>
    <font>
      <sz val="11"/>
      <name val="Helvetica"/>
      <family val="2"/>
    </font>
    <font>
      <b/>
      <sz val="10"/>
      <name val="Arial"/>
      <family val="2"/>
      <charset val="162"/>
    </font>
    <font>
      <sz val="8"/>
      <name val="Arial"/>
      <family val="2"/>
      <charset val="162"/>
    </font>
    <font>
      <sz val="8"/>
      <name val="Arial"/>
      <family val="2"/>
    </font>
    <font>
      <sz val="1"/>
      <color indexed="8"/>
      <name val="Courier"/>
      <family val="1"/>
      <charset val="162"/>
    </font>
    <font>
      <sz val="1"/>
      <color indexed="8"/>
      <name val="Courier"/>
      <family val="3"/>
    </font>
    <font>
      <sz val="12"/>
      <name val="Times New Roman"/>
      <family val="1"/>
      <charset val="162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b/>
      <sz val="11"/>
      <color indexed="11"/>
      <name val="Calibri"/>
      <family val="2"/>
      <charset val="162"/>
      <scheme val="minor"/>
    </font>
    <font>
      <b/>
      <sz val="11"/>
      <color indexed="11"/>
      <name val="Arial"/>
      <family val="2"/>
      <charset val="162"/>
    </font>
    <font>
      <b/>
      <sz val="11"/>
      <color indexed="52"/>
      <name val="Calibri"/>
      <family val="2"/>
      <charset val="162"/>
    </font>
    <font>
      <b/>
      <sz val="11"/>
      <color indexed="11"/>
      <name val="Calibri"/>
      <family val="2"/>
      <charset val="162"/>
    </font>
    <font>
      <b/>
      <sz val="10"/>
      <color rgb="FFFA7D00"/>
      <name val="Arial"/>
      <family val="2"/>
      <charset val="162"/>
    </font>
    <font>
      <sz val="10"/>
      <name val="Arial CE"/>
      <charset val="238"/>
    </font>
    <font>
      <b/>
      <sz val="10"/>
      <name val="Helv"/>
    </font>
    <font>
      <sz val="11"/>
      <color indexed="52"/>
      <name val="Calibri"/>
      <family val="2"/>
    </font>
    <font>
      <b/>
      <sz val="11"/>
      <color indexed="9"/>
      <name val="Calibri"/>
      <family val="2"/>
      <charset val="162"/>
    </font>
    <font>
      <b/>
      <sz val="10"/>
      <color theme="0"/>
      <name val="Arial"/>
      <family val="2"/>
      <charset val="162"/>
    </font>
    <font>
      <sz val="8"/>
      <name val="Helvetica"/>
      <family val="2"/>
    </font>
    <font>
      <b/>
      <sz val="8"/>
      <name val="Arial"/>
      <family val="2"/>
      <charset val="162"/>
    </font>
    <font>
      <sz val="10"/>
      <name val="Century Schoolbook"/>
      <family val="1"/>
      <charset val="162"/>
    </font>
    <font>
      <sz val="11"/>
      <color indexed="21"/>
      <name val="Arial"/>
      <family val="2"/>
      <charset val="162"/>
    </font>
    <font>
      <sz val="11"/>
      <color indexed="21"/>
      <name val="Arial"/>
      <family val="2"/>
    </font>
    <font>
      <sz val="10"/>
      <name val="Tahoma"/>
      <family val="2"/>
      <charset val="162"/>
    </font>
    <font>
      <sz val="10"/>
      <name val="Arial Narrow"/>
      <family val="2"/>
      <charset val="162"/>
    </font>
    <font>
      <sz val="11"/>
      <color indexed="8"/>
      <name val="Corbel"/>
      <family val="2"/>
      <charset val="162"/>
    </font>
    <font>
      <sz val="12"/>
      <color indexed="22"/>
      <name val="Arial"/>
      <family val="2"/>
      <charset val="162"/>
    </font>
    <font>
      <sz val="10"/>
      <name val="BERNHARD"/>
    </font>
    <font>
      <i/>
      <sz val="12"/>
      <color indexed="22"/>
      <name val="Arial"/>
      <family val="2"/>
      <charset val="162"/>
    </font>
    <font>
      <sz val="10"/>
      <name val="MS Serif"/>
      <family val="1"/>
      <charset val="162"/>
    </font>
    <font>
      <sz val="10"/>
      <name val="MS Serif"/>
      <family val="1"/>
    </font>
    <font>
      <sz val="10"/>
      <name val="Courier"/>
      <family val="1"/>
      <charset val="162"/>
    </font>
    <font>
      <sz val="10"/>
      <name val="Courier"/>
      <family val="1"/>
    </font>
    <font>
      <sz val="10"/>
      <name val="Courier"/>
      <family val="3"/>
    </font>
    <font>
      <sz val="10"/>
      <name val="Univers (W1)"/>
    </font>
    <font>
      <sz val="10"/>
      <name val="Book Antiqua"/>
      <family val="1"/>
    </font>
    <font>
      <b/>
      <sz val="11"/>
      <color indexed="63"/>
      <name val="Calibri"/>
      <family val="2"/>
      <charset val="162"/>
    </font>
    <font>
      <b/>
      <sz val="10"/>
      <color rgb="FF3F3F3F"/>
      <name val="Arial"/>
      <family val="2"/>
      <charset val="162"/>
    </font>
    <font>
      <b/>
      <sz val="11"/>
      <color indexed="63"/>
      <name val="Trebuchet MS"/>
      <family val="2"/>
      <charset val="162"/>
    </font>
    <font>
      <b/>
      <sz val="10"/>
      <color rgb="FF3F3F3F"/>
      <name val="Calibri"/>
      <family val="2"/>
      <charset val="162"/>
      <scheme val="minor"/>
    </font>
    <font>
      <b/>
      <sz val="9"/>
      <color indexed="2"/>
      <name val="Arial"/>
      <family val="2"/>
      <charset val="162"/>
    </font>
    <font>
      <sz val="9"/>
      <color indexed="2"/>
      <name val="Arial"/>
      <family val="2"/>
      <charset val="162"/>
    </font>
    <font>
      <sz val="1"/>
      <color indexed="16"/>
      <name val="Courier"/>
      <family val="1"/>
      <charset val="162"/>
    </font>
    <font>
      <sz val="1"/>
      <color indexed="16"/>
      <name val="Courier"/>
      <family val="3"/>
    </font>
    <font>
      <sz val="10"/>
      <name val="Arial Tur"/>
      <family val="2"/>
    </font>
    <font>
      <sz val="12"/>
      <name val="Helvetica"/>
      <family val="2"/>
    </font>
    <font>
      <sz val="10"/>
      <name val="Helvetica"/>
      <family val="2"/>
    </font>
    <font>
      <b/>
      <sz val="10"/>
      <name val="Times New Roman"/>
      <family val="1"/>
      <charset val="162"/>
    </font>
    <font>
      <b/>
      <sz val="1"/>
      <color indexed="8"/>
      <name val="Courier"/>
      <family val="1"/>
      <charset val="16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10"/>
      <color indexed="16"/>
      <name val="MS Serif"/>
      <family val="1"/>
      <charset val="162"/>
    </font>
    <font>
      <sz val="10"/>
      <color indexed="16"/>
      <name val="MS Serif"/>
      <family val="1"/>
    </font>
    <font>
      <sz val="11"/>
      <color indexed="62"/>
      <name val="Calibri"/>
      <family val="2"/>
    </font>
    <font>
      <i/>
      <sz val="10"/>
      <color indexed="23"/>
      <name val="Arial"/>
      <family val="2"/>
      <charset val="162"/>
    </font>
    <font>
      <i/>
      <sz val="10"/>
      <color indexed="23"/>
      <name val="Arial"/>
      <family val="2"/>
    </font>
    <font>
      <sz val="9"/>
      <name val="Arial"/>
      <family val="2"/>
      <charset val="162"/>
    </font>
    <font>
      <sz val="9"/>
      <name val="Arial"/>
      <family val="2"/>
    </font>
    <font>
      <sz val="11"/>
      <color indexed="62"/>
      <name val="Calibri"/>
      <family val="2"/>
      <charset val="162"/>
    </font>
    <font>
      <sz val="10"/>
      <color rgb="FF006100"/>
      <name val="Arial"/>
      <family val="2"/>
      <charset val="162"/>
    </font>
    <font>
      <b/>
      <sz val="16"/>
      <name val="Arial"/>
      <family val="2"/>
      <charset val="162"/>
    </font>
    <font>
      <b/>
      <sz val="16"/>
      <name val="Arial"/>
      <family val="2"/>
    </font>
    <font>
      <b/>
      <sz val="24"/>
      <color indexed="8"/>
      <name val="Times New Roman"/>
      <family val="1"/>
      <charset val="162"/>
    </font>
    <font>
      <b/>
      <sz val="24"/>
      <color indexed="8"/>
      <name val="Times New Roman"/>
      <family val="1"/>
    </font>
    <font>
      <b/>
      <sz val="12"/>
      <name val="Arial"/>
      <family val="2"/>
      <charset val="162"/>
    </font>
    <font>
      <b/>
      <sz val="15"/>
      <color indexed="56"/>
      <name val="Arial"/>
      <family val="2"/>
      <charset val="162"/>
    </font>
    <font>
      <b/>
      <sz val="15"/>
      <color theme="3"/>
      <name val="Arial"/>
      <family val="2"/>
      <charset val="162"/>
    </font>
    <font>
      <b/>
      <sz val="15"/>
      <color indexed="56"/>
      <name val="Arial"/>
      <family val="2"/>
    </font>
    <font>
      <b/>
      <sz val="13"/>
      <color indexed="56"/>
      <name val="Arial"/>
      <family val="2"/>
      <charset val="162"/>
    </font>
    <font>
      <b/>
      <sz val="13"/>
      <color theme="3"/>
      <name val="Arial"/>
      <family val="2"/>
      <charset val="162"/>
    </font>
    <font>
      <b/>
      <sz val="13"/>
      <color indexed="56"/>
      <name val="Arial"/>
      <family val="2"/>
    </font>
    <font>
      <b/>
      <sz val="11"/>
      <color indexed="56"/>
      <name val="Arial"/>
      <family val="2"/>
      <charset val="162"/>
    </font>
    <font>
      <b/>
      <sz val="11"/>
      <color theme="3"/>
      <name val="Arial"/>
      <family val="2"/>
      <charset val="162"/>
    </font>
    <font>
      <b/>
      <sz val="11"/>
      <color indexed="56"/>
      <name val="Arial"/>
      <family val="2"/>
    </font>
    <font>
      <b/>
      <sz val="1"/>
      <color indexed="16"/>
      <name val="Courier"/>
      <family val="1"/>
      <charset val="162"/>
    </font>
    <font>
      <b/>
      <sz val="1"/>
      <color indexed="16"/>
      <name val="Courier"/>
      <family val="1"/>
    </font>
    <font>
      <b/>
      <sz val="1"/>
      <color indexed="16"/>
      <name val="Courier"/>
      <family val="3"/>
    </font>
    <font>
      <b/>
      <sz val="14"/>
      <name val="Times New Roman"/>
      <family val="1"/>
      <charset val="162"/>
    </font>
    <font>
      <sz val="14"/>
      <name val="Times New Roman"/>
      <family val="1"/>
      <charset val="162"/>
    </font>
    <font>
      <u/>
      <sz val="10"/>
      <color indexed="12"/>
      <name val="Arial"/>
      <family val="2"/>
    </font>
    <font>
      <u/>
      <sz val="11"/>
      <color indexed="12"/>
      <name val="Calibri"/>
      <family val="2"/>
      <charset val="162"/>
    </font>
    <font>
      <u/>
      <sz val="10"/>
      <color indexed="12"/>
      <name val="Arial Tur"/>
      <charset val="162"/>
    </font>
    <font>
      <u/>
      <sz val="11"/>
      <color theme="10"/>
      <name val="Calibri"/>
      <family val="2"/>
      <charset val="162"/>
    </font>
    <font>
      <u/>
      <sz val="6.5"/>
      <color indexed="12"/>
      <name val="Arial"/>
      <family val="2"/>
      <charset val="162"/>
    </font>
    <font>
      <u/>
      <sz val="8.5"/>
      <color theme="10"/>
      <name val="Arial"/>
      <family val="2"/>
      <charset val="162"/>
    </font>
    <font>
      <u/>
      <sz val="5"/>
      <color indexed="36"/>
      <name val="Arial"/>
      <family val="2"/>
      <charset val="162"/>
    </font>
    <font>
      <sz val="10"/>
      <color indexed="62"/>
      <name val="Arial"/>
      <family val="2"/>
      <charset val="162"/>
    </font>
    <font>
      <sz val="10"/>
      <color rgb="FF3F3F76"/>
      <name val="Arial"/>
      <family val="2"/>
      <charset val="162"/>
    </font>
    <font>
      <sz val="10"/>
      <color indexed="62"/>
      <name val="Arial"/>
      <family val="2"/>
    </font>
    <font>
      <sz val="11"/>
      <color indexed="20"/>
      <name val="Calibri"/>
      <family val="2"/>
    </font>
    <font>
      <b/>
      <sz val="9"/>
      <name val="Arial"/>
      <family val="2"/>
    </font>
    <font>
      <sz val="11"/>
      <color indexed="17"/>
      <name val="Calibri"/>
      <family val="2"/>
      <charset val="162"/>
    </font>
    <font>
      <u/>
      <sz val="10"/>
      <color indexed="12"/>
      <name val="Arial Tur"/>
      <family val="2"/>
      <charset val="162"/>
    </font>
    <font>
      <u/>
      <sz val="11"/>
      <color theme="10"/>
      <name val="Calibri"/>
      <family val="2"/>
      <charset val="162"/>
      <scheme val="minor"/>
    </font>
    <font>
      <sz val="7"/>
      <name val="Times New Roman"/>
      <family val="1"/>
      <charset val="162"/>
    </font>
    <font>
      <b/>
      <i/>
      <sz val="9"/>
      <name val="Arial"/>
      <family val="2"/>
    </font>
    <font>
      <sz val="12"/>
      <color indexed="8"/>
      <name val="Times New Roman"/>
      <family val="1"/>
      <charset val="162"/>
    </font>
    <font>
      <sz val="10"/>
      <color indexed="14"/>
      <name val="Arial"/>
      <family val="2"/>
    </font>
    <font>
      <sz val="10"/>
      <color indexed="52"/>
      <name val="Arial"/>
      <family val="2"/>
      <charset val="162"/>
    </font>
    <font>
      <sz val="10"/>
      <color indexed="52"/>
      <name val="Arial"/>
      <family val="2"/>
    </font>
    <font>
      <sz val="24"/>
      <name val="Arial"/>
      <family val="2"/>
      <charset val="162"/>
    </font>
    <font>
      <sz val="24"/>
      <name val="Arial"/>
      <family val="2"/>
    </font>
    <font>
      <b/>
      <sz val="32"/>
      <name val="Arial"/>
      <family val="2"/>
      <charset val="162"/>
    </font>
    <font>
      <b/>
      <sz val="32"/>
      <name val="Arial"/>
      <family val="2"/>
    </font>
    <font>
      <b/>
      <sz val="12"/>
      <color indexed="8"/>
      <name val="Times New Roman"/>
      <family val="1"/>
      <charset val="162"/>
    </font>
    <font>
      <i/>
      <sz val="12"/>
      <color indexed="8"/>
      <name val="Times New Roman"/>
      <family val="1"/>
      <charset val="162"/>
    </font>
    <font>
      <sz val="8"/>
      <color indexed="8"/>
      <name val="Arial"/>
      <family val="2"/>
      <charset val="162"/>
    </font>
    <font>
      <b/>
      <sz val="9"/>
      <name val="Arial"/>
      <family val="2"/>
      <charset val="162"/>
    </font>
    <font>
      <sz val="10"/>
      <color rgb="FF9C6500"/>
      <name val="Arial"/>
      <family val="2"/>
      <charset val="162"/>
    </font>
    <font>
      <sz val="11"/>
      <color indexed="60"/>
      <name val="Calibri"/>
      <family val="2"/>
    </font>
    <font>
      <sz val="7"/>
      <name val="Small Fonts"/>
      <family val="2"/>
      <charset val="162"/>
    </font>
    <font>
      <sz val="7"/>
      <name val="Small Fonts"/>
      <family val="2"/>
    </font>
    <font>
      <sz val="10"/>
      <name val="Verdana"/>
      <family val="2"/>
      <charset val="162"/>
    </font>
    <font>
      <sz val="7"/>
      <name val="Tahoma"/>
      <family val="2"/>
      <charset val="162"/>
    </font>
    <font>
      <sz val="10"/>
      <color theme="1"/>
      <name val="Calibri"/>
      <family val="2"/>
      <charset val="162"/>
    </font>
    <font>
      <sz val="8"/>
      <color theme="1"/>
      <name val="Tahoma"/>
      <family val="2"/>
      <charset val="162"/>
    </font>
    <font>
      <sz val="9"/>
      <name val="Trebuchet MS"/>
      <family val="2"/>
      <charset val="162"/>
    </font>
    <font>
      <sz val="11"/>
      <color indexed="8"/>
      <name val="Arial"/>
      <family val="2"/>
      <charset val="162"/>
    </font>
    <font>
      <sz val="11"/>
      <color indexed="60"/>
      <name val="Calibri"/>
      <family val="2"/>
      <charset val="162"/>
    </font>
    <font>
      <b/>
      <sz val="14"/>
      <name val="Arial"/>
      <family val="2"/>
    </font>
    <font>
      <sz val="8"/>
      <name val="Helv"/>
    </font>
    <font>
      <b/>
      <sz val="10"/>
      <color indexed="63"/>
      <name val="Arial"/>
      <family val="2"/>
      <charset val="162"/>
    </font>
    <font>
      <b/>
      <sz val="10"/>
      <color indexed="63"/>
      <name val="Arial"/>
      <family val="2"/>
    </font>
    <font>
      <b/>
      <sz val="12"/>
      <name val="CgFeniceTurk"/>
    </font>
    <font>
      <sz val="10"/>
      <color indexed="8"/>
      <name val="Calibri"/>
      <family val="2"/>
      <charset val="162"/>
    </font>
    <font>
      <sz val="10"/>
      <color indexed="10"/>
      <name val="Arial"/>
      <family val="2"/>
    </font>
    <font>
      <b/>
      <sz val="10"/>
      <name val="MS Sans Serif"/>
      <family val="2"/>
    </font>
    <font>
      <sz val="10"/>
      <color indexed="39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  <charset val="162"/>
    </font>
    <font>
      <b/>
      <sz val="16"/>
      <color indexed="23"/>
      <name val="Arial"/>
      <family val="2"/>
      <charset val="162"/>
    </font>
    <font>
      <sz val="11"/>
      <color indexed="17"/>
      <name val="Calibri"/>
      <family val="2"/>
    </font>
    <font>
      <sz val="9"/>
      <color indexed="20"/>
      <name val="Arial"/>
      <family val="2"/>
    </font>
    <font>
      <sz val="9"/>
      <color indexed="48"/>
      <name val="Arial"/>
      <family val="2"/>
    </font>
    <font>
      <b/>
      <sz val="12"/>
      <color indexed="20"/>
      <name val="Arial"/>
      <family val="2"/>
    </font>
    <font>
      <b/>
      <sz val="9"/>
      <color indexed="20"/>
      <name val="Arial"/>
      <family val="2"/>
    </font>
    <font>
      <b/>
      <sz val="11"/>
      <color indexed="63"/>
      <name val="Calibri"/>
      <family val="2"/>
    </font>
    <font>
      <sz val="12"/>
      <name val="Times New Roman"/>
      <family val="1"/>
    </font>
    <font>
      <sz val="10"/>
      <name val="Helv"/>
      <charset val="204"/>
    </font>
    <font>
      <sz val="11"/>
      <name val="?? ?????"/>
      <family val="3"/>
    </font>
    <font>
      <b/>
      <sz val="8"/>
      <color indexed="8"/>
      <name val="Helv"/>
    </font>
    <font>
      <i/>
      <sz val="11"/>
      <color indexed="23"/>
      <name val="Calibri"/>
      <family val="2"/>
    </font>
    <font>
      <b/>
      <sz val="18"/>
      <color indexed="22"/>
      <name val="Arial"/>
      <family val="2"/>
      <charset val="162"/>
    </font>
    <font>
      <b/>
      <sz val="12"/>
      <color indexed="22"/>
      <name val="Arial"/>
      <family val="2"/>
      <charset val="162"/>
    </font>
    <font>
      <sz val="10"/>
      <name val="Times New Roman"/>
      <family val="1"/>
    </font>
    <font>
      <b/>
      <sz val="18"/>
      <color indexed="56"/>
      <name val="Calibri"/>
      <family val="2"/>
      <scheme val="major"/>
    </font>
    <font>
      <b/>
      <sz val="18"/>
      <color indexed="56"/>
      <name val="Cambria"/>
      <family val="2"/>
    </font>
    <font>
      <sz val="24"/>
      <color indexed="8"/>
      <name val="Times New Roman"/>
      <family val="1"/>
      <charset val="16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  <charset val="162"/>
    </font>
    <font>
      <b/>
      <sz val="10"/>
      <color theme="1"/>
      <name val="Arial"/>
      <family val="2"/>
      <charset val="162"/>
    </font>
    <font>
      <sz val="8"/>
      <color indexed="10"/>
      <name val="Arial Narrow"/>
      <family val="2"/>
    </font>
    <font>
      <b/>
      <sz val="11"/>
      <color indexed="9"/>
      <name val="Calibri"/>
      <family val="2"/>
    </font>
    <font>
      <sz val="10"/>
      <color indexed="10"/>
      <name val="Arial"/>
      <family val="2"/>
      <charset val="162"/>
    </font>
    <font>
      <sz val="10"/>
      <color rgb="FFFF0000"/>
      <name val="Arial"/>
      <family val="2"/>
      <charset val="162"/>
    </font>
    <font>
      <sz val="8"/>
      <name val="Tahoma"/>
      <family val="2"/>
      <charset val="162"/>
    </font>
    <font>
      <sz val="11"/>
      <color theme="1"/>
      <name val="Calibri"/>
      <family val="2"/>
      <charset val="134"/>
      <scheme val="minor"/>
    </font>
    <font>
      <sz val="12"/>
      <color theme="1"/>
      <name val="Calibri"/>
      <family val="2"/>
      <charset val="162"/>
      <scheme val="minor"/>
    </font>
    <font>
      <sz val="12"/>
      <color theme="0"/>
      <name val="Calibri"/>
      <family val="2"/>
      <charset val="162"/>
      <scheme val="minor"/>
    </font>
    <font>
      <sz val="11"/>
      <color rgb="FF000000"/>
      <name val="Calibri"/>
      <family val="2"/>
      <charset val="162"/>
      <scheme val="minor"/>
    </font>
    <font>
      <u/>
      <sz val="10"/>
      <color theme="10"/>
      <name val="Arial"/>
      <family val="2"/>
      <charset val="162"/>
    </font>
    <font>
      <sz val="11"/>
      <name val="Calibri"/>
      <family val="2"/>
      <charset val="162"/>
    </font>
    <font>
      <sz val="11"/>
      <color rgb="FF000000"/>
      <name val="Calibri"/>
      <family val="2"/>
      <charset val="162"/>
    </font>
  </fonts>
  <fills count="9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28"/>
      </patternFill>
    </fill>
    <fill>
      <patternFill patternType="solid">
        <fgColor indexed="40"/>
      </patternFill>
    </fill>
    <fill>
      <patternFill patternType="solid">
        <fgColor indexed="1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25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26"/>
      </patternFill>
    </fill>
    <fill>
      <patternFill patternType="mediumGray">
        <bgColor indexed="22"/>
      </patternFill>
    </fill>
    <fill>
      <patternFill patternType="solid">
        <fgColor indexed="1"/>
      </patternFill>
    </fill>
    <fill>
      <patternFill patternType="solid">
        <fgColor indexed="22"/>
        <bgColor indexed="64"/>
      </patternFill>
    </fill>
    <fill>
      <patternFill patternType="gray125">
        <fgColor indexed="22"/>
      </patternFill>
    </fill>
    <fill>
      <patternFill patternType="lightGray"/>
    </fill>
    <fill>
      <patternFill patternType="gray0625"/>
    </fill>
    <fill>
      <patternFill patternType="solid">
        <fgColor indexed="26"/>
        <bgColor indexed="64"/>
      </patternFill>
    </fill>
    <fill>
      <patternFill patternType="gray0625">
        <fgColor indexed="9"/>
        <bgColor indexed="9"/>
      </patternFill>
    </fill>
    <fill>
      <patternFill patternType="solid">
        <fgColor indexed="4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1"/>
        <bgColor indexed="64"/>
      </patternFill>
    </fill>
    <fill>
      <patternFill patternType="lightUp">
        <fgColor indexed="22"/>
        <bgColor indexed="35"/>
      </patternFill>
    </fill>
    <fill>
      <patternFill patternType="solid">
        <fgColor indexed="3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</fills>
  <borders count="85"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/>
      <right/>
      <top/>
      <bottom style="thin">
        <color theme="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5"/>
      </left>
      <right style="thin">
        <color theme="5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 diagonalDown="1"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30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23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30"/>
      </top>
      <bottom style="double">
        <color indexed="30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30"/>
      </top>
      <bottom style="double">
        <color indexed="3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30"/>
      </top>
      <bottom style="double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30"/>
      </top>
      <bottom style="double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7011">
    <xf numFmtId="0" fontId="0" fillId="0" borderId="0"/>
    <xf numFmtId="9" fontId="2" fillId="0" borderId="0"/>
    <xf numFmtId="44" fontId="2" fillId="0" borderId="0"/>
    <xf numFmtId="0" fontId="10" fillId="6" borderId="0" applyNumberFormat="0" applyBorder="0" applyAlignment="0" applyProtection="0"/>
    <xf numFmtId="0" fontId="11" fillId="7" borderId="0" applyNumberFormat="0" applyBorder="0" applyAlignment="0" applyProtection="0"/>
    <xf numFmtId="0" fontId="14" fillId="10" borderId="7" applyNumberFormat="0" applyAlignment="0" applyProtection="0"/>
    <xf numFmtId="0" fontId="5" fillId="11" borderId="10" applyNumberForma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2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20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21" fillId="0" borderId="0"/>
    <xf numFmtId="0" fontId="22" fillId="0" borderId="0"/>
    <xf numFmtId="0" fontId="2" fillId="0" borderId="0"/>
    <xf numFmtId="0" fontId="23" fillId="0" borderId="0"/>
    <xf numFmtId="0" fontId="20" fillId="0" borderId="0"/>
    <xf numFmtId="0" fontId="24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0" fillId="0" borderId="0"/>
    <xf numFmtId="0" fontId="27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23" fillId="0" borderId="0"/>
    <xf numFmtId="0" fontId="19" fillId="0" borderId="0"/>
    <xf numFmtId="0" fontId="19" fillId="0" borderId="0"/>
    <xf numFmtId="0" fontId="23" fillId="0" borderId="0"/>
    <xf numFmtId="0" fontId="22" fillId="0" borderId="0"/>
    <xf numFmtId="0" fontId="29" fillId="0" borderId="0"/>
    <xf numFmtId="178" fontId="30" fillId="0" borderId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179" fontId="24" fillId="37" borderId="0" applyNumberFormat="0" applyBorder="0" applyAlignment="0" applyProtection="0"/>
    <xf numFmtId="0" fontId="21" fillId="39" borderId="0" applyNumberFormat="0" applyBorder="0" applyAlignment="0" applyProtection="0"/>
    <xf numFmtId="180" fontId="24" fillId="37" borderId="0" applyNumberFormat="0" applyBorder="0" applyAlignment="0" applyProtection="0"/>
    <xf numFmtId="0" fontId="31" fillId="37" borderId="0" applyNumberFormat="0" applyBorder="0" applyAlignment="0" applyProtection="0"/>
    <xf numFmtId="179" fontId="24" fillId="37" borderId="0" applyNumberFormat="0" applyBorder="0" applyAlignment="0" applyProtection="0"/>
    <xf numFmtId="180" fontId="24" fillId="37" borderId="0" applyNumberFormat="0" applyBorder="0" applyAlignment="0" applyProtection="0"/>
    <xf numFmtId="0" fontId="21" fillId="39" borderId="0" applyNumberFormat="0" applyBorder="0" applyAlignment="0" applyProtection="0"/>
    <xf numFmtId="0" fontId="31" fillId="37" borderId="0" applyNumberFormat="0" applyBorder="0" applyAlignment="0" applyProtection="0"/>
    <xf numFmtId="0" fontId="24" fillId="37" borderId="0" applyNumberFormat="0" applyBorder="0" applyAlignment="0" applyProtection="0"/>
    <xf numFmtId="0" fontId="21" fillId="39" borderId="0" applyNumberFormat="0" applyBorder="0" applyAlignment="0" applyProtection="0"/>
    <xf numFmtId="0" fontId="31" fillId="37" borderId="0" applyNumberFormat="0" applyBorder="0" applyAlignment="0" applyProtection="0"/>
    <xf numFmtId="0" fontId="24" fillId="37" borderId="0" applyNumberFormat="0" applyBorder="0" applyAlignment="0" applyProtection="0"/>
    <xf numFmtId="0" fontId="21" fillId="39" borderId="0" applyNumberFormat="0" applyBorder="0" applyAlignment="0" applyProtection="0"/>
    <xf numFmtId="0" fontId="31" fillId="37" borderId="0" applyNumberFormat="0" applyBorder="0" applyAlignment="0" applyProtection="0"/>
    <xf numFmtId="0" fontId="24" fillId="37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37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37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37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1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179" fontId="24" fillId="40" borderId="0" applyNumberFormat="0" applyBorder="0" applyAlignment="0" applyProtection="0"/>
    <xf numFmtId="0" fontId="21" fillId="42" borderId="0" applyNumberFormat="0" applyBorder="0" applyAlignment="0" applyProtection="0"/>
    <xf numFmtId="180" fontId="24" fillId="40" borderId="0" applyNumberFormat="0" applyBorder="0" applyAlignment="0" applyProtection="0"/>
    <xf numFmtId="0" fontId="31" fillId="40" borderId="0" applyNumberFormat="0" applyBorder="0" applyAlignment="0" applyProtection="0"/>
    <xf numFmtId="179" fontId="24" fillId="40" borderId="0" applyNumberFormat="0" applyBorder="0" applyAlignment="0" applyProtection="0"/>
    <xf numFmtId="180" fontId="24" fillId="40" borderId="0" applyNumberFormat="0" applyBorder="0" applyAlignment="0" applyProtection="0"/>
    <xf numFmtId="0" fontId="21" fillId="42" borderId="0" applyNumberFormat="0" applyBorder="0" applyAlignment="0" applyProtection="0"/>
    <xf numFmtId="0" fontId="31" fillId="40" borderId="0" applyNumberFormat="0" applyBorder="0" applyAlignment="0" applyProtection="0"/>
    <xf numFmtId="0" fontId="24" fillId="40" borderId="0" applyNumberFormat="0" applyBorder="0" applyAlignment="0" applyProtection="0"/>
    <xf numFmtId="0" fontId="21" fillId="42" borderId="0" applyNumberFormat="0" applyBorder="0" applyAlignment="0" applyProtection="0"/>
    <xf numFmtId="0" fontId="31" fillId="40" borderId="0" applyNumberFormat="0" applyBorder="0" applyAlignment="0" applyProtection="0"/>
    <xf numFmtId="0" fontId="24" fillId="40" borderId="0" applyNumberFormat="0" applyBorder="0" applyAlignment="0" applyProtection="0"/>
    <xf numFmtId="0" fontId="21" fillId="42" borderId="0" applyNumberFormat="0" applyBorder="0" applyAlignment="0" applyProtection="0"/>
    <xf numFmtId="0" fontId="31" fillId="40" borderId="0" applyNumberFormat="0" applyBorder="0" applyAlignment="0" applyProtection="0"/>
    <xf numFmtId="0" fontId="24" fillId="4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24" fillId="4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24" fillId="4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24" fillId="4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179" fontId="24" fillId="43" borderId="0" applyNumberFormat="0" applyBorder="0" applyAlignment="0" applyProtection="0"/>
    <xf numFmtId="0" fontId="21" fillId="44" borderId="0" applyNumberFormat="0" applyBorder="0" applyAlignment="0" applyProtection="0"/>
    <xf numFmtId="180" fontId="24" fillId="43" borderId="0" applyNumberFormat="0" applyBorder="0" applyAlignment="0" applyProtection="0"/>
    <xf numFmtId="0" fontId="31" fillId="43" borderId="0" applyNumberFormat="0" applyBorder="0" applyAlignment="0" applyProtection="0"/>
    <xf numFmtId="179" fontId="24" fillId="43" borderId="0" applyNumberFormat="0" applyBorder="0" applyAlignment="0" applyProtection="0"/>
    <xf numFmtId="180" fontId="24" fillId="43" borderId="0" applyNumberFormat="0" applyBorder="0" applyAlignment="0" applyProtection="0"/>
    <xf numFmtId="0" fontId="21" fillId="44" borderId="0" applyNumberFormat="0" applyBorder="0" applyAlignment="0" applyProtection="0"/>
    <xf numFmtId="0" fontId="31" fillId="43" borderId="0" applyNumberFormat="0" applyBorder="0" applyAlignment="0" applyProtection="0"/>
    <xf numFmtId="0" fontId="24" fillId="43" borderId="0" applyNumberFormat="0" applyBorder="0" applyAlignment="0" applyProtection="0"/>
    <xf numFmtId="0" fontId="21" fillId="44" borderId="0" applyNumberFormat="0" applyBorder="0" applyAlignment="0" applyProtection="0"/>
    <xf numFmtId="0" fontId="31" fillId="43" borderId="0" applyNumberFormat="0" applyBorder="0" applyAlignment="0" applyProtection="0"/>
    <xf numFmtId="0" fontId="24" fillId="43" borderId="0" applyNumberFormat="0" applyBorder="0" applyAlignment="0" applyProtection="0"/>
    <xf numFmtId="0" fontId="21" fillId="44" borderId="0" applyNumberFormat="0" applyBorder="0" applyAlignment="0" applyProtection="0"/>
    <xf numFmtId="0" fontId="31" fillId="43" borderId="0" applyNumberFormat="0" applyBorder="0" applyAlignment="0" applyProtection="0"/>
    <xf numFmtId="0" fontId="24" fillId="43" borderId="0" applyNumberFormat="0" applyBorder="0" applyAlignment="0" applyProtection="0"/>
    <xf numFmtId="0" fontId="21" fillId="44" borderId="0" applyNumberFormat="0" applyBorder="0" applyAlignment="0" applyProtection="0"/>
    <xf numFmtId="0" fontId="32" fillId="44" borderId="0" applyNumberFormat="0" applyBorder="0" applyAlignment="0" applyProtection="0"/>
    <xf numFmtId="0" fontId="24" fillId="43" borderId="0" applyNumberFormat="0" applyBorder="0" applyAlignment="0" applyProtection="0"/>
    <xf numFmtId="0" fontId="21" fillId="44" borderId="0" applyNumberFormat="0" applyBorder="0" applyAlignment="0" applyProtection="0"/>
    <xf numFmtId="0" fontId="32" fillId="44" borderId="0" applyNumberFormat="0" applyBorder="0" applyAlignment="0" applyProtection="0"/>
    <xf numFmtId="0" fontId="24" fillId="43" borderId="0" applyNumberFormat="0" applyBorder="0" applyAlignment="0" applyProtection="0"/>
    <xf numFmtId="0" fontId="21" fillId="44" borderId="0" applyNumberFormat="0" applyBorder="0" applyAlignment="0" applyProtection="0"/>
    <xf numFmtId="0" fontId="32" fillId="44" borderId="0" applyNumberFormat="0" applyBorder="0" applyAlignment="0" applyProtection="0"/>
    <xf numFmtId="0" fontId="24" fillId="43" borderId="0" applyNumberFormat="0" applyBorder="0" applyAlignment="0" applyProtection="0"/>
    <xf numFmtId="0" fontId="21" fillId="44" borderId="0" applyNumberFormat="0" applyBorder="0" applyAlignment="0" applyProtection="0"/>
    <xf numFmtId="0" fontId="32" fillId="44" borderId="0" applyNumberFormat="0" applyBorder="0" applyAlignment="0" applyProtection="0"/>
    <xf numFmtId="0" fontId="24" fillId="45" borderId="0" applyNumberFormat="0" applyBorder="0" applyAlignment="0" applyProtection="0"/>
    <xf numFmtId="0" fontId="24" fillId="42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179" fontId="24" fillId="45" borderId="0" applyNumberFormat="0" applyBorder="0" applyAlignment="0" applyProtection="0"/>
    <xf numFmtId="0" fontId="21" fillId="39" borderId="0" applyNumberFormat="0" applyBorder="0" applyAlignment="0" applyProtection="0"/>
    <xf numFmtId="180" fontId="24" fillId="45" borderId="0" applyNumberFormat="0" applyBorder="0" applyAlignment="0" applyProtection="0"/>
    <xf numFmtId="0" fontId="31" fillId="45" borderId="0" applyNumberFormat="0" applyBorder="0" applyAlignment="0" applyProtection="0"/>
    <xf numFmtId="179" fontId="24" fillId="45" borderId="0" applyNumberFormat="0" applyBorder="0" applyAlignment="0" applyProtection="0"/>
    <xf numFmtId="180" fontId="24" fillId="45" borderId="0" applyNumberFormat="0" applyBorder="0" applyAlignment="0" applyProtection="0"/>
    <xf numFmtId="0" fontId="21" fillId="39" borderId="0" applyNumberFormat="0" applyBorder="0" applyAlignment="0" applyProtection="0"/>
    <xf numFmtId="0" fontId="31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39" borderId="0" applyNumberFormat="0" applyBorder="0" applyAlignment="0" applyProtection="0"/>
    <xf numFmtId="0" fontId="31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39" borderId="0" applyNumberFormat="0" applyBorder="0" applyAlignment="0" applyProtection="0"/>
    <xf numFmtId="0" fontId="31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45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45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45" borderId="0" applyNumberFormat="0" applyBorder="0" applyAlignment="0" applyProtection="0"/>
    <xf numFmtId="0" fontId="21" fillId="39" borderId="0" applyNumberFormat="0" applyBorder="0" applyAlignment="0" applyProtection="0"/>
    <xf numFmtId="0" fontId="32" fillId="39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179" fontId="24" fillId="46" borderId="0" applyNumberFormat="0" applyBorder="0" applyAlignment="0" applyProtection="0"/>
    <xf numFmtId="0" fontId="21" fillId="30" borderId="0" applyNumberFormat="0" applyBorder="0" applyAlignment="0" applyProtection="0"/>
    <xf numFmtId="180" fontId="24" fillId="46" borderId="0" applyNumberFormat="0" applyBorder="0" applyAlignment="0" applyProtection="0"/>
    <xf numFmtId="0" fontId="31" fillId="46" borderId="0" applyNumberFormat="0" applyBorder="0" applyAlignment="0" applyProtection="0"/>
    <xf numFmtId="179" fontId="24" fillId="46" borderId="0" applyNumberFormat="0" applyBorder="0" applyAlignment="0" applyProtection="0"/>
    <xf numFmtId="18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31" fillId="46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31" fillId="46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31" fillId="46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32" fillId="30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32" fillId="30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32" fillId="30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32" fillId="30" borderId="0" applyNumberFormat="0" applyBorder="0" applyAlignment="0" applyProtection="0"/>
    <xf numFmtId="0" fontId="24" fillId="42" borderId="0" applyNumberFormat="0" applyBorder="0" applyAlignment="0" applyProtection="0"/>
    <xf numFmtId="0" fontId="24" fillId="44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179" fontId="24" fillId="42" borderId="0" applyNumberFormat="0" applyBorder="0" applyAlignment="0" applyProtection="0"/>
    <xf numFmtId="0" fontId="21" fillId="34" borderId="0" applyNumberFormat="0" applyBorder="0" applyAlignment="0" applyProtection="0"/>
    <xf numFmtId="180" fontId="24" fillId="42" borderId="0" applyNumberFormat="0" applyBorder="0" applyAlignment="0" applyProtection="0"/>
    <xf numFmtId="0" fontId="31" fillId="42" borderId="0" applyNumberFormat="0" applyBorder="0" applyAlignment="0" applyProtection="0"/>
    <xf numFmtId="179" fontId="24" fillId="42" borderId="0" applyNumberFormat="0" applyBorder="0" applyAlignment="0" applyProtection="0"/>
    <xf numFmtId="18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31" fillId="42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31" fillId="42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31" fillId="42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32" fillId="34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32" fillId="34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32" fillId="34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32" fillId="34" borderId="0" applyNumberFormat="0" applyBorder="0" applyAlignment="0" applyProtection="0"/>
    <xf numFmtId="0" fontId="24" fillId="38" borderId="0" applyNumberFormat="0" applyBorder="0" applyAlignment="0" applyProtection="0"/>
    <xf numFmtId="0" fontId="24" fillId="46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2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24" fillId="38" borderId="0" applyNumberFormat="0" applyBorder="0" applyAlignment="0" applyProtection="0"/>
    <xf numFmtId="0" fontId="31" fillId="38" borderId="0" applyNumberFormat="0" applyBorder="0" applyAlignment="0" applyProtection="0"/>
    <xf numFmtId="179" fontId="24" fillId="38" borderId="0" applyNumberFormat="0" applyBorder="0" applyAlignment="0" applyProtection="0"/>
    <xf numFmtId="180" fontId="24" fillId="38" borderId="0" applyNumberFormat="0" applyBorder="0" applyAlignment="0" applyProtection="0"/>
    <xf numFmtId="0" fontId="21" fillId="47" borderId="0" applyNumberFormat="0" applyBorder="0" applyAlignment="0" applyProtection="0"/>
    <xf numFmtId="0" fontId="31" fillId="38" borderId="0" applyNumberFormat="0" applyBorder="0" applyAlignment="0" applyProtection="0"/>
    <xf numFmtId="180" fontId="1" fillId="15" borderId="0" applyNumberFormat="0" applyBorder="0" applyAlignment="0" applyProtection="0"/>
    <xf numFmtId="0" fontId="21" fillId="47" borderId="0" applyNumberFormat="0" applyBorder="0" applyAlignment="0" applyProtection="0"/>
    <xf numFmtId="0" fontId="31" fillId="38" borderId="0" applyNumberFormat="0" applyBorder="0" applyAlignment="0" applyProtection="0"/>
    <xf numFmtId="0" fontId="24" fillId="38" borderId="0" applyNumberFormat="0" applyBorder="0" applyAlignment="0" applyProtection="0"/>
    <xf numFmtId="0" fontId="21" fillId="47" borderId="0" applyNumberFormat="0" applyBorder="0" applyAlignment="0" applyProtection="0"/>
    <xf numFmtId="0" fontId="31" fillId="38" borderId="0" applyNumberFormat="0" applyBorder="0" applyAlignment="0" applyProtection="0"/>
    <xf numFmtId="0" fontId="24" fillId="38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38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38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38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179" fontId="24" fillId="41" borderId="0" applyNumberFormat="0" applyBorder="0" applyAlignment="0" applyProtection="0"/>
    <xf numFmtId="0" fontId="21" fillId="19" borderId="0" applyNumberFormat="0" applyBorder="0" applyAlignment="0" applyProtection="0"/>
    <xf numFmtId="180" fontId="24" fillId="41" borderId="0" applyNumberFormat="0" applyBorder="0" applyAlignment="0" applyProtection="0"/>
    <xf numFmtId="0" fontId="31" fillId="41" borderId="0" applyNumberFormat="0" applyBorder="0" applyAlignment="0" applyProtection="0"/>
    <xf numFmtId="179" fontId="24" fillId="41" borderId="0" applyNumberFormat="0" applyBorder="0" applyAlignment="0" applyProtection="0"/>
    <xf numFmtId="18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31" fillId="41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31" fillId="41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31" fillId="41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32" fillId="19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32" fillId="19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32" fillId="19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32" fillId="19" borderId="0" applyNumberFormat="0" applyBorder="0" applyAlignment="0" applyProtection="0"/>
    <xf numFmtId="0" fontId="24" fillId="48" borderId="0" applyNumberFormat="0" applyBorder="0" applyAlignment="0" applyProtection="0"/>
    <xf numFmtId="0" fontId="24" fillId="49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179" fontId="24" fillId="48" borderId="0" applyNumberFormat="0" applyBorder="0" applyAlignment="0" applyProtection="0"/>
    <xf numFmtId="0" fontId="21" fillId="49" borderId="0" applyNumberFormat="0" applyBorder="0" applyAlignment="0" applyProtection="0"/>
    <xf numFmtId="180" fontId="24" fillId="48" borderId="0" applyNumberFormat="0" applyBorder="0" applyAlignment="0" applyProtection="0"/>
    <xf numFmtId="0" fontId="31" fillId="48" borderId="0" applyNumberFormat="0" applyBorder="0" applyAlignment="0" applyProtection="0"/>
    <xf numFmtId="179" fontId="24" fillId="48" borderId="0" applyNumberFormat="0" applyBorder="0" applyAlignment="0" applyProtection="0"/>
    <xf numFmtId="180" fontId="24" fillId="48" borderId="0" applyNumberFormat="0" applyBorder="0" applyAlignment="0" applyProtection="0"/>
    <xf numFmtId="0" fontId="21" fillId="49" borderId="0" applyNumberFormat="0" applyBorder="0" applyAlignment="0" applyProtection="0"/>
    <xf numFmtId="0" fontId="31" fillId="48" borderId="0" applyNumberFormat="0" applyBorder="0" applyAlignment="0" applyProtection="0"/>
    <xf numFmtId="0" fontId="24" fillId="48" borderId="0" applyNumberFormat="0" applyBorder="0" applyAlignment="0" applyProtection="0"/>
    <xf numFmtId="0" fontId="21" fillId="49" borderId="0" applyNumberFormat="0" applyBorder="0" applyAlignment="0" applyProtection="0"/>
    <xf numFmtId="0" fontId="31" fillId="48" borderId="0" applyNumberFormat="0" applyBorder="0" applyAlignment="0" applyProtection="0"/>
    <xf numFmtId="0" fontId="24" fillId="48" borderId="0" applyNumberFormat="0" applyBorder="0" applyAlignment="0" applyProtection="0"/>
    <xf numFmtId="0" fontId="21" fillId="49" borderId="0" applyNumberFormat="0" applyBorder="0" applyAlignment="0" applyProtection="0"/>
    <xf numFmtId="0" fontId="31" fillId="48" borderId="0" applyNumberFormat="0" applyBorder="0" applyAlignment="0" applyProtection="0"/>
    <xf numFmtId="0" fontId="24" fillId="48" borderId="0" applyNumberFormat="0" applyBorder="0" applyAlignment="0" applyProtection="0"/>
    <xf numFmtId="0" fontId="21" fillId="49" borderId="0" applyNumberFormat="0" applyBorder="0" applyAlignment="0" applyProtection="0"/>
    <xf numFmtId="0" fontId="32" fillId="49" borderId="0" applyNumberFormat="0" applyBorder="0" applyAlignment="0" applyProtection="0"/>
    <xf numFmtId="0" fontId="24" fillId="48" borderId="0" applyNumberFormat="0" applyBorder="0" applyAlignment="0" applyProtection="0"/>
    <xf numFmtId="0" fontId="21" fillId="49" borderId="0" applyNumberFormat="0" applyBorder="0" applyAlignment="0" applyProtection="0"/>
    <xf numFmtId="0" fontId="32" fillId="49" borderId="0" applyNumberFormat="0" applyBorder="0" applyAlignment="0" applyProtection="0"/>
    <xf numFmtId="0" fontId="24" fillId="48" borderId="0" applyNumberFormat="0" applyBorder="0" applyAlignment="0" applyProtection="0"/>
    <xf numFmtId="0" fontId="21" fillId="49" borderId="0" applyNumberFormat="0" applyBorder="0" applyAlignment="0" applyProtection="0"/>
    <xf numFmtId="0" fontId="32" fillId="49" borderId="0" applyNumberFormat="0" applyBorder="0" applyAlignment="0" applyProtection="0"/>
    <xf numFmtId="0" fontId="24" fillId="48" borderId="0" applyNumberFormat="0" applyBorder="0" applyAlignment="0" applyProtection="0"/>
    <xf numFmtId="0" fontId="21" fillId="49" borderId="0" applyNumberFormat="0" applyBorder="0" applyAlignment="0" applyProtection="0"/>
    <xf numFmtId="0" fontId="32" fillId="49" borderId="0" applyNumberFormat="0" applyBorder="0" applyAlignment="0" applyProtection="0"/>
    <xf numFmtId="0" fontId="24" fillId="45" borderId="0" applyNumberFormat="0" applyBorder="0" applyAlignment="0" applyProtection="0"/>
    <xf numFmtId="0" fontId="24" fillId="40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179" fontId="24" fillId="45" borderId="0" applyNumberFormat="0" applyBorder="0" applyAlignment="0" applyProtection="0"/>
    <xf numFmtId="0" fontId="21" fillId="47" borderId="0" applyNumberFormat="0" applyBorder="0" applyAlignment="0" applyProtection="0"/>
    <xf numFmtId="180" fontId="24" fillId="45" borderId="0" applyNumberFormat="0" applyBorder="0" applyAlignment="0" applyProtection="0"/>
    <xf numFmtId="0" fontId="31" fillId="45" borderId="0" applyNumberFormat="0" applyBorder="0" applyAlignment="0" applyProtection="0"/>
    <xf numFmtId="179" fontId="24" fillId="45" borderId="0" applyNumberFormat="0" applyBorder="0" applyAlignment="0" applyProtection="0"/>
    <xf numFmtId="180" fontId="24" fillId="45" borderId="0" applyNumberFormat="0" applyBorder="0" applyAlignment="0" applyProtection="0"/>
    <xf numFmtId="0" fontId="21" fillId="47" borderId="0" applyNumberFormat="0" applyBorder="0" applyAlignment="0" applyProtection="0"/>
    <xf numFmtId="0" fontId="31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47" borderId="0" applyNumberFormat="0" applyBorder="0" applyAlignment="0" applyProtection="0"/>
    <xf numFmtId="0" fontId="31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47" borderId="0" applyNumberFormat="0" applyBorder="0" applyAlignment="0" applyProtection="0"/>
    <xf numFmtId="0" fontId="31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45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45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45" borderId="0" applyNumberFormat="0" applyBorder="0" applyAlignment="0" applyProtection="0"/>
    <xf numFmtId="0" fontId="21" fillId="47" borderId="0" applyNumberFormat="0" applyBorder="0" applyAlignment="0" applyProtection="0"/>
    <xf numFmtId="0" fontId="32" fillId="47" borderId="0" applyNumberFormat="0" applyBorder="0" applyAlignment="0" applyProtection="0"/>
    <xf numFmtId="0" fontId="24" fillId="38" borderId="0" applyNumberFormat="0" applyBorder="0" applyAlignment="0" applyProtection="0"/>
    <xf numFmtId="0" fontId="24" fillId="46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179" fontId="24" fillId="38" borderId="0" applyNumberFormat="0" applyBorder="0" applyAlignment="0" applyProtection="0"/>
    <xf numFmtId="0" fontId="21" fillId="31" borderId="0" applyNumberFormat="0" applyBorder="0" applyAlignment="0" applyProtection="0"/>
    <xf numFmtId="180" fontId="24" fillId="38" borderId="0" applyNumberFormat="0" applyBorder="0" applyAlignment="0" applyProtection="0"/>
    <xf numFmtId="0" fontId="31" fillId="38" borderId="0" applyNumberFormat="0" applyBorder="0" applyAlignment="0" applyProtection="0"/>
    <xf numFmtId="179" fontId="24" fillId="38" borderId="0" applyNumberFormat="0" applyBorder="0" applyAlignment="0" applyProtection="0"/>
    <xf numFmtId="18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31" fillId="38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31" fillId="38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31" fillId="38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32" fillId="31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32" fillId="31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32" fillId="31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32" fillId="31" borderId="0" applyNumberFormat="0" applyBorder="0" applyAlignment="0" applyProtection="0"/>
    <xf numFmtId="0" fontId="24" fillId="50" borderId="0" applyNumberFormat="0" applyBorder="0" applyAlignment="0" applyProtection="0"/>
    <xf numFmtId="0" fontId="24" fillId="44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179" fontId="24" fillId="50" borderId="0" applyNumberFormat="0" applyBorder="0" applyAlignment="0" applyProtection="0"/>
    <xf numFmtId="0" fontId="21" fillId="42" borderId="0" applyNumberFormat="0" applyBorder="0" applyAlignment="0" applyProtection="0"/>
    <xf numFmtId="180" fontId="24" fillId="50" borderId="0" applyNumberFormat="0" applyBorder="0" applyAlignment="0" applyProtection="0"/>
    <xf numFmtId="0" fontId="31" fillId="50" borderId="0" applyNumberFormat="0" applyBorder="0" applyAlignment="0" applyProtection="0"/>
    <xf numFmtId="179" fontId="24" fillId="50" borderId="0" applyNumberFormat="0" applyBorder="0" applyAlignment="0" applyProtection="0"/>
    <xf numFmtId="180" fontId="24" fillId="50" borderId="0" applyNumberFormat="0" applyBorder="0" applyAlignment="0" applyProtection="0"/>
    <xf numFmtId="0" fontId="21" fillId="42" borderId="0" applyNumberFormat="0" applyBorder="0" applyAlignment="0" applyProtection="0"/>
    <xf numFmtId="0" fontId="31" fillId="50" borderId="0" applyNumberFormat="0" applyBorder="0" applyAlignment="0" applyProtection="0"/>
    <xf numFmtId="0" fontId="24" fillId="50" borderId="0" applyNumberFormat="0" applyBorder="0" applyAlignment="0" applyProtection="0"/>
    <xf numFmtId="0" fontId="21" fillId="42" borderId="0" applyNumberFormat="0" applyBorder="0" applyAlignment="0" applyProtection="0"/>
    <xf numFmtId="0" fontId="31" fillId="50" borderId="0" applyNumberFormat="0" applyBorder="0" applyAlignment="0" applyProtection="0"/>
    <xf numFmtId="0" fontId="24" fillId="50" borderId="0" applyNumberFormat="0" applyBorder="0" applyAlignment="0" applyProtection="0"/>
    <xf numFmtId="0" fontId="21" fillId="42" borderId="0" applyNumberFormat="0" applyBorder="0" applyAlignment="0" applyProtection="0"/>
    <xf numFmtId="0" fontId="31" fillId="50" borderId="0" applyNumberFormat="0" applyBorder="0" applyAlignment="0" applyProtection="0"/>
    <xf numFmtId="0" fontId="24" fillId="5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24" fillId="5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24" fillId="5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24" fillId="50" borderId="0" applyNumberFormat="0" applyBorder="0" applyAlignment="0" applyProtection="0"/>
    <xf numFmtId="0" fontId="21" fillId="42" borderId="0" applyNumberFormat="0" applyBorder="0" applyAlignment="0" applyProtection="0"/>
    <xf numFmtId="0" fontId="32" fillId="42" borderId="0" applyNumberFormat="0" applyBorder="0" applyAlignment="0" applyProtection="0"/>
    <xf numFmtId="0" fontId="33" fillId="51" borderId="0" applyNumberFormat="0" applyBorder="0" applyAlignment="0" applyProtection="0"/>
    <xf numFmtId="0" fontId="33" fillId="46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18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5" fillId="51" borderId="0" applyNumberFormat="0" applyBorder="0" applyAlignment="0" applyProtection="0"/>
    <xf numFmtId="18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5" fillId="51" borderId="0" applyNumberFormat="0" applyBorder="0" applyAlignment="0" applyProtection="0"/>
    <xf numFmtId="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5" fillId="51" borderId="0" applyNumberFormat="0" applyBorder="0" applyAlignment="0" applyProtection="0"/>
    <xf numFmtId="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5" fillId="51" borderId="0" applyNumberFormat="0" applyBorder="0" applyAlignment="0" applyProtection="0"/>
    <xf numFmtId="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6" fillId="52" borderId="0" applyNumberFormat="0" applyBorder="0" applyAlignment="0" applyProtection="0"/>
    <xf numFmtId="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6" fillId="52" borderId="0" applyNumberFormat="0" applyBorder="0" applyAlignment="0" applyProtection="0"/>
    <xf numFmtId="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6" fillId="52" borderId="0" applyNumberFormat="0" applyBorder="0" applyAlignment="0" applyProtection="0"/>
    <xf numFmtId="0" fontId="33" fillId="51" borderId="0" applyNumberFormat="0" applyBorder="0" applyAlignment="0" applyProtection="0"/>
    <xf numFmtId="0" fontId="34" fillId="52" borderId="0" applyNumberFormat="0" applyBorder="0" applyAlignment="0" applyProtection="0"/>
    <xf numFmtId="0" fontId="36" fillId="52" borderId="0" applyNumberFormat="0" applyBorder="0" applyAlignment="0" applyProtection="0"/>
    <xf numFmtId="0" fontId="33" fillId="41" borderId="0" applyNumberFormat="0" applyBorder="0" applyAlignment="0" applyProtection="0"/>
    <xf numFmtId="0" fontId="33" fillId="53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18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5" fillId="41" borderId="0" applyNumberFormat="0" applyBorder="0" applyAlignment="0" applyProtection="0"/>
    <xf numFmtId="18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5" fillId="41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5" fillId="41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5" fillId="41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6" fillId="20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6" fillId="20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6" fillId="20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36" fillId="20" borderId="0" applyNumberFormat="0" applyBorder="0" applyAlignment="0" applyProtection="0"/>
    <xf numFmtId="0" fontId="33" fillId="48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18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5" fillId="48" borderId="0" applyNumberFormat="0" applyBorder="0" applyAlignment="0" applyProtection="0"/>
    <xf numFmtId="18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5" fillId="48" borderId="0" applyNumberFormat="0" applyBorder="0" applyAlignment="0" applyProtection="0"/>
    <xf numFmtId="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5" fillId="48" borderId="0" applyNumberFormat="0" applyBorder="0" applyAlignment="0" applyProtection="0"/>
    <xf numFmtId="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5" fillId="48" borderId="0" applyNumberFormat="0" applyBorder="0" applyAlignment="0" applyProtection="0"/>
    <xf numFmtId="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6" fillId="49" borderId="0" applyNumberFormat="0" applyBorder="0" applyAlignment="0" applyProtection="0"/>
    <xf numFmtId="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6" fillId="49" borderId="0" applyNumberFormat="0" applyBorder="0" applyAlignment="0" applyProtection="0"/>
    <xf numFmtId="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6" fillId="49" borderId="0" applyNumberFormat="0" applyBorder="0" applyAlignment="0" applyProtection="0"/>
    <xf numFmtId="0" fontId="33" fillId="48" borderId="0" applyNumberFormat="0" applyBorder="0" applyAlignment="0" applyProtection="0"/>
    <xf numFmtId="0" fontId="34" fillId="49" borderId="0" applyNumberFormat="0" applyBorder="0" applyAlignment="0" applyProtection="0"/>
    <xf numFmtId="0" fontId="36" fillId="49" borderId="0" applyNumberFormat="0" applyBorder="0" applyAlignment="0" applyProtection="0"/>
    <xf numFmtId="0" fontId="33" fillId="54" borderId="0" applyNumberFormat="0" applyBorder="0" applyAlignment="0" applyProtection="0"/>
    <xf numFmtId="0" fontId="33" fillId="40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18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5" fillId="54" borderId="0" applyNumberFormat="0" applyBorder="0" applyAlignment="0" applyProtection="0"/>
    <xf numFmtId="18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5" fillId="54" borderId="0" applyNumberFormat="0" applyBorder="0" applyAlignment="0" applyProtection="0"/>
    <xf numFmtId="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5" fillId="54" borderId="0" applyNumberFormat="0" applyBorder="0" applyAlignment="0" applyProtection="0"/>
    <xf numFmtId="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5" fillId="54" borderId="0" applyNumberFormat="0" applyBorder="0" applyAlignment="0" applyProtection="0"/>
    <xf numFmtId="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6" fillId="47" borderId="0" applyNumberFormat="0" applyBorder="0" applyAlignment="0" applyProtection="0"/>
    <xf numFmtId="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6" fillId="47" borderId="0" applyNumberFormat="0" applyBorder="0" applyAlignment="0" applyProtection="0"/>
    <xf numFmtId="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6" fillId="47" borderId="0" applyNumberFormat="0" applyBorder="0" applyAlignment="0" applyProtection="0"/>
    <xf numFmtId="0" fontId="33" fillId="54" borderId="0" applyNumberFormat="0" applyBorder="0" applyAlignment="0" applyProtection="0"/>
    <xf numFmtId="0" fontId="34" fillId="47" borderId="0" applyNumberFormat="0" applyBorder="0" applyAlignment="0" applyProtection="0"/>
    <xf numFmtId="0" fontId="36" fillId="47" borderId="0" applyNumberFormat="0" applyBorder="0" applyAlignment="0" applyProtection="0"/>
    <xf numFmtId="0" fontId="33" fillId="52" borderId="0" applyNumberFormat="0" applyBorder="0" applyAlignment="0" applyProtection="0"/>
    <xf numFmtId="0" fontId="33" fillId="46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18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5" fillId="52" borderId="0" applyNumberFormat="0" applyBorder="0" applyAlignment="0" applyProtection="0"/>
    <xf numFmtId="18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5" fillId="5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5" fillId="5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5" fillId="5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6" fillId="3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6" fillId="3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6" fillId="3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36" fillId="32" borderId="0" applyNumberFormat="0" applyBorder="0" applyAlignment="0" applyProtection="0"/>
    <xf numFmtId="0" fontId="33" fillId="55" borderId="0" applyNumberFormat="0" applyBorder="0" applyAlignment="0" applyProtection="0"/>
    <xf numFmtId="0" fontId="33" fillId="41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18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5" fillId="55" borderId="0" applyNumberFormat="0" applyBorder="0" applyAlignment="0" applyProtection="0"/>
    <xf numFmtId="18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5" fillId="55" borderId="0" applyNumberFormat="0" applyBorder="0" applyAlignment="0" applyProtection="0"/>
    <xf numFmtId="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5" fillId="55" borderId="0" applyNumberFormat="0" applyBorder="0" applyAlignment="0" applyProtection="0"/>
    <xf numFmtId="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5" fillId="55" borderId="0" applyNumberFormat="0" applyBorder="0" applyAlignment="0" applyProtection="0"/>
    <xf numFmtId="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6" fillId="42" borderId="0" applyNumberFormat="0" applyBorder="0" applyAlignment="0" applyProtection="0"/>
    <xf numFmtId="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6" fillId="42" borderId="0" applyNumberFormat="0" applyBorder="0" applyAlignment="0" applyProtection="0"/>
    <xf numFmtId="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6" fillId="42" borderId="0" applyNumberFormat="0" applyBorder="0" applyAlignment="0" applyProtection="0"/>
    <xf numFmtId="0" fontId="33" fillId="55" borderId="0" applyNumberFormat="0" applyBorder="0" applyAlignment="0" applyProtection="0"/>
    <xf numFmtId="0" fontId="34" fillId="42" borderId="0" applyNumberFormat="0" applyBorder="0" applyAlignment="0" applyProtection="0"/>
    <xf numFmtId="0" fontId="36" fillId="42" borderId="0" applyNumberFormat="0" applyBorder="0" applyAlignment="0" applyProtection="0"/>
    <xf numFmtId="181" fontId="37" fillId="0" borderId="0" applyFont="0" applyFill="0" applyBorder="0" applyAlignment="0" applyProtection="0">
      <alignment vertical="center"/>
    </xf>
    <xf numFmtId="182" fontId="38" fillId="0" borderId="0" applyFont="0" applyFill="0" applyBorder="0" applyAlignment="0" applyProtection="0"/>
    <xf numFmtId="4" fontId="39" fillId="0" borderId="0" applyFont="0" applyFill="0" applyBorder="0" applyAlignment="0" applyProtection="0"/>
    <xf numFmtId="183" fontId="40" fillId="0" borderId="0" applyFont="0" applyFill="0" applyBorder="0" applyAlignment="0" applyProtection="0"/>
    <xf numFmtId="184" fontId="40" fillId="0" borderId="0" applyFont="0" applyFill="0" applyBorder="0" applyAlignment="0" applyProtection="0"/>
    <xf numFmtId="185" fontId="40" fillId="0" borderId="0" applyFont="0" applyFill="0" applyBorder="0" applyAlignment="0" applyProtection="0"/>
    <xf numFmtId="186" fontId="40" fillId="0" borderId="0" applyFont="0" applyFill="0" applyBorder="0" applyAlignment="0" applyProtection="0"/>
    <xf numFmtId="187" fontId="41" fillId="0" borderId="0" applyFont="0" applyFill="0" applyBorder="0" applyAlignment="0" applyProtection="0"/>
    <xf numFmtId="0" fontId="41" fillId="0" borderId="0"/>
    <xf numFmtId="180" fontId="3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38" fillId="0" borderId="0"/>
    <xf numFmtId="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38" fillId="0" borderId="0"/>
    <xf numFmtId="0" fontId="29" fillId="0" borderId="0"/>
    <xf numFmtId="0" fontId="29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9" fillId="0" borderId="0"/>
    <xf numFmtId="180" fontId="38" fillId="0" borderId="0"/>
    <xf numFmtId="0" fontId="38" fillId="0" borderId="0"/>
    <xf numFmtId="0" fontId="38" fillId="0" borderId="0"/>
    <xf numFmtId="0" fontId="38" fillId="0" borderId="0"/>
    <xf numFmtId="180" fontId="38" fillId="0" borderId="0"/>
    <xf numFmtId="180" fontId="38" fillId="0" borderId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180" fontId="38" fillId="0" borderId="0"/>
    <xf numFmtId="180" fontId="38" fillId="0" borderId="0"/>
    <xf numFmtId="18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38" fillId="0" borderId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180" fontId="38" fillId="0" borderId="0"/>
    <xf numFmtId="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0" fontId="29" fillId="0" borderId="0"/>
    <xf numFmtId="0" fontId="38" fillId="0" borderId="0"/>
    <xf numFmtId="0" fontId="38" fillId="0" borderId="0"/>
    <xf numFmtId="0" fontId="38" fillId="0" borderId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180" fontId="38" fillId="0" borderId="0"/>
    <xf numFmtId="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0" fontId="38" fillId="0" borderId="0"/>
    <xf numFmtId="0" fontId="38" fillId="0" borderId="0"/>
    <xf numFmtId="180" fontId="38" fillId="0" borderId="0"/>
    <xf numFmtId="0" fontId="38" fillId="0" borderId="0"/>
    <xf numFmtId="180" fontId="38" fillId="0" borderId="0"/>
    <xf numFmtId="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9" fillId="0" borderId="0"/>
    <xf numFmtId="0" fontId="29" fillId="0" borderId="0"/>
    <xf numFmtId="180" fontId="38" fillId="0" borderId="0"/>
    <xf numFmtId="180" fontId="38" fillId="0" borderId="0"/>
    <xf numFmtId="180" fontId="38" fillId="0" borderId="0"/>
    <xf numFmtId="180" fontId="38" fillId="0" borderId="0"/>
    <xf numFmtId="180" fontId="38" fillId="0" borderId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180" fontId="38" fillId="0" borderId="0"/>
    <xf numFmtId="180" fontId="38" fillId="0" borderId="0"/>
    <xf numFmtId="180" fontId="38" fillId="0" borderId="0"/>
    <xf numFmtId="0" fontId="20" fillId="0" borderId="0" applyNumberFormat="0" applyFill="0" applyBorder="0" applyAlignment="0" applyProtection="0"/>
    <xf numFmtId="0" fontId="29" fillId="0" borderId="0"/>
    <xf numFmtId="180" fontId="38" fillId="0" borderId="0"/>
    <xf numFmtId="0" fontId="38" fillId="0" borderId="0"/>
    <xf numFmtId="0" fontId="38" fillId="0" borderId="0"/>
    <xf numFmtId="180" fontId="3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9" fillId="0" borderId="0"/>
    <xf numFmtId="179" fontId="29" fillId="0" borderId="0"/>
    <xf numFmtId="0" fontId="42" fillId="0" borderId="0"/>
    <xf numFmtId="179" fontId="42" fillId="0" borderId="0"/>
    <xf numFmtId="0" fontId="42" fillId="0" borderId="0"/>
    <xf numFmtId="0" fontId="42" fillId="0" borderId="0"/>
    <xf numFmtId="0" fontId="42" fillId="0" borderId="0"/>
    <xf numFmtId="0" fontId="29" fillId="0" borderId="0"/>
    <xf numFmtId="0" fontId="29" fillId="0" borderId="0"/>
    <xf numFmtId="0" fontId="29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43" fillId="37" borderId="0" applyNumberFormat="0" applyBorder="0" applyAlignment="0" applyProtection="0"/>
    <xf numFmtId="0" fontId="43" fillId="37" borderId="0" applyNumberFormat="0" applyBorder="0" applyAlignment="0" applyProtection="0"/>
    <xf numFmtId="180" fontId="38" fillId="0" borderId="0"/>
    <xf numFmtId="0" fontId="38" fillId="0" borderId="0"/>
    <xf numFmtId="18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38" fillId="0" borderId="0"/>
    <xf numFmtId="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9" fillId="0" borderId="0"/>
    <xf numFmtId="0" fontId="29" fillId="0" borderId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0" fontId="38" fillId="0" borderId="0"/>
    <xf numFmtId="180" fontId="38" fillId="0" borderId="0"/>
    <xf numFmtId="180" fontId="38" fillId="0" borderId="0"/>
    <xf numFmtId="180" fontId="38" fillId="0" borderId="0"/>
    <xf numFmtId="180" fontId="38" fillId="0" borderId="0"/>
    <xf numFmtId="180" fontId="38" fillId="0" borderId="0"/>
    <xf numFmtId="180" fontId="38" fillId="0" borderId="0"/>
    <xf numFmtId="180" fontId="38" fillId="0" borderId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180" fontId="38" fillId="0" borderId="0"/>
    <xf numFmtId="0" fontId="38" fillId="0" borderId="0"/>
    <xf numFmtId="180" fontId="44" fillId="0" borderId="0">
      <alignment vertical="top"/>
    </xf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38" fillId="0" borderId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20" fillId="0" borderId="0" applyNumberFormat="0" applyFill="0" applyBorder="0" applyAlignment="0" applyProtection="0"/>
    <xf numFmtId="180" fontId="38" fillId="0" borderId="0"/>
    <xf numFmtId="0" fontId="38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5" fillId="0" borderId="0" applyNumberFormat="0" applyFill="0" applyBorder="0" applyAlignment="0" applyProtection="0"/>
    <xf numFmtId="179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79" fontId="2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6" fillId="0" borderId="0"/>
    <xf numFmtId="1" fontId="47" fillId="0" borderId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2" fontId="20" fillId="0" borderId="0" applyFont="0" applyFill="0" applyBorder="0" applyAlignment="0" applyProtection="0"/>
    <xf numFmtId="0" fontId="30" fillId="0" borderId="0"/>
    <xf numFmtId="180" fontId="48" fillId="37" borderId="0" applyNumberFormat="0" applyBorder="0" applyAlignment="0" applyProtection="0"/>
    <xf numFmtId="180" fontId="48" fillId="40" borderId="0" applyNumberFormat="0" applyBorder="0" applyAlignment="0" applyProtection="0"/>
    <xf numFmtId="180" fontId="48" fillId="43" borderId="0" applyNumberFormat="0" applyBorder="0" applyAlignment="0" applyProtection="0"/>
    <xf numFmtId="180" fontId="48" fillId="45" borderId="0" applyNumberFormat="0" applyBorder="0" applyAlignment="0" applyProtection="0"/>
    <xf numFmtId="180" fontId="48" fillId="46" borderId="0" applyNumberFormat="0" applyBorder="0" applyAlignment="0" applyProtection="0"/>
    <xf numFmtId="180" fontId="48" fillId="42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6" borderId="0" applyNumberFormat="0" applyBorder="0" applyAlignment="0" applyProtection="0"/>
    <xf numFmtId="0" fontId="1" fillId="46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56" borderId="0" applyNumberFormat="0" applyBorder="0" applyAlignment="0" applyProtection="0"/>
    <xf numFmtId="0" fontId="1" fillId="14" borderId="0" applyNumberFormat="0" applyBorder="0" applyAlignment="0" applyProtection="0"/>
    <xf numFmtId="0" fontId="49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51" fillId="3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1" fillId="14" borderId="0" applyNumberFormat="0" applyBorder="0" applyAlignment="0" applyProtection="0"/>
    <xf numFmtId="188" fontId="24" fillId="37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2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51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51" fillId="3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14" borderId="0" applyNumberFormat="0" applyBorder="0" applyAlignment="0" applyProtection="0"/>
    <xf numFmtId="0" fontId="51" fillId="3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1" fillId="14" borderId="0" applyNumberFormat="0" applyBorder="0" applyAlignment="0" applyProtection="0"/>
    <xf numFmtId="0" fontId="51" fillId="3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56" borderId="0" applyNumberFormat="0" applyBorder="0" applyAlignment="0" applyProtection="0"/>
    <xf numFmtId="0" fontId="51" fillId="37" borderId="0" applyNumberFormat="0" applyBorder="0" applyAlignment="0" applyProtection="0"/>
    <xf numFmtId="0" fontId="21" fillId="14" borderId="0" applyNumberFormat="0" applyBorder="0" applyAlignment="0" applyProtection="0"/>
    <xf numFmtId="0" fontId="1" fillId="14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50" fillId="56" borderId="0" applyNumberFormat="0" applyBorder="0" applyAlignment="0" applyProtection="0"/>
    <xf numFmtId="0" fontId="51" fillId="37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4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4" borderId="0" applyNumberFormat="0" applyBorder="0" applyAlignment="0" applyProtection="0"/>
    <xf numFmtId="0" fontId="50" fillId="56" borderId="0" applyNumberFormat="0" applyBorder="0" applyAlignment="0" applyProtection="0"/>
    <xf numFmtId="0" fontId="51" fillId="37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4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4" borderId="0" applyNumberFormat="0" applyBorder="0" applyAlignment="0" applyProtection="0"/>
    <xf numFmtId="0" fontId="50" fillId="56" borderId="0" applyNumberFormat="0" applyBorder="0" applyAlignment="0" applyProtection="0"/>
    <xf numFmtId="0" fontId="51" fillId="37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49" fillId="58" borderId="0" applyNumberFormat="0" applyBorder="0" applyAlignment="0" applyProtection="0"/>
    <xf numFmtId="0" fontId="50" fillId="58" borderId="0" applyNumberFormat="0" applyBorder="0" applyAlignment="0" applyProtection="0"/>
    <xf numFmtId="0" fontId="1" fillId="57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58" borderId="0" applyNumberFormat="0" applyBorder="0" applyAlignment="0" applyProtection="0"/>
    <xf numFmtId="0" fontId="1" fillId="18" borderId="0" applyNumberFormat="0" applyBorder="0" applyAlignment="0" applyProtection="0"/>
    <xf numFmtId="0" fontId="49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51" fillId="4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1" fillId="18" borderId="0" applyNumberFormat="0" applyBorder="0" applyAlignment="0" applyProtection="0"/>
    <xf numFmtId="188" fontId="24" fillId="40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2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51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51" fillId="4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8" borderId="0" applyNumberFormat="0" applyBorder="0" applyAlignment="0" applyProtection="0"/>
    <xf numFmtId="0" fontId="51" fillId="4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1" fillId="18" borderId="0" applyNumberFormat="0" applyBorder="0" applyAlignment="0" applyProtection="0"/>
    <xf numFmtId="0" fontId="51" fillId="4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58" borderId="0" applyNumberFormat="0" applyBorder="0" applyAlignment="0" applyProtection="0"/>
    <xf numFmtId="0" fontId="51" fillId="40" borderId="0" applyNumberFormat="0" applyBorder="0" applyAlignment="0" applyProtection="0"/>
    <xf numFmtId="0" fontId="21" fillId="18" borderId="0" applyNumberFormat="0" applyBorder="0" applyAlignment="0" applyProtection="0"/>
    <xf numFmtId="0" fontId="1" fillId="1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50" fillId="58" borderId="0" applyNumberFormat="0" applyBorder="0" applyAlignment="0" applyProtection="0"/>
    <xf numFmtId="0" fontId="51" fillId="40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1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18" borderId="0" applyNumberFormat="0" applyBorder="0" applyAlignment="0" applyProtection="0"/>
    <xf numFmtId="0" fontId="50" fillId="58" borderId="0" applyNumberFormat="0" applyBorder="0" applyAlignment="0" applyProtection="0"/>
    <xf numFmtId="0" fontId="51" fillId="40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1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18" borderId="0" applyNumberFormat="0" applyBorder="0" applyAlignment="0" applyProtection="0"/>
    <xf numFmtId="0" fontId="50" fillId="58" borderId="0" applyNumberFormat="0" applyBorder="0" applyAlignment="0" applyProtection="0"/>
    <xf numFmtId="0" fontId="51" fillId="4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49" fillId="58" borderId="0" applyNumberFormat="0" applyBorder="0" applyAlignment="0" applyProtection="0"/>
    <xf numFmtId="0" fontId="50" fillId="58" borderId="0" applyNumberFormat="0" applyBorder="0" applyAlignment="0" applyProtection="0"/>
    <xf numFmtId="0" fontId="1" fillId="46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0" fontId="24" fillId="58" borderId="0" applyNumberFormat="0" applyBorder="0" applyAlignment="0" applyProtection="0"/>
    <xf numFmtId="0" fontId="1" fillId="22" borderId="0" applyNumberFormat="0" applyBorder="0" applyAlignment="0" applyProtection="0"/>
    <xf numFmtId="0" fontId="49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1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1" fillId="22" borderId="0" applyNumberFormat="0" applyBorder="0" applyAlignment="0" applyProtection="0"/>
    <xf numFmtId="188" fontId="24" fillId="43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2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1" fillId="43" borderId="0" applyNumberFormat="0" applyBorder="0" applyAlignment="0" applyProtection="0"/>
    <xf numFmtId="0" fontId="24" fillId="43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1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0" fontId="1" fillId="22" borderId="0" applyNumberFormat="0" applyBorder="0" applyAlignment="0" applyProtection="0"/>
    <xf numFmtId="0" fontId="51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43" borderId="0" applyNumberFormat="0" applyBorder="0" applyAlignment="0" applyProtection="0"/>
    <xf numFmtId="0" fontId="24" fillId="43" borderId="0" applyNumberFormat="0" applyBorder="0" applyAlignment="0" applyProtection="0"/>
    <xf numFmtId="0" fontId="21" fillId="22" borderId="0" applyNumberFormat="0" applyBorder="0" applyAlignment="0" applyProtection="0"/>
    <xf numFmtId="0" fontId="51" fillId="43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58" borderId="0" applyNumberFormat="0" applyBorder="0" applyAlignment="0" applyProtection="0"/>
    <xf numFmtId="0" fontId="51" fillId="43" borderId="0" applyNumberFormat="0" applyBorder="0" applyAlignment="0" applyProtection="0"/>
    <xf numFmtId="0" fontId="21" fillId="22" borderId="0" applyNumberFormat="0" applyBorder="0" applyAlignment="0" applyProtection="0"/>
    <xf numFmtId="0" fontId="1" fillId="22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50" fillId="58" borderId="0" applyNumberFormat="0" applyBorder="0" applyAlignment="0" applyProtection="0"/>
    <xf numFmtId="0" fontId="51" fillId="43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2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2" borderId="0" applyNumberFormat="0" applyBorder="0" applyAlignment="0" applyProtection="0"/>
    <xf numFmtId="0" fontId="50" fillId="58" borderId="0" applyNumberFormat="0" applyBorder="0" applyAlignment="0" applyProtection="0"/>
    <xf numFmtId="0" fontId="51" fillId="43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2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2" borderId="0" applyNumberFormat="0" applyBorder="0" applyAlignment="0" applyProtection="0"/>
    <xf numFmtId="0" fontId="50" fillId="58" borderId="0" applyNumberFormat="0" applyBorder="0" applyAlignment="0" applyProtection="0"/>
    <xf numFmtId="0" fontId="51" fillId="43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49" fillId="39" borderId="0" applyNumberFormat="0" applyBorder="0" applyAlignment="0" applyProtection="0"/>
    <xf numFmtId="0" fontId="1" fillId="39" borderId="0" applyNumberFormat="0" applyBorder="0" applyAlignment="0" applyProtection="0"/>
    <xf numFmtId="0" fontId="49" fillId="39" borderId="0" applyNumberFormat="0" applyBorder="0" applyAlignment="0" applyProtection="0"/>
    <xf numFmtId="0" fontId="50" fillId="39" borderId="0" applyNumberFormat="0" applyBorder="0" applyAlignment="0" applyProtection="0"/>
    <xf numFmtId="0" fontId="1" fillId="39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39" borderId="0" applyNumberFormat="0" applyBorder="0" applyAlignment="0" applyProtection="0"/>
    <xf numFmtId="0" fontId="1" fillId="26" borderId="0" applyNumberFormat="0" applyBorder="0" applyAlignment="0" applyProtection="0"/>
    <xf numFmtId="0" fontId="49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1" fillId="4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1" fillId="26" borderId="0" applyNumberFormat="0" applyBorder="0" applyAlignment="0" applyProtection="0"/>
    <xf numFmtId="188" fontId="24" fillId="45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2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1" fillId="45" borderId="0" applyNumberFormat="0" applyBorder="0" applyAlignment="0" applyProtection="0"/>
    <xf numFmtId="0" fontId="24" fillId="45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1" fillId="4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1" fillId="26" borderId="0" applyNumberFormat="0" applyBorder="0" applyAlignment="0" applyProtection="0"/>
    <xf numFmtId="0" fontId="51" fillId="4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26" borderId="0" applyNumberFormat="0" applyBorder="0" applyAlignment="0" applyProtection="0"/>
    <xf numFmtId="0" fontId="51" fillId="45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39" borderId="0" applyNumberFormat="0" applyBorder="0" applyAlignment="0" applyProtection="0"/>
    <xf numFmtId="0" fontId="51" fillId="45" borderId="0" applyNumberFormat="0" applyBorder="0" applyAlignment="0" applyProtection="0"/>
    <xf numFmtId="0" fontId="21" fillId="26" borderId="0" applyNumberFormat="0" applyBorder="0" applyAlignment="0" applyProtection="0"/>
    <xf numFmtId="0" fontId="1" fillId="26" borderId="0" applyNumberFormat="0" applyBorder="0" applyAlignment="0" applyProtection="0"/>
    <xf numFmtId="0" fontId="49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49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50" fillId="39" borderId="0" applyNumberFormat="0" applyBorder="0" applyAlignment="0" applyProtection="0"/>
    <xf numFmtId="0" fontId="51" fillId="45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39" borderId="0" applyNumberFormat="0" applyBorder="0" applyAlignment="0" applyProtection="0"/>
    <xf numFmtId="0" fontId="1" fillId="39" borderId="0" applyNumberFormat="0" applyBorder="0" applyAlignment="0" applyProtection="0"/>
    <xf numFmtId="0" fontId="21" fillId="26" borderId="0" applyNumberFormat="0" applyBorder="0" applyAlignment="0" applyProtection="0"/>
    <xf numFmtId="0" fontId="49" fillId="39" borderId="0" applyNumberFormat="0" applyBorder="0" applyAlignment="0" applyProtection="0"/>
    <xf numFmtId="0" fontId="1" fillId="39" borderId="0" applyNumberFormat="0" applyBorder="0" applyAlignment="0" applyProtection="0"/>
    <xf numFmtId="0" fontId="21" fillId="26" borderId="0" applyNumberFormat="0" applyBorder="0" applyAlignment="0" applyProtection="0"/>
    <xf numFmtId="0" fontId="50" fillId="39" borderId="0" applyNumberFormat="0" applyBorder="0" applyAlignment="0" applyProtection="0"/>
    <xf numFmtId="0" fontId="51" fillId="45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39" borderId="0" applyNumberFormat="0" applyBorder="0" applyAlignment="0" applyProtection="0"/>
    <xf numFmtId="0" fontId="1" fillId="39" borderId="0" applyNumberFormat="0" applyBorder="0" applyAlignment="0" applyProtection="0"/>
    <xf numFmtId="0" fontId="21" fillId="26" borderId="0" applyNumberFormat="0" applyBorder="0" applyAlignment="0" applyProtection="0"/>
    <xf numFmtId="0" fontId="49" fillId="39" borderId="0" applyNumberFormat="0" applyBorder="0" applyAlignment="0" applyProtection="0"/>
    <xf numFmtId="0" fontId="1" fillId="39" borderId="0" applyNumberFormat="0" applyBorder="0" applyAlignment="0" applyProtection="0"/>
    <xf numFmtId="0" fontId="21" fillId="26" borderId="0" applyNumberFormat="0" applyBorder="0" applyAlignment="0" applyProtection="0"/>
    <xf numFmtId="0" fontId="50" fillId="39" borderId="0" applyNumberFormat="0" applyBorder="0" applyAlignment="0" applyProtection="0"/>
    <xf numFmtId="0" fontId="51" fillId="45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6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24" fillId="56" borderId="0" applyNumberFormat="0" applyBorder="0" applyAlignment="0" applyProtection="0"/>
    <xf numFmtId="0" fontId="1" fillId="30" borderId="0" applyNumberFormat="0" applyBorder="0" applyAlignment="0" applyProtection="0"/>
    <xf numFmtId="0" fontId="49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1" fillId="4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1" fillId="30" borderId="0" applyNumberFormat="0" applyBorder="0" applyAlignment="0" applyProtection="0"/>
    <xf numFmtId="188" fontId="24" fillId="46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1" fillId="4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1" fillId="46" borderId="0" applyNumberFormat="0" applyBorder="0" applyAlignment="0" applyProtection="0"/>
    <xf numFmtId="0" fontId="24" fillId="46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1" fillId="4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1" fillId="30" borderId="0" applyNumberFormat="0" applyBorder="0" applyAlignment="0" applyProtection="0"/>
    <xf numFmtId="0" fontId="51" fillId="4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4" fillId="46" borderId="0" applyNumberFormat="0" applyBorder="0" applyAlignment="0" applyProtection="0"/>
    <xf numFmtId="0" fontId="24" fillId="46" borderId="0" applyNumberFormat="0" applyBorder="0" applyAlignment="0" applyProtection="0"/>
    <xf numFmtId="0" fontId="21" fillId="30" borderId="0" applyNumberFormat="0" applyBorder="0" applyAlignment="0" applyProtection="0"/>
    <xf numFmtId="0" fontId="51" fillId="4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4" fillId="56" borderId="0" applyNumberFormat="0" applyBorder="0" applyAlignment="0" applyProtection="0"/>
    <xf numFmtId="0" fontId="51" fillId="46" borderId="0" applyNumberFormat="0" applyBorder="0" applyAlignment="0" applyProtection="0"/>
    <xf numFmtId="0" fontId="21" fillId="30" borderId="0" applyNumberFormat="0" applyBorder="0" applyAlignment="0" applyProtection="0"/>
    <xf numFmtId="0" fontId="1" fillId="30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50" fillId="56" borderId="0" applyNumberFormat="0" applyBorder="0" applyAlignment="0" applyProtection="0"/>
    <xf numFmtId="0" fontId="51" fillId="46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0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0" borderId="0" applyNumberFormat="0" applyBorder="0" applyAlignment="0" applyProtection="0"/>
    <xf numFmtId="0" fontId="50" fillId="56" borderId="0" applyNumberFormat="0" applyBorder="0" applyAlignment="0" applyProtection="0"/>
    <xf numFmtId="0" fontId="51" fillId="46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0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0" borderId="0" applyNumberFormat="0" applyBorder="0" applyAlignment="0" applyProtection="0"/>
    <xf numFmtId="0" fontId="50" fillId="56" borderId="0" applyNumberFormat="0" applyBorder="0" applyAlignment="0" applyProtection="0"/>
    <xf numFmtId="0" fontId="51" fillId="4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49" fillId="43" borderId="0" applyNumberFormat="0" applyBorder="0" applyAlignment="0" applyProtection="0"/>
    <xf numFmtId="0" fontId="1" fillId="43" borderId="0" applyNumberFormat="0" applyBorder="0" applyAlignment="0" applyProtection="0"/>
    <xf numFmtId="0" fontId="49" fillId="43" borderId="0" applyNumberFormat="0" applyBorder="0" applyAlignment="0" applyProtection="0"/>
    <xf numFmtId="0" fontId="50" fillId="43" borderId="0" applyNumberFormat="0" applyBorder="0" applyAlignment="0" applyProtection="0"/>
    <xf numFmtId="0" fontId="1" fillId="59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1" fillId="34" borderId="0" applyNumberFormat="0" applyBorder="0" applyAlignment="0" applyProtection="0"/>
    <xf numFmtId="0" fontId="49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51" fillId="42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24" fillId="42" borderId="0" applyNumberFormat="0" applyBorder="0" applyAlignment="0" applyProtection="0"/>
    <xf numFmtId="0" fontId="1" fillId="34" borderId="0" applyNumberFormat="0" applyBorder="0" applyAlignment="0" applyProtection="0"/>
    <xf numFmtId="188" fontId="24" fillId="42" borderId="0" applyNumberFormat="0" applyBorder="0" applyAlignment="0" applyProtection="0"/>
    <xf numFmtId="0" fontId="1" fillId="34" borderId="0" applyNumberFormat="0" applyBorder="0" applyAlignment="0" applyProtection="0"/>
    <xf numFmtId="0" fontId="24" fillId="42" borderId="0" applyNumberFormat="0" applyBorder="0" applyAlignment="0" applyProtection="0"/>
    <xf numFmtId="0" fontId="1" fillId="34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51" fillId="42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51" fillId="42" borderId="0" applyNumberFormat="0" applyBorder="0" applyAlignment="0" applyProtection="0"/>
    <xf numFmtId="0" fontId="24" fillId="42" borderId="0" applyNumberFormat="0" applyBorder="0" applyAlignment="0" applyProtection="0"/>
    <xf numFmtId="0" fontId="1" fillId="34" borderId="0" applyNumberFormat="0" applyBorder="0" applyAlignment="0" applyProtection="0"/>
    <xf numFmtId="0" fontId="24" fillId="42" borderId="0" applyNumberFormat="0" applyBorder="0" applyAlignment="0" applyProtection="0"/>
    <xf numFmtId="0" fontId="1" fillId="34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51" fillId="42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1" fillId="34" borderId="0" applyNumberFormat="0" applyBorder="0" applyAlignment="0" applyProtection="0"/>
    <xf numFmtId="0" fontId="51" fillId="42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1" fillId="34" borderId="0" applyNumberFormat="0" applyBorder="0" applyAlignment="0" applyProtection="0"/>
    <xf numFmtId="0" fontId="51" fillId="42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24" fillId="43" borderId="0" applyNumberFormat="0" applyBorder="0" applyAlignment="0" applyProtection="0"/>
    <xf numFmtId="0" fontId="51" fillId="42" borderId="0" applyNumberFormat="0" applyBorder="0" applyAlignment="0" applyProtection="0"/>
    <xf numFmtId="0" fontId="21" fillId="34" borderId="0" applyNumberFormat="0" applyBorder="0" applyAlignment="0" applyProtection="0"/>
    <xf numFmtId="0" fontId="1" fillId="34" borderId="0" applyNumberFormat="0" applyBorder="0" applyAlignment="0" applyProtection="0"/>
    <xf numFmtId="0" fontId="49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49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50" fillId="43" borderId="0" applyNumberFormat="0" applyBorder="0" applyAlignment="0" applyProtection="0"/>
    <xf numFmtId="0" fontId="51" fillId="4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43" borderId="0" applyNumberFormat="0" applyBorder="0" applyAlignment="0" applyProtection="0"/>
    <xf numFmtId="0" fontId="1" fillId="43" borderId="0" applyNumberFormat="0" applyBorder="0" applyAlignment="0" applyProtection="0"/>
    <xf numFmtId="0" fontId="21" fillId="34" borderId="0" applyNumberFormat="0" applyBorder="0" applyAlignment="0" applyProtection="0"/>
    <xf numFmtId="0" fontId="49" fillId="43" borderId="0" applyNumberFormat="0" applyBorder="0" applyAlignment="0" applyProtection="0"/>
    <xf numFmtId="0" fontId="1" fillId="43" borderId="0" applyNumberFormat="0" applyBorder="0" applyAlignment="0" applyProtection="0"/>
    <xf numFmtId="0" fontId="21" fillId="34" borderId="0" applyNumberFormat="0" applyBorder="0" applyAlignment="0" applyProtection="0"/>
    <xf numFmtId="0" fontId="50" fillId="43" borderId="0" applyNumberFormat="0" applyBorder="0" applyAlignment="0" applyProtection="0"/>
    <xf numFmtId="0" fontId="51" fillId="4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43" borderId="0" applyNumberFormat="0" applyBorder="0" applyAlignment="0" applyProtection="0"/>
    <xf numFmtId="0" fontId="1" fillId="43" borderId="0" applyNumberFormat="0" applyBorder="0" applyAlignment="0" applyProtection="0"/>
    <xf numFmtId="0" fontId="21" fillId="34" borderId="0" applyNumberFormat="0" applyBorder="0" applyAlignment="0" applyProtection="0"/>
    <xf numFmtId="0" fontId="49" fillId="43" borderId="0" applyNumberFormat="0" applyBorder="0" applyAlignment="0" applyProtection="0"/>
    <xf numFmtId="0" fontId="1" fillId="43" borderId="0" applyNumberFormat="0" applyBorder="0" applyAlignment="0" applyProtection="0"/>
    <xf numFmtId="0" fontId="21" fillId="34" borderId="0" applyNumberFormat="0" applyBorder="0" applyAlignment="0" applyProtection="0"/>
    <xf numFmtId="0" fontId="50" fillId="43" borderId="0" applyNumberFormat="0" applyBorder="0" applyAlignment="0" applyProtection="0"/>
    <xf numFmtId="0" fontId="51" fillId="42" borderId="0" applyNumberFormat="0" applyBorder="0" applyAlignment="0" applyProtection="0"/>
    <xf numFmtId="180" fontId="48" fillId="38" borderId="0" applyNumberFormat="0" applyBorder="0" applyAlignment="0" applyProtection="0"/>
    <xf numFmtId="180" fontId="48" fillId="41" borderId="0" applyNumberFormat="0" applyBorder="0" applyAlignment="0" applyProtection="0"/>
    <xf numFmtId="180" fontId="48" fillId="48" borderId="0" applyNumberFormat="0" applyBorder="0" applyAlignment="0" applyProtection="0"/>
    <xf numFmtId="180" fontId="48" fillId="45" borderId="0" applyNumberFormat="0" applyBorder="0" applyAlignment="0" applyProtection="0"/>
    <xf numFmtId="180" fontId="48" fillId="38" borderId="0" applyNumberFormat="0" applyBorder="0" applyAlignment="0" applyProtection="0"/>
    <xf numFmtId="180" fontId="48" fillId="50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6" borderId="0" applyNumberFormat="0" applyBorder="0" applyAlignment="0" applyProtection="0"/>
    <xf numFmtId="0" fontId="1" fillId="46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56" borderId="0" applyNumberFormat="0" applyBorder="0" applyAlignment="0" applyProtection="0"/>
    <xf numFmtId="0" fontId="1" fillId="15" borderId="0" applyNumberFormat="0" applyBorder="0" applyAlignment="0" applyProtection="0"/>
    <xf numFmtId="0" fontId="49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51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188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21" fillId="15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24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51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51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51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15" borderId="0" applyNumberFormat="0" applyBorder="0" applyAlignment="0" applyProtection="0"/>
    <xf numFmtId="0" fontId="51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1" fillId="15" borderId="0" applyNumberFormat="0" applyBorder="0" applyAlignment="0" applyProtection="0"/>
    <xf numFmtId="0" fontId="51" fillId="3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56" borderId="0" applyNumberFormat="0" applyBorder="0" applyAlignment="0" applyProtection="0"/>
    <xf numFmtId="0" fontId="51" fillId="38" borderId="0" applyNumberFormat="0" applyBorder="0" applyAlignment="0" applyProtection="0"/>
    <xf numFmtId="0" fontId="21" fillId="15" borderId="0" applyNumberFormat="0" applyBorder="0" applyAlignment="0" applyProtection="0"/>
    <xf numFmtId="0" fontId="1" fillId="15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50" fillId="56" borderId="0" applyNumberFormat="0" applyBorder="0" applyAlignment="0" applyProtection="0"/>
    <xf numFmtId="0" fontId="51" fillId="38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5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5" borderId="0" applyNumberFormat="0" applyBorder="0" applyAlignment="0" applyProtection="0"/>
    <xf numFmtId="0" fontId="50" fillId="56" borderId="0" applyNumberFormat="0" applyBorder="0" applyAlignment="0" applyProtection="0"/>
    <xf numFmtId="0" fontId="51" fillId="38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5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15" borderId="0" applyNumberFormat="0" applyBorder="0" applyAlignment="0" applyProtection="0"/>
    <xf numFmtId="0" fontId="50" fillId="56" borderId="0" applyNumberFormat="0" applyBorder="0" applyAlignment="0" applyProtection="0"/>
    <xf numFmtId="0" fontId="51" fillId="38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49" fillId="60" borderId="0" applyNumberFormat="0" applyBorder="0" applyAlignment="0" applyProtection="0"/>
    <xf numFmtId="0" fontId="1" fillId="60" borderId="0" applyNumberFormat="0" applyBorder="0" applyAlignment="0" applyProtection="0"/>
    <xf numFmtId="0" fontId="49" fillId="60" borderId="0" applyNumberFormat="0" applyBorder="0" applyAlignment="0" applyProtection="0"/>
    <xf numFmtId="0" fontId="50" fillId="60" borderId="0" applyNumberFormat="0" applyBorder="0" applyAlignment="0" applyProtection="0"/>
    <xf numFmtId="0" fontId="1" fillId="60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60" borderId="0" applyNumberFormat="0" applyBorder="0" applyAlignment="0" applyProtection="0"/>
    <xf numFmtId="0" fontId="1" fillId="19" borderId="0" applyNumberFormat="0" applyBorder="0" applyAlignment="0" applyProtection="0"/>
    <xf numFmtId="0" fontId="49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51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188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51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51" fillId="41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51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51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1" fillId="19" borderId="0" applyNumberFormat="0" applyBorder="0" applyAlignment="0" applyProtection="0"/>
    <xf numFmtId="0" fontId="51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4" fillId="60" borderId="0" applyNumberFormat="0" applyBorder="0" applyAlignment="0" applyProtection="0"/>
    <xf numFmtId="0" fontId="51" fillId="41" borderId="0" applyNumberFormat="0" applyBorder="0" applyAlignment="0" applyProtection="0"/>
    <xf numFmtId="0" fontId="21" fillId="19" borderId="0" applyNumberFormat="0" applyBorder="0" applyAlignment="0" applyProtection="0"/>
    <xf numFmtId="0" fontId="1" fillId="19" borderId="0" applyNumberFormat="0" applyBorder="0" applyAlignment="0" applyProtection="0"/>
    <xf numFmtId="0" fontId="49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49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50" fillId="60" borderId="0" applyNumberFormat="0" applyBorder="0" applyAlignment="0" applyProtection="0"/>
    <xf numFmtId="0" fontId="51" fillId="41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60" borderId="0" applyNumberFormat="0" applyBorder="0" applyAlignment="0" applyProtection="0"/>
    <xf numFmtId="0" fontId="1" fillId="60" borderId="0" applyNumberFormat="0" applyBorder="0" applyAlignment="0" applyProtection="0"/>
    <xf numFmtId="0" fontId="21" fillId="19" borderId="0" applyNumberFormat="0" applyBorder="0" applyAlignment="0" applyProtection="0"/>
    <xf numFmtId="0" fontId="49" fillId="60" borderId="0" applyNumberFormat="0" applyBorder="0" applyAlignment="0" applyProtection="0"/>
    <xf numFmtId="0" fontId="1" fillId="60" borderId="0" applyNumberFormat="0" applyBorder="0" applyAlignment="0" applyProtection="0"/>
    <xf numFmtId="0" fontId="21" fillId="19" borderId="0" applyNumberFormat="0" applyBorder="0" applyAlignment="0" applyProtection="0"/>
    <xf numFmtId="0" fontId="50" fillId="60" borderId="0" applyNumberFormat="0" applyBorder="0" applyAlignment="0" applyProtection="0"/>
    <xf numFmtId="0" fontId="51" fillId="41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60" borderId="0" applyNumberFormat="0" applyBorder="0" applyAlignment="0" applyProtection="0"/>
    <xf numFmtId="0" fontId="1" fillId="60" borderId="0" applyNumberFormat="0" applyBorder="0" applyAlignment="0" applyProtection="0"/>
    <xf numFmtId="0" fontId="21" fillId="19" borderId="0" applyNumberFormat="0" applyBorder="0" applyAlignment="0" applyProtection="0"/>
    <xf numFmtId="0" fontId="49" fillId="60" borderId="0" applyNumberFormat="0" applyBorder="0" applyAlignment="0" applyProtection="0"/>
    <xf numFmtId="0" fontId="1" fillId="60" borderId="0" applyNumberFormat="0" applyBorder="0" applyAlignment="0" applyProtection="0"/>
    <xf numFmtId="0" fontId="21" fillId="19" borderId="0" applyNumberFormat="0" applyBorder="0" applyAlignment="0" applyProtection="0"/>
    <xf numFmtId="0" fontId="50" fillId="60" borderId="0" applyNumberFormat="0" applyBorder="0" applyAlignment="0" applyProtection="0"/>
    <xf numFmtId="0" fontId="51" fillId="41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49" fillId="58" borderId="0" applyNumberFormat="0" applyBorder="0" applyAlignment="0" applyProtection="0"/>
    <xf numFmtId="0" fontId="50" fillId="58" borderId="0" applyNumberFormat="0" applyBorder="0" applyAlignment="0" applyProtection="0"/>
    <xf numFmtId="0" fontId="1" fillId="46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0" fontId="24" fillId="58" borderId="0" applyNumberFormat="0" applyBorder="0" applyAlignment="0" applyProtection="0"/>
    <xf numFmtId="0" fontId="1" fillId="23" borderId="0" applyNumberFormat="0" applyBorder="0" applyAlignment="0" applyProtection="0"/>
    <xf numFmtId="0" fontId="49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1" fillId="48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4" fillId="48" borderId="0" applyNumberFormat="0" applyBorder="0" applyAlignment="0" applyProtection="0"/>
    <xf numFmtId="0" fontId="1" fillId="23" borderId="0" applyNumberFormat="0" applyBorder="0" applyAlignment="0" applyProtection="0"/>
    <xf numFmtId="188" fontId="24" fillId="48" borderId="0" applyNumberFormat="0" applyBorder="0" applyAlignment="0" applyProtection="0"/>
    <xf numFmtId="0" fontId="1" fillId="23" borderId="0" applyNumberFormat="0" applyBorder="0" applyAlignment="0" applyProtection="0"/>
    <xf numFmtId="0" fontId="24" fillId="48" borderId="0" applyNumberFormat="0" applyBorder="0" applyAlignment="0" applyProtection="0"/>
    <xf numFmtId="0" fontId="1" fillId="23" borderId="0" applyNumberFormat="0" applyBorder="0" applyAlignment="0" applyProtection="0"/>
    <xf numFmtId="0" fontId="24" fillId="48" borderId="0" applyNumberFormat="0" applyBorder="0" applyAlignment="0" applyProtection="0"/>
    <xf numFmtId="0" fontId="2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1" fillId="48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1" fillId="48" borderId="0" applyNumberFormat="0" applyBorder="0" applyAlignment="0" applyProtection="0"/>
    <xf numFmtId="0" fontId="24" fillId="48" borderId="0" applyNumberFormat="0" applyBorder="0" applyAlignment="0" applyProtection="0"/>
    <xf numFmtId="0" fontId="1" fillId="23" borderId="0" applyNumberFormat="0" applyBorder="0" applyAlignment="0" applyProtection="0"/>
    <xf numFmtId="0" fontId="24" fillId="48" borderId="0" applyNumberFormat="0" applyBorder="0" applyAlignment="0" applyProtection="0"/>
    <xf numFmtId="0" fontId="1" fillId="23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1" fillId="48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0" fontId="1" fillId="23" borderId="0" applyNumberFormat="0" applyBorder="0" applyAlignment="0" applyProtection="0"/>
    <xf numFmtId="0" fontId="51" fillId="48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4" fillId="48" borderId="0" applyNumberFormat="0" applyBorder="0" applyAlignment="0" applyProtection="0"/>
    <xf numFmtId="0" fontId="24" fillId="48" borderId="0" applyNumberFormat="0" applyBorder="0" applyAlignment="0" applyProtection="0"/>
    <xf numFmtId="0" fontId="21" fillId="23" borderId="0" applyNumberFormat="0" applyBorder="0" applyAlignment="0" applyProtection="0"/>
    <xf numFmtId="0" fontId="51" fillId="48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4" fillId="58" borderId="0" applyNumberFormat="0" applyBorder="0" applyAlignment="0" applyProtection="0"/>
    <xf numFmtId="0" fontId="51" fillId="48" borderId="0" applyNumberFormat="0" applyBorder="0" applyAlignment="0" applyProtection="0"/>
    <xf numFmtId="0" fontId="21" fillId="23" borderId="0" applyNumberFormat="0" applyBorder="0" applyAlignment="0" applyProtection="0"/>
    <xf numFmtId="0" fontId="1" fillId="23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50" fillId="58" borderId="0" applyNumberFormat="0" applyBorder="0" applyAlignment="0" applyProtection="0"/>
    <xf numFmtId="0" fontId="51" fillId="48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3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3" borderId="0" applyNumberFormat="0" applyBorder="0" applyAlignment="0" applyProtection="0"/>
    <xf numFmtId="0" fontId="50" fillId="58" borderId="0" applyNumberFormat="0" applyBorder="0" applyAlignment="0" applyProtection="0"/>
    <xf numFmtId="0" fontId="51" fillId="48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3" borderId="0" applyNumberFormat="0" applyBorder="0" applyAlignment="0" applyProtection="0"/>
    <xf numFmtId="0" fontId="49" fillId="58" borderId="0" applyNumberFormat="0" applyBorder="0" applyAlignment="0" applyProtection="0"/>
    <xf numFmtId="0" fontId="1" fillId="58" borderId="0" applyNumberFormat="0" applyBorder="0" applyAlignment="0" applyProtection="0"/>
    <xf numFmtId="0" fontId="21" fillId="23" borderId="0" applyNumberFormat="0" applyBorder="0" applyAlignment="0" applyProtection="0"/>
    <xf numFmtId="0" fontId="50" fillId="58" borderId="0" applyNumberFormat="0" applyBorder="0" applyAlignment="0" applyProtection="0"/>
    <xf numFmtId="0" fontId="51" fillId="4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49" fillId="57" borderId="0" applyNumberFormat="0" applyBorder="0" applyAlignment="0" applyProtection="0"/>
    <xf numFmtId="0" fontId="1" fillId="57" borderId="0" applyNumberFormat="0" applyBorder="0" applyAlignment="0" applyProtection="0"/>
    <xf numFmtId="0" fontId="49" fillId="57" borderId="0" applyNumberFormat="0" applyBorder="0" applyAlignment="0" applyProtection="0"/>
    <xf numFmtId="0" fontId="50" fillId="57" borderId="0" applyNumberFormat="0" applyBorder="0" applyAlignment="0" applyProtection="0"/>
    <xf numFmtId="0" fontId="1" fillId="39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57" borderId="0" applyNumberFormat="0" applyBorder="0" applyAlignment="0" applyProtection="0"/>
    <xf numFmtId="0" fontId="1" fillId="27" borderId="0" applyNumberFormat="0" applyBorder="0" applyAlignment="0" applyProtection="0"/>
    <xf numFmtId="0" fontId="49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1" fillId="45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24" fillId="45" borderId="0" applyNumberFormat="0" applyBorder="0" applyAlignment="0" applyProtection="0"/>
    <xf numFmtId="0" fontId="1" fillId="27" borderId="0" applyNumberFormat="0" applyBorder="0" applyAlignment="0" applyProtection="0"/>
    <xf numFmtId="188" fontId="24" fillId="45" borderId="0" applyNumberFormat="0" applyBorder="0" applyAlignment="0" applyProtection="0"/>
    <xf numFmtId="0" fontId="1" fillId="27" borderId="0" applyNumberFormat="0" applyBorder="0" applyAlignment="0" applyProtection="0"/>
    <xf numFmtId="0" fontId="24" fillId="45" borderId="0" applyNumberFormat="0" applyBorder="0" applyAlignment="0" applyProtection="0"/>
    <xf numFmtId="0" fontId="1" fillId="27" borderId="0" applyNumberFormat="0" applyBorder="0" applyAlignment="0" applyProtection="0"/>
    <xf numFmtId="0" fontId="24" fillId="45" borderId="0" applyNumberFormat="0" applyBorder="0" applyAlignment="0" applyProtection="0"/>
    <xf numFmtId="0" fontId="2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1" fillId="45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1" fillId="45" borderId="0" applyNumberFormat="0" applyBorder="0" applyAlignment="0" applyProtection="0"/>
    <xf numFmtId="0" fontId="24" fillId="45" borderId="0" applyNumberFormat="0" applyBorder="0" applyAlignment="0" applyProtection="0"/>
    <xf numFmtId="0" fontId="1" fillId="27" borderId="0" applyNumberFormat="0" applyBorder="0" applyAlignment="0" applyProtection="0"/>
    <xf numFmtId="0" fontId="24" fillId="45" borderId="0" applyNumberFormat="0" applyBorder="0" applyAlignment="0" applyProtection="0"/>
    <xf numFmtId="0" fontId="1" fillId="27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1" fillId="45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1" fillId="27" borderId="0" applyNumberFormat="0" applyBorder="0" applyAlignment="0" applyProtection="0"/>
    <xf numFmtId="0" fontId="51" fillId="45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24" fillId="45" borderId="0" applyNumberFormat="0" applyBorder="0" applyAlignment="0" applyProtection="0"/>
    <xf numFmtId="0" fontId="24" fillId="45" borderId="0" applyNumberFormat="0" applyBorder="0" applyAlignment="0" applyProtection="0"/>
    <xf numFmtId="0" fontId="21" fillId="27" borderId="0" applyNumberFormat="0" applyBorder="0" applyAlignment="0" applyProtection="0"/>
    <xf numFmtId="0" fontId="51" fillId="45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24" fillId="57" borderId="0" applyNumberFormat="0" applyBorder="0" applyAlignment="0" applyProtection="0"/>
    <xf numFmtId="0" fontId="51" fillId="45" borderId="0" applyNumberFormat="0" applyBorder="0" applyAlignment="0" applyProtection="0"/>
    <xf numFmtId="0" fontId="21" fillId="27" borderId="0" applyNumberFormat="0" applyBorder="0" applyAlignment="0" applyProtection="0"/>
    <xf numFmtId="0" fontId="1" fillId="27" borderId="0" applyNumberFormat="0" applyBorder="0" applyAlignment="0" applyProtection="0"/>
    <xf numFmtId="0" fontId="49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49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50" fillId="57" borderId="0" applyNumberFormat="0" applyBorder="0" applyAlignment="0" applyProtection="0"/>
    <xf numFmtId="0" fontId="51" fillId="45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7" borderId="0" applyNumberFormat="0" applyBorder="0" applyAlignment="0" applyProtection="0"/>
    <xf numFmtId="0" fontId="1" fillId="57" borderId="0" applyNumberFormat="0" applyBorder="0" applyAlignment="0" applyProtection="0"/>
    <xf numFmtId="0" fontId="21" fillId="27" borderId="0" applyNumberFormat="0" applyBorder="0" applyAlignment="0" applyProtection="0"/>
    <xf numFmtId="0" fontId="49" fillId="57" borderId="0" applyNumberFormat="0" applyBorder="0" applyAlignment="0" applyProtection="0"/>
    <xf numFmtId="0" fontId="1" fillId="57" borderId="0" applyNumberFormat="0" applyBorder="0" applyAlignment="0" applyProtection="0"/>
    <xf numFmtId="0" fontId="21" fillId="27" borderId="0" applyNumberFormat="0" applyBorder="0" applyAlignment="0" applyProtection="0"/>
    <xf numFmtId="0" fontId="50" fillId="57" borderId="0" applyNumberFormat="0" applyBorder="0" applyAlignment="0" applyProtection="0"/>
    <xf numFmtId="0" fontId="51" fillId="45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7" borderId="0" applyNumberFormat="0" applyBorder="0" applyAlignment="0" applyProtection="0"/>
    <xf numFmtId="0" fontId="1" fillId="57" borderId="0" applyNumberFormat="0" applyBorder="0" applyAlignment="0" applyProtection="0"/>
    <xf numFmtId="0" fontId="21" fillId="27" borderId="0" applyNumberFormat="0" applyBorder="0" applyAlignment="0" applyProtection="0"/>
    <xf numFmtId="0" fontId="49" fillId="57" borderId="0" applyNumberFormat="0" applyBorder="0" applyAlignment="0" applyProtection="0"/>
    <xf numFmtId="0" fontId="1" fillId="57" borderId="0" applyNumberFormat="0" applyBorder="0" applyAlignment="0" applyProtection="0"/>
    <xf numFmtId="0" fontId="21" fillId="27" borderId="0" applyNumberFormat="0" applyBorder="0" applyAlignment="0" applyProtection="0"/>
    <xf numFmtId="0" fontId="50" fillId="57" borderId="0" applyNumberFormat="0" applyBorder="0" applyAlignment="0" applyProtection="0"/>
    <xf numFmtId="0" fontId="51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6" borderId="0" applyNumberFormat="0" applyBorder="0" applyAlignment="0" applyProtection="0"/>
    <xf numFmtId="0" fontId="1" fillId="46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56" borderId="0" applyNumberFormat="0" applyBorder="0" applyAlignment="0" applyProtection="0"/>
    <xf numFmtId="0" fontId="1" fillId="31" borderId="0" applyNumberFormat="0" applyBorder="0" applyAlignment="0" applyProtection="0"/>
    <xf numFmtId="0" fontId="49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51" fillId="38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4" fillId="38" borderId="0" applyNumberFormat="0" applyBorder="0" applyAlignment="0" applyProtection="0"/>
    <xf numFmtId="0" fontId="1" fillId="31" borderId="0" applyNumberFormat="0" applyBorder="0" applyAlignment="0" applyProtection="0"/>
    <xf numFmtId="188" fontId="24" fillId="38" borderId="0" applyNumberFormat="0" applyBorder="0" applyAlignment="0" applyProtection="0"/>
    <xf numFmtId="0" fontId="1" fillId="31" borderId="0" applyNumberFormat="0" applyBorder="0" applyAlignment="0" applyProtection="0"/>
    <xf numFmtId="0" fontId="24" fillId="38" borderId="0" applyNumberFormat="0" applyBorder="0" applyAlignment="0" applyProtection="0"/>
    <xf numFmtId="0" fontId="1" fillId="31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51" fillId="38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51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31" borderId="0" applyNumberFormat="0" applyBorder="0" applyAlignment="0" applyProtection="0"/>
    <xf numFmtId="0" fontId="24" fillId="38" borderId="0" applyNumberFormat="0" applyBorder="0" applyAlignment="0" applyProtection="0"/>
    <xf numFmtId="0" fontId="1" fillId="31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51" fillId="38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31" borderId="0" applyNumberFormat="0" applyBorder="0" applyAlignment="0" applyProtection="0"/>
    <xf numFmtId="0" fontId="51" fillId="38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1" fillId="31" borderId="0" applyNumberFormat="0" applyBorder="0" applyAlignment="0" applyProtection="0"/>
    <xf numFmtId="0" fontId="51" fillId="38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4" fillId="56" borderId="0" applyNumberFormat="0" applyBorder="0" applyAlignment="0" applyProtection="0"/>
    <xf numFmtId="0" fontId="51" fillId="38" borderId="0" applyNumberFormat="0" applyBorder="0" applyAlignment="0" applyProtection="0"/>
    <xf numFmtId="0" fontId="21" fillId="31" borderId="0" applyNumberFormat="0" applyBorder="0" applyAlignment="0" applyProtection="0"/>
    <xf numFmtId="0" fontId="1" fillId="31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50" fillId="56" borderId="0" applyNumberFormat="0" applyBorder="0" applyAlignment="0" applyProtection="0"/>
    <xf numFmtId="0" fontId="51" fillId="38" borderId="0" applyNumberFormat="0" applyBorder="0" applyAlignment="0" applyProtection="0"/>
    <xf numFmtId="0" fontId="21" fillId="31" borderId="0" applyNumberFormat="0" applyBorder="0" applyAlignment="0" applyProtection="0"/>
    <xf numFmtId="0" fontId="21" fillId="31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1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1" borderId="0" applyNumberFormat="0" applyBorder="0" applyAlignment="0" applyProtection="0"/>
    <xf numFmtId="0" fontId="50" fillId="56" borderId="0" applyNumberFormat="0" applyBorder="0" applyAlignment="0" applyProtection="0"/>
    <xf numFmtId="0" fontId="51" fillId="38" borderId="0" applyNumberFormat="0" applyBorder="0" applyAlignment="0" applyProtection="0"/>
    <xf numFmtId="0" fontId="21" fillId="31" borderId="0" applyNumberFormat="0" applyBorder="0" applyAlignment="0" applyProtection="0"/>
    <xf numFmtId="0" fontId="21" fillId="31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1" borderId="0" applyNumberFormat="0" applyBorder="0" applyAlignment="0" applyProtection="0"/>
    <xf numFmtId="0" fontId="49" fillId="56" borderId="0" applyNumberFormat="0" applyBorder="0" applyAlignment="0" applyProtection="0"/>
    <xf numFmtId="0" fontId="1" fillId="56" borderId="0" applyNumberFormat="0" applyBorder="0" applyAlignment="0" applyProtection="0"/>
    <xf numFmtId="0" fontId="21" fillId="31" borderId="0" applyNumberFormat="0" applyBorder="0" applyAlignment="0" applyProtection="0"/>
    <xf numFmtId="0" fontId="50" fillId="56" borderId="0" applyNumberFormat="0" applyBorder="0" applyAlignment="0" applyProtection="0"/>
    <xf numFmtId="0" fontId="51" fillId="38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49" fillId="61" borderId="0" applyNumberFormat="0" applyBorder="0" applyAlignment="0" applyProtection="0"/>
    <xf numFmtId="0" fontId="1" fillId="61" borderId="0" applyNumberFormat="0" applyBorder="0" applyAlignment="0" applyProtection="0"/>
    <xf numFmtId="0" fontId="49" fillId="61" borderId="0" applyNumberFormat="0" applyBorder="0" applyAlignment="0" applyProtection="0"/>
    <xf numFmtId="0" fontId="50" fillId="61" borderId="0" applyNumberFormat="0" applyBorder="0" applyAlignment="0" applyProtection="0"/>
    <xf numFmtId="0" fontId="1" fillId="59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0" fontId="24" fillId="61" borderId="0" applyNumberFormat="0" applyBorder="0" applyAlignment="0" applyProtection="0"/>
    <xf numFmtId="0" fontId="1" fillId="35" borderId="0" applyNumberFormat="0" applyBorder="0" applyAlignment="0" applyProtection="0"/>
    <xf numFmtId="0" fontId="49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51" fillId="50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4" fillId="50" borderId="0" applyNumberFormat="0" applyBorder="0" applyAlignment="0" applyProtection="0"/>
    <xf numFmtId="0" fontId="1" fillId="35" borderId="0" applyNumberFormat="0" applyBorder="0" applyAlignment="0" applyProtection="0"/>
    <xf numFmtId="188" fontId="24" fillId="50" borderId="0" applyNumberFormat="0" applyBorder="0" applyAlignment="0" applyProtection="0"/>
    <xf numFmtId="0" fontId="1" fillId="35" borderId="0" applyNumberFormat="0" applyBorder="0" applyAlignment="0" applyProtection="0"/>
    <xf numFmtId="0" fontId="24" fillId="50" borderId="0" applyNumberFormat="0" applyBorder="0" applyAlignment="0" applyProtection="0"/>
    <xf numFmtId="0" fontId="1" fillId="35" borderId="0" applyNumberFormat="0" applyBorder="0" applyAlignment="0" applyProtection="0"/>
    <xf numFmtId="0" fontId="24" fillId="50" borderId="0" applyNumberFormat="0" applyBorder="0" applyAlignment="0" applyProtection="0"/>
    <xf numFmtId="0" fontId="2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51" fillId="50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51" fillId="50" borderId="0" applyNumberFormat="0" applyBorder="0" applyAlignment="0" applyProtection="0"/>
    <xf numFmtId="0" fontId="24" fillId="50" borderId="0" applyNumberFormat="0" applyBorder="0" applyAlignment="0" applyProtection="0"/>
    <xf numFmtId="0" fontId="1" fillId="35" borderId="0" applyNumberFormat="0" applyBorder="0" applyAlignment="0" applyProtection="0"/>
    <xf numFmtId="0" fontId="24" fillId="50" borderId="0" applyNumberFormat="0" applyBorder="0" applyAlignment="0" applyProtection="0"/>
    <xf numFmtId="0" fontId="1" fillId="35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51" fillId="50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0" fontId="1" fillId="35" borderId="0" applyNumberFormat="0" applyBorder="0" applyAlignment="0" applyProtection="0"/>
    <xf numFmtId="0" fontId="51" fillId="50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4" fillId="50" borderId="0" applyNumberFormat="0" applyBorder="0" applyAlignment="0" applyProtection="0"/>
    <xf numFmtId="0" fontId="24" fillId="50" borderId="0" applyNumberFormat="0" applyBorder="0" applyAlignment="0" applyProtection="0"/>
    <xf numFmtId="0" fontId="21" fillId="35" borderId="0" applyNumberFormat="0" applyBorder="0" applyAlignment="0" applyProtection="0"/>
    <xf numFmtId="0" fontId="51" fillId="50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24" fillId="61" borderId="0" applyNumberFormat="0" applyBorder="0" applyAlignment="0" applyProtection="0"/>
    <xf numFmtId="0" fontId="51" fillId="50" borderId="0" applyNumberFormat="0" applyBorder="0" applyAlignment="0" applyProtection="0"/>
    <xf numFmtId="0" fontId="21" fillId="35" borderId="0" applyNumberFormat="0" applyBorder="0" applyAlignment="0" applyProtection="0"/>
    <xf numFmtId="0" fontId="1" fillId="35" borderId="0" applyNumberFormat="0" applyBorder="0" applyAlignment="0" applyProtection="0"/>
    <xf numFmtId="0" fontId="49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49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50" fillId="61" borderId="0" applyNumberFormat="0" applyBorder="0" applyAlignment="0" applyProtection="0"/>
    <xf numFmtId="0" fontId="51" fillId="50" borderId="0" applyNumberFormat="0" applyBorder="0" applyAlignment="0" applyProtection="0"/>
    <xf numFmtId="0" fontId="21" fillId="35" borderId="0" applyNumberFormat="0" applyBorder="0" applyAlignment="0" applyProtection="0"/>
    <xf numFmtId="0" fontId="21" fillId="35" borderId="0" applyNumberFormat="0" applyBorder="0" applyAlignment="0" applyProtection="0"/>
    <xf numFmtId="0" fontId="49" fillId="61" borderId="0" applyNumberFormat="0" applyBorder="0" applyAlignment="0" applyProtection="0"/>
    <xf numFmtId="0" fontId="1" fillId="61" borderId="0" applyNumberFormat="0" applyBorder="0" applyAlignment="0" applyProtection="0"/>
    <xf numFmtId="0" fontId="21" fillId="35" borderId="0" applyNumberFormat="0" applyBorder="0" applyAlignment="0" applyProtection="0"/>
    <xf numFmtId="0" fontId="49" fillId="61" borderId="0" applyNumberFormat="0" applyBorder="0" applyAlignment="0" applyProtection="0"/>
    <xf numFmtId="0" fontId="1" fillId="61" borderId="0" applyNumberFormat="0" applyBorder="0" applyAlignment="0" applyProtection="0"/>
    <xf numFmtId="0" fontId="21" fillId="35" borderId="0" applyNumberFormat="0" applyBorder="0" applyAlignment="0" applyProtection="0"/>
    <xf numFmtId="0" fontId="50" fillId="61" borderId="0" applyNumberFormat="0" applyBorder="0" applyAlignment="0" applyProtection="0"/>
    <xf numFmtId="0" fontId="51" fillId="50" borderId="0" applyNumberFormat="0" applyBorder="0" applyAlignment="0" applyProtection="0"/>
    <xf numFmtId="0" fontId="21" fillId="35" borderId="0" applyNumberFormat="0" applyBorder="0" applyAlignment="0" applyProtection="0"/>
    <xf numFmtId="0" fontId="21" fillId="35" borderId="0" applyNumberFormat="0" applyBorder="0" applyAlignment="0" applyProtection="0"/>
    <xf numFmtId="0" fontId="49" fillId="61" borderId="0" applyNumberFormat="0" applyBorder="0" applyAlignment="0" applyProtection="0"/>
    <xf numFmtId="0" fontId="1" fillId="61" borderId="0" applyNumberFormat="0" applyBorder="0" applyAlignment="0" applyProtection="0"/>
    <xf numFmtId="0" fontId="21" fillId="35" borderId="0" applyNumberFormat="0" applyBorder="0" applyAlignment="0" applyProtection="0"/>
    <xf numFmtId="0" fontId="49" fillId="61" borderId="0" applyNumberFormat="0" applyBorder="0" applyAlignment="0" applyProtection="0"/>
    <xf numFmtId="0" fontId="1" fillId="61" borderId="0" applyNumberFormat="0" applyBorder="0" applyAlignment="0" applyProtection="0"/>
    <xf numFmtId="0" fontId="21" fillId="35" borderId="0" applyNumberFormat="0" applyBorder="0" applyAlignment="0" applyProtection="0"/>
    <xf numFmtId="0" fontId="50" fillId="61" borderId="0" applyNumberFormat="0" applyBorder="0" applyAlignment="0" applyProtection="0"/>
    <xf numFmtId="0" fontId="51" fillId="50" borderId="0" applyNumberFormat="0" applyBorder="0" applyAlignment="0" applyProtection="0"/>
    <xf numFmtId="180" fontId="52" fillId="51" borderId="0" applyNumberFormat="0" applyBorder="0" applyAlignment="0" applyProtection="0"/>
    <xf numFmtId="180" fontId="52" fillId="41" borderId="0" applyNumberFormat="0" applyBorder="0" applyAlignment="0" applyProtection="0"/>
    <xf numFmtId="180" fontId="52" fillId="48" borderId="0" applyNumberFormat="0" applyBorder="0" applyAlignment="0" applyProtection="0"/>
    <xf numFmtId="180" fontId="52" fillId="54" borderId="0" applyNumberFormat="0" applyBorder="0" applyAlignment="0" applyProtection="0"/>
    <xf numFmtId="180" fontId="52" fillId="52" borderId="0" applyNumberFormat="0" applyBorder="0" applyAlignment="0" applyProtection="0"/>
    <xf numFmtId="180" fontId="52" fillId="55" borderId="0" applyNumberFormat="0" applyBorder="0" applyAlignment="0" applyProtection="0"/>
    <xf numFmtId="0" fontId="18" fillId="46" borderId="0" applyNumberFormat="0" applyBorder="0" applyAlignment="0" applyProtection="0"/>
    <xf numFmtId="0" fontId="18" fillId="56" borderId="0" applyNumberFormat="0" applyBorder="0" applyAlignment="0" applyProtection="0"/>
    <xf numFmtId="0" fontId="18" fillId="56" borderId="0" applyNumberFormat="0" applyBorder="0" applyAlignment="0" applyProtection="0"/>
    <xf numFmtId="0" fontId="53" fillId="56" borderId="0" applyNumberFormat="0" applyBorder="0" applyAlignment="0" applyProtection="0"/>
    <xf numFmtId="0" fontId="18" fillId="46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54" fillId="5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34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55" fillId="5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3" fillId="51" borderId="0" applyNumberFormat="0" applyBorder="0" applyAlignment="0" applyProtection="0"/>
    <xf numFmtId="0" fontId="34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3" fillId="56" borderId="0" applyNumberFormat="0" applyBorder="0" applyAlignment="0" applyProtection="0"/>
    <xf numFmtId="0" fontId="34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56" borderId="0" applyNumberFormat="0" applyBorder="0" applyAlignment="0" applyProtection="0"/>
    <xf numFmtId="0" fontId="18" fillId="16" borderId="0" applyNumberFormat="0" applyBorder="0" applyAlignment="0" applyProtection="0"/>
    <xf numFmtId="0" fontId="18" fillId="56" borderId="0" applyNumberFormat="0" applyBorder="0" applyAlignment="0" applyProtection="0"/>
    <xf numFmtId="0" fontId="18" fillId="16" borderId="0" applyNumberFormat="0" applyBorder="0" applyAlignment="0" applyProtection="0"/>
    <xf numFmtId="0" fontId="53" fillId="5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18" fillId="56" borderId="0" applyNumberFormat="0" applyBorder="0" applyAlignment="0" applyProtection="0"/>
    <xf numFmtId="0" fontId="34" fillId="16" borderId="0" applyNumberFormat="0" applyBorder="0" applyAlignment="0" applyProtection="0"/>
    <xf numFmtId="0" fontId="18" fillId="56" borderId="0" applyNumberFormat="0" applyBorder="0" applyAlignment="0" applyProtection="0"/>
    <xf numFmtId="0" fontId="34" fillId="16" borderId="0" applyNumberFormat="0" applyBorder="0" applyAlignment="0" applyProtection="0"/>
    <xf numFmtId="0" fontId="33" fillId="51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18" fillId="56" borderId="0" applyNumberFormat="0" applyBorder="0" applyAlignment="0" applyProtection="0"/>
    <xf numFmtId="0" fontId="34" fillId="16" borderId="0" applyNumberFormat="0" applyBorder="0" applyAlignment="0" applyProtection="0"/>
    <xf numFmtId="0" fontId="18" fillId="56" borderId="0" applyNumberFormat="0" applyBorder="0" applyAlignment="0" applyProtection="0"/>
    <xf numFmtId="0" fontId="34" fillId="16" borderId="0" applyNumberFormat="0" applyBorder="0" applyAlignment="0" applyProtection="0"/>
    <xf numFmtId="0" fontId="53" fillId="56" borderId="0" applyNumberFormat="0" applyBorder="0" applyAlignment="0" applyProtection="0"/>
    <xf numFmtId="0" fontId="18" fillId="60" borderId="0" applyNumberFormat="0" applyBorder="0" applyAlignment="0" applyProtection="0"/>
    <xf numFmtId="0" fontId="18" fillId="60" borderId="0" applyNumberFormat="0" applyBorder="0" applyAlignment="0" applyProtection="0"/>
    <xf numFmtId="0" fontId="18" fillId="60" borderId="0" applyNumberFormat="0" applyBorder="0" applyAlignment="0" applyProtection="0"/>
    <xf numFmtId="0" fontId="53" fillId="60" borderId="0" applyNumberFormat="0" applyBorder="0" applyAlignment="0" applyProtection="0"/>
    <xf numFmtId="0" fontId="18" fillId="60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6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54" fillId="4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55" fillId="4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33" fillId="41" borderId="0" applyNumberFormat="0" applyBorder="0" applyAlignment="0" applyProtection="0"/>
    <xf numFmtId="0" fontId="34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33" fillId="60" borderId="0" applyNumberFormat="0" applyBorder="0" applyAlignment="0" applyProtection="0"/>
    <xf numFmtId="0" fontId="34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0" borderId="0" applyNumberFormat="0" applyBorder="0" applyAlignment="0" applyProtection="0"/>
    <xf numFmtId="0" fontId="18" fillId="20" borderId="0" applyNumberFormat="0" applyBorder="0" applyAlignment="0" applyProtection="0"/>
    <xf numFmtId="0" fontId="18" fillId="60" borderId="0" applyNumberFormat="0" applyBorder="0" applyAlignment="0" applyProtection="0"/>
    <xf numFmtId="0" fontId="18" fillId="20" borderId="0" applyNumberFormat="0" applyBorder="0" applyAlignment="0" applyProtection="0"/>
    <xf numFmtId="0" fontId="53" fillId="6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18" fillId="60" borderId="0" applyNumberFormat="0" applyBorder="0" applyAlignment="0" applyProtection="0"/>
    <xf numFmtId="0" fontId="34" fillId="20" borderId="0" applyNumberFormat="0" applyBorder="0" applyAlignment="0" applyProtection="0"/>
    <xf numFmtId="0" fontId="18" fillId="60" borderId="0" applyNumberFormat="0" applyBorder="0" applyAlignment="0" applyProtection="0"/>
    <xf numFmtId="0" fontId="34" fillId="20" borderId="0" applyNumberFormat="0" applyBorder="0" applyAlignment="0" applyProtection="0"/>
    <xf numFmtId="0" fontId="53" fillId="6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18" fillId="60" borderId="0" applyNumberFormat="0" applyBorder="0" applyAlignment="0" applyProtection="0"/>
    <xf numFmtId="0" fontId="34" fillId="20" borderId="0" applyNumberFormat="0" applyBorder="0" applyAlignment="0" applyProtection="0"/>
    <xf numFmtId="0" fontId="18" fillId="60" borderId="0" applyNumberFormat="0" applyBorder="0" applyAlignment="0" applyProtection="0"/>
    <xf numFmtId="0" fontId="34" fillId="20" borderId="0" applyNumberFormat="0" applyBorder="0" applyAlignment="0" applyProtection="0"/>
    <xf numFmtId="0" fontId="53" fillId="60" borderId="0" applyNumberFormat="0" applyBorder="0" applyAlignment="0" applyProtection="0"/>
    <xf numFmtId="0" fontId="18" fillId="57" borderId="0" applyNumberFormat="0" applyBorder="0" applyAlignment="0" applyProtection="0"/>
    <xf numFmtId="0" fontId="18" fillId="58" borderId="0" applyNumberFormat="0" applyBorder="0" applyAlignment="0" applyProtection="0"/>
    <xf numFmtId="0" fontId="18" fillId="58" borderId="0" applyNumberFormat="0" applyBorder="0" applyAlignment="0" applyProtection="0"/>
    <xf numFmtId="0" fontId="53" fillId="58" borderId="0" applyNumberFormat="0" applyBorder="0" applyAlignment="0" applyProtection="0"/>
    <xf numFmtId="0" fontId="18" fillId="57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58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54" fillId="48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34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55" fillId="48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52" fillId="48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33" fillId="48" borderId="0" applyNumberFormat="0" applyBorder="0" applyAlignment="0" applyProtection="0"/>
    <xf numFmtId="0" fontId="34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24" borderId="0" applyNumberFormat="0" applyBorder="0" applyAlignment="0" applyProtection="0"/>
    <xf numFmtId="0" fontId="33" fillId="58" borderId="0" applyNumberFormat="0" applyBorder="0" applyAlignment="0" applyProtection="0"/>
    <xf numFmtId="0" fontId="34" fillId="24" borderId="0" applyNumberFormat="0" applyBorder="0" applyAlignment="0" applyProtection="0"/>
    <xf numFmtId="0" fontId="18" fillId="24" borderId="0" applyNumberFormat="0" applyBorder="0" applyAlignment="0" applyProtection="0"/>
    <xf numFmtId="0" fontId="18" fillId="58" borderId="0" applyNumberFormat="0" applyBorder="0" applyAlignment="0" applyProtection="0"/>
    <xf numFmtId="0" fontId="18" fillId="24" borderId="0" applyNumberFormat="0" applyBorder="0" applyAlignment="0" applyProtection="0"/>
    <xf numFmtId="0" fontId="18" fillId="58" borderId="0" applyNumberFormat="0" applyBorder="0" applyAlignment="0" applyProtection="0"/>
    <xf numFmtId="0" fontId="18" fillId="24" borderId="0" applyNumberFormat="0" applyBorder="0" applyAlignment="0" applyProtection="0"/>
    <xf numFmtId="0" fontId="53" fillId="58" borderId="0" applyNumberFormat="0" applyBorder="0" applyAlignment="0" applyProtection="0"/>
    <xf numFmtId="0" fontId="34" fillId="24" borderId="0" applyNumberFormat="0" applyBorder="0" applyAlignment="0" applyProtection="0"/>
    <xf numFmtId="0" fontId="34" fillId="24" borderId="0" applyNumberFormat="0" applyBorder="0" applyAlignment="0" applyProtection="0"/>
    <xf numFmtId="0" fontId="18" fillId="58" borderId="0" applyNumberFormat="0" applyBorder="0" applyAlignment="0" applyProtection="0"/>
    <xf numFmtId="0" fontId="34" fillId="24" borderId="0" applyNumberFormat="0" applyBorder="0" applyAlignment="0" applyProtection="0"/>
    <xf numFmtId="0" fontId="18" fillId="58" borderId="0" applyNumberFormat="0" applyBorder="0" applyAlignment="0" applyProtection="0"/>
    <xf numFmtId="0" fontId="34" fillId="24" borderId="0" applyNumberFormat="0" applyBorder="0" applyAlignment="0" applyProtection="0"/>
    <xf numFmtId="0" fontId="53" fillId="58" borderId="0" applyNumberFormat="0" applyBorder="0" applyAlignment="0" applyProtection="0"/>
    <xf numFmtId="0" fontId="34" fillId="24" borderId="0" applyNumberFormat="0" applyBorder="0" applyAlignment="0" applyProtection="0"/>
    <xf numFmtId="0" fontId="34" fillId="24" borderId="0" applyNumberFormat="0" applyBorder="0" applyAlignment="0" applyProtection="0"/>
    <xf numFmtId="0" fontId="18" fillId="58" borderId="0" applyNumberFormat="0" applyBorder="0" applyAlignment="0" applyProtection="0"/>
    <xf numFmtId="0" fontId="34" fillId="24" borderId="0" applyNumberFormat="0" applyBorder="0" applyAlignment="0" applyProtection="0"/>
    <xf numFmtId="0" fontId="18" fillId="58" borderId="0" applyNumberFormat="0" applyBorder="0" applyAlignment="0" applyProtection="0"/>
    <xf numFmtId="0" fontId="34" fillId="24" borderId="0" applyNumberFormat="0" applyBorder="0" applyAlignment="0" applyProtection="0"/>
    <xf numFmtId="0" fontId="53" fillId="58" borderId="0" applyNumberFormat="0" applyBorder="0" applyAlignment="0" applyProtection="0"/>
    <xf numFmtId="0" fontId="18" fillId="62" borderId="0" applyNumberFormat="0" applyBorder="0" applyAlignment="0" applyProtection="0"/>
    <xf numFmtId="0" fontId="18" fillId="57" borderId="0" applyNumberFormat="0" applyBorder="0" applyAlignment="0" applyProtection="0"/>
    <xf numFmtId="0" fontId="18" fillId="57" borderId="0" applyNumberFormat="0" applyBorder="0" applyAlignment="0" applyProtection="0"/>
    <xf numFmtId="0" fontId="53" fillId="57" borderId="0" applyNumberFormat="0" applyBorder="0" applyAlignment="0" applyProtection="0"/>
    <xf numFmtId="0" fontId="18" fillId="62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7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54" fillId="54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34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55" fillId="54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33" fillId="54" borderId="0" applyNumberFormat="0" applyBorder="0" applyAlignment="0" applyProtection="0"/>
    <xf numFmtId="0" fontId="34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28" borderId="0" applyNumberFormat="0" applyBorder="0" applyAlignment="0" applyProtection="0"/>
    <xf numFmtId="0" fontId="33" fillId="57" borderId="0" applyNumberFormat="0" applyBorder="0" applyAlignment="0" applyProtection="0"/>
    <xf numFmtId="0" fontId="34" fillId="28" borderId="0" applyNumberFormat="0" applyBorder="0" applyAlignment="0" applyProtection="0"/>
    <xf numFmtId="0" fontId="18" fillId="28" borderId="0" applyNumberFormat="0" applyBorder="0" applyAlignment="0" applyProtection="0"/>
    <xf numFmtId="0" fontId="18" fillId="57" borderId="0" applyNumberFormat="0" applyBorder="0" applyAlignment="0" applyProtection="0"/>
    <xf numFmtId="0" fontId="18" fillId="28" borderId="0" applyNumberFormat="0" applyBorder="0" applyAlignment="0" applyProtection="0"/>
    <xf numFmtId="0" fontId="18" fillId="57" borderId="0" applyNumberFormat="0" applyBorder="0" applyAlignment="0" applyProtection="0"/>
    <xf numFmtId="0" fontId="18" fillId="28" borderId="0" applyNumberFormat="0" applyBorder="0" applyAlignment="0" applyProtection="0"/>
    <xf numFmtId="0" fontId="53" fillId="57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18" fillId="57" borderId="0" applyNumberFormat="0" applyBorder="0" applyAlignment="0" applyProtection="0"/>
    <xf numFmtId="0" fontId="34" fillId="28" borderId="0" applyNumberFormat="0" applyBorder="0" applyAlignment="0" applyProtection="0"/>
    <xf numFmtId="0" fontId="18" fillId="57" borderId="0" applyNumberFormat="0" applyBorder="0" applyAlignment="0" applyProtection="0"/>
    <xf numFmtId="0" fontId="34" fillId="28" borderId="0" applyNumberFormat="0" applyBorder="0" applyAlignment="0" applyProtection="0"/>
    <xf numFmtId="0" fontId="53" fillId="57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18" fillId="57" borderId="0" applyNumberFormat="0" applyBorder="0" applyAlignment="0" applyProtection="0"/>
    <xf numFmtId="0" fontId="34" fillId="28" borderId="0" applyNumberFormat="0" applyBorder="0" applyAlignment="0" applyProtection="0"/>
    <xf numFmtId="0" fontId="18" fillId="57" borderId="0" applyNumberFormat="0" applyBorder="0" applyAlignment="0" applyProtection="0"/>
    <xf numFmtId="0" fontId="34" fillId="28" borderId="0" applyNumberFormat="0" applyBorder="0" applyAlignment="0" applyProtection="0"/>
    <xf numFmtId="0" fontId="53" fillId="57" borderId="0" applyNumberFormat="0" applyBorder="0" applyAlignment="0" applyProtection="0"/>
    <xf numFmtId="0" fontId="18" fillId="46" borderId="0" applyNumberFormat="0" applyBorder="0" applyAlignment="0" applyProtection="0"/>
    <xf numFmtId="0" fontId="18" fillId="56" borderId="0" applyNumberFormat="0" applyBorder="0" applyAlignment="0" applyProtection="0"/>
    <xf numFmtId="0" fontId="18" fillId="56" borderId="0" applyNumberFormat="0" applyBorder="0" applyAlignment="0" applyProtection="0"/>
    <xf numFmtId="0" fontId="53" fillId="56" borderId="0" applyNumberFormat="0" applyBorder="0" applyAlignment="0" applyProtection="0"/>
    <xf numFmtId="0" fontId="18" fillId="46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6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54" fillId="5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55" fillId="5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33" fillId="52" borderId="0" applyNumberFormat="0" applyBorder="0" applyAlignment="0" applyProtection="0"/>
    <xf numFmtId="0" fontId="34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33" fillId="56" borderId="0" applyNumberFormat="0" applyBorder="0" applyAlignment="0" applyProtection="0"/>
    <xf numFmtId="0" fontId="34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56" borderId="0" applyNumberFormat="0" applyBorder="0" applyAlignment="0" applyProtection="0"/>
    <xf numFmtId="0" fontId="18" fillId="32" borderId="0" applyNumberFormat="0" applyBorder="0" applyAlignment="0" applyProtection="0"/>
    <xf numFmtId="0" fontId="18" fillId="56" borderId="0" applyNumberFormat="0" applyBorder="0" applyAlignment="0" applyProtection="0"/>
    <xf numFmtId="0" fontId="18" fillId="32" borderId="0" applyNumberFormat="0" applyBorder="0" applyAlignment="0" applyProtection="0"/>
    <xf numFmtId="0" fontId="53" fillId="5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18" fillId="56" borderId="0" applyNumberFormat="0" applyBorder="0" applyAlignment="0" applyProtection="0"/>
    <xf numFmtId="0" fontId="34" fillId="32" borderId="0" applyNumberFormat="0" applyBorder="0" applyAlignment="0" applyProtection="0"/>
    <xf numFmtId="0" fontId="18" fillId="56" borderId="0" applyNumberFormat="0" applyBorder="0" applyAlignment="0" applyProtection="0"/>
    <xf numFmtId="0" fontId="34" fillId="32" borderId="0" applyNumberFormat="0" applyBorder="0" applyAlignment="0" applyProtection="0"/>
    <xf numFmtId="0" fontId="53" fillId="5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18" fillId="56" borderId="0" applyNumberFormat="0" applyBorder="0" applyAlignment="0" applyProtection="0"/>
    <xf numFmtId="0" fontId="34" fillId="32" borderId="0" applyNumberFormat="0" applyBorder="0" applyAlignment="0" applyProtection="0"/>
    <xf numFmtId="0" fontId="18" fillId="56" borderId="0" applyNumberFormat="0" applyBorder="0" applyAlignment="0" applyProtection="0"/>
    <xf numFmtId="0" fontId="34" fillId="32" borderId="0" applyNumberFormat="0" applyBorder="0" applyAlignment="0" applyProtection="0"/>
    <xf numFmtId="0" fontId="53" fillId="56" borderId="0" applyNumberFormat="0" applyBorder="0" applyAlignment="0" applyProtection="0"/>
    <xf numFmtId="0" fontId="18" fillId="59" borderId="0" applyNumberFormat="0" applyBorder="0" applyAlignment="0" applyProtection="0"/>
    <xf numFmtId="0" fontId="18" fillId="61" borderId="0" applyNumberFormat="0" applyBorder="0" applyAlignment="0" applyProtection="0"/>
    <xf numFmtId="0" fontId="18" fillId="61" borderId="0" applyNumberFormat="0" applyBorder="0" applyAlignment="0" applyProtection="0"/>
    <xf numFmtId="0" fontId="53" fillId="61" borderId="0" applyNumberFormat="0" applyBorder="0" applyAlignment="0" applyProtection="0"/>
    <xf numFmtId="0" fontId="18" fillId="59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61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54" fillId="55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34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55" fillId="55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33" fillId="55" borderId="0" applyNumberFormat="0" applyBorder="0" applyAlignment="0" applyProtection="0"/>
    <xf numFmtId="0" fontId="34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33" fillId="61" borderId="0" applyNumberFormat="0" applyBorder="0" applyAlignment="0" applyProtection="0"/>
    <xf numFmtId="0" fontId="34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61" borderId="0" applyNumberFormat="0" applyBorder="0" applyAlignment="0" applyProtection="0"/>
    <xf numFmtId="0" fontId="18" fillId="36" borderId="0" applyNumberFormat="0" applyBorder="0" applyAlignment="0" applyProtection="0"/>
    <xf numFmtId="0" fontId="18" fillId="61" borderId="0" applyNumberFormat="0" applyBorder="0" applyAlignment="0" applyProtection="0"/>
    <xf numFmtId="0" fontId="18" fillId="36" borderId="0" applyNumberFormat="0" applyBorder="0" applyAlignment="0" applyProtection="0"/>
    <xf numFmtId="0" fontId="53" fillId="61" borderId="0" applyNumberFormat="0" applyBorder="0" applyAlignment="0" applyProtection="0"/>
    <xf numFmtId="0" fontId="34" fillId="36" borderId="0" applyNumberFormat="0" applyBorder="0" applyAlignment="0" applyProtection="0"/>
    <xf numFmtId="0" fontId="34" fillId="36" borderId="0" applyNumberFormat="0" applyBorder="0" applyAlignment="0" applyProtection="0"/>
    <xf numFmtId="0" fontId="18" fillId="61" borderId="0" applyNumberFormat="0" applyBorder="0" applyAlignment="0" applyProtection="0"/>
    <xf numFmtId="0" fontId="34" fillId="36" borderId="0" applyNumberFormat="0" applyBorder="0" applyAlignment="0" applyProtection="0"/>
    <xf numFmtId="0" fontId="18" fillId="61" borderId="0" applyNumberFormat="0" applyBorder="0" applyAlignment="0" applyProtection="0"/>
    <xf numFmtId="0" fontId="34" fillId="36" borderId="0" applyNumberFormat="0" applyBorder="0" applyAlignment="0" applyProtection="0"/>
    <xf numFmtId="0" fontId="53" fillId="61" borderId="0" applyNumberFormat="0" applyBorder="0" applyAlignment="0" applyProtection="0"/>
    <xf numFmtId="0" fontId="34" fillId="36" borderId="0" applyNumberFormat="0" applyBorder="0" applyAlignment="0" applyProtection="0"/>
    <xf numFmtId="0" fontId="34" fillId="36" borderId="0" applyNumberFormat="0" applyBorder="0" applyAlignment="0" applyProtection="0"/>
    <xf numFmtId="0" fontId="18" fillId="61" borderId="0" applyNumberFormat="0" applyBorder="0" applyAlignment="0" applyProtection="0"/>
    <xf numFmtId="0" fontId="34" fillId="36" borderId="0" applyNumberFormat="0" applyBorder="0" applyAlignment="0" applyProtection="0"/>
    <xf numFmtId="0" fontId="18" fillId="61" borderId="0" applyNumberFormat="0" applyBorder="0" applyAlignment="0" applyProtection="0"/>
    <xf numFmtId="0" fontId="34" fillId="36" borderId="0" applyNumberFormat="0" applyBorder="0" applyAlignment="0" applyProtection="0"/>
    <xf numFmtId="0" fontId="53" fillId="61" borderId="0" applyNumberFormat="0" applyBorder="0" applyAlignment="0" applyProtection="0"/>
    <xf numFmtId="189" fontId="56" fillId="0" borderId="14">
      <alignment horizontal="center"/>
    </xf>
    <xf numFmtId="189" fontId="56" fillId="0" borderId="14">
      <alignment horizontal="center"/>
    </xf>
    <xf numFmtId="0" fontId="18" fillId="51" borderId="0" applyNumberFormat="0" applyBorder="0" applyAlignment="0" applyProtection="0"/>
    <xf numFmtId="0" fontId="18" fillId="52" borderId="0" applyNumberFormat="0" applyBorder="0" applyAlignment="0" applyProtection="0"/>
    <xf numFmtId="0" fontId="18" fillId="52" borderId="0" applyNumberFormat="0" applyBorder="0" applyAlignment="0" applyProtection="0"/>
    <xf numFmtId="0" fontId="53" fillId="52" borderId="0" applyNumberFormat="0" applyBorder="0" applyAlignment="0" applyProtection="0"/>
    <xf numFmtId="0" fontId="18" fillId="51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52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18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34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3" fillId="63" borderId="0" applyNumberFormat="0" applyBorder="0" applyAlignment="0" applyProtection="0"/>
    <xf numFmtId="0" fontId="34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3" fillId="52" borderId="0" applyNumberFormat="0" applyBorder="0" applyAlignment="0" applyProtection="0"/>
    <xf numFmtId="0" fontId="34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52" borderId="0" applyNumberFormat="0" applyBorder="0" applyAlignment="0" applyProtection="0"/>
    <xf numFmtId="0" fontId="18" fillId="13" borderId="0" applyNumberFormat="0" applyBorder="0" applyAlignment="0" applyProtection="0"/>
    <xf numFmtId="0" fontId="18" fillId="52" borderId="0" applyNumberFormat="0" applyBorder="0" applyAlignment="0" applyProtection="0"/>
    <xf numFmtId="0" fontId="18" fillId="13" borderId="0" applyNumberFormat="0" applyBorder="0" applyAlignment="0" applyProtection="0"/>
    <xf numFmtId="0" fontId="53" fillId="52" borderId="0" applyNumberFormat="0" applyBorder="0" applyAlignment="0" applyProtection="0"/>
    <xf numFmtId="0" fontId="34" fillId="13" borderId="0" applyNumberFormat="0" applyBorder="0" applyAlignment="0" applyProtection="0"/>
    <xf numFmtId="0" fontId="34" fillId="13" borderId="0" applyNumberFormat="0" applyBorder="0" applyAlignment="0" applyProtection="0"/>
    <xf numFmtId="0" fontId="18" fillId="52" borderId="0" applyNumberFormat="0" applyBorder="0" applyAlignment="0" applyProtection="0"/>
    <xf numFmtId="0" fontId="34" fillId="13" borderId="0" applyNumberFormat="0" applyBorder="0" applyAlignment="0" applyProtection="0"/>
    <xf numFmtId="0" fontId="18" fillId="52" borderId="0" applyNumberFormat="0" applyBorder="0" applyAlignment="0" applyProtection="0"/>
    <xf numFmtId="0" fontId="34" fillId="13" borderId="0" applyNumberFormat="0" applyBorder="0" applyAlignment="0" applyProtection="0"/>
    <xf numFmtId="0" fontId="53" fillId="52" borderId="0" applyNumberFormat="0" applyBorder="0" applyAlignment="0" applyProtection="0"/>
    <xf numFmtId="0" fontId="34" fillId="13" borderId="0" applyNumberFormat="0" applyBorder="0" applyAlignment="0" applyProtection="0"/>
    <xf numFmtId="0" fontId="34" fillId="13" borderId="0" applyNumberFormat="0" applyBorder="0" applyAlignment="0" applyProtection="0"/>
    <xf numFmtId="0" fontId="18" fillId="52" borderId="0" applyNumberFormat="0" applyBorder="0" applyAlignment="0" applyProtection="0"/>
    <xf numFmtId="0" fontId="34" fillId="13" borderId="0" applyNumberFormat="0" applyBorder="0" applyAlignment="0" applyProtection="0"/>
    <xf numFmtId="0" fontId="18" fillId="52" borderId="0" applyNumberFormat="0" applyBorder="0" applyAlignment="0" applyProtection="0"/>
    <xf numFmtId="0" fontId="34" fillId="13" borderId="0" applyNumberFormat="0" applyBorder="0" applyAlignment="0" applyProtection="0"/>
    <xf numFmtId="0" fontId="53" fillId="52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18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34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34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34" fillId="17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18" fillId="17" borderId="0" applyNumberFormat="0" applyBorder="0" applyAlignment="0" applyProtection="0"/>
    <xf numFmtId="0" fontId="33" fillId="60" borderId="0" applyNumberFormat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18" fillId="57" borderId="0" applyNumberFormat="0" applyBorder="0" applyAlignment="0" applyProtection="0"/>
    <xf numFmtId="0" fontId="18" fillId="58" borderId="0" applyNumberFormat="0" applyBorder="0" applyAlignment="0" applyProtection="0"/>
    <xf numFmtId="0" fontId="18" fillId="58" borderId="0" applyNumberFormat="0" applyBorder="0" applyAlignment="0" applyProtection="0"/>
    <xf numFmtId="0" fontId="53" fillId="58" borderId="0" applyNumberFormat="0" applyBorder="0" applyAlignment="0" applyProtection="0"/>
    <xf numFmtId="0" fontId="18" fillId="57" borderId="0" applyNumberFormat="0" applyBorder="0" applyAlignment="0" applyProtection="0"/>
    <xf numFmtId="0" fontId="33" fillId="64" borderId="0" applyNumberFormat="0" applyBorder="0" applyAlignment="0" applyProtection="0"/>
    <xf numFmtId="0" fontId="33" fillId="64" borderId="0" applyNumberFormat="0" applyBorder="0" applyAlignment="0" applyProtection="0"/>
    <xf numFmtId="0" fontId="33" fillId="58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18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34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33" fillId="64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33" fillId="64" borderId="0" applyNumberFormat="0" applyBorder="0" applyAlignment="0" applyProtection="0"/>
    <xf numFmtId="0" fontId="34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33" fillId="58" borderId="0" applyNumberFormat="0" applyBorder="0" applyAlignment="0" applyProtection="0"/>
    <xf numFmtId="0" fontId="34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58" borderId="0" applyNumberFormat="0" applyBorder="0" applyAlignment="0" applyProtection="0"/>
    <xf numFmtId="0" fontId="18" fillId="21" borderId="0" applyNumberFormat="0" applyBorder="0" applyAlignment="0" applyProtection="0"/>
    <xf numFmtId="0" fontId="18" fillId="58" borderId="0" applyNumberFormat="0" applyBorder="0" applyAlignment="0" applyProtection="0"/>
    <xf numFmtId="0" fontId="18" fillId="21" borderId="0" applyNumberFormat="0" applyBorder="0" applyAlignment="0" applyProtection="0"/>
    <xf numFmtId="0" fontId="53" fillId="58" borderId="0" applyNumberFormat="0" applyBorder="0" applyAlignment="0" applyProtection="0"/>
    <xf numFmtId="0" fontId="34" fillId="21" borderId="0" applyNumberFormat="0" applyBorder="0" applyAlignment="0" applyProtection="0"/>
    <xf numFmtId="0" fontId="34" fillId="21" borderId="0" applyNumberFormat="0" applyBorder="0" applyAlignment="0" applyProtection="0"/>
    <xf numFmtId="0" fontId="18" fillId="58" borderId="0" applyNumberFormat="0" applyBorder="0" applyAlignment="0" applyProtection="0"/>
    <xf numFmtId="0" fontId="34" fillId="21" borderId="0" applyNumberFormat="0" applyBorder="0" applyAlignment="0" applyProtection="0"/>
    <xf numFmtId="0" fontId="18" fillId="58" borderId="0" applyNumberFormat="0" applyBorder="0" applyAlignment="0" applyProtection="0"/>
    <xf numFmtId="0" fontId="34" fillId="21" borderId="0" applyNumberFormat="0" applyBorder="0" applyAlignment="0" applyProtection="0"/>
    <xf numFmtId="0" fontId="53" fillId="58" borderId="0" applyNumberFormat="0" applyBorder="0" applyAlignment="0" applyProtection="0"/>
    <xf numFmtId="0" fontId="34" fillId="21" borderId="0" applyNumberFormat="0" applyBorder="0" applyAlignment="0" applyProtection="0"/>
    <xf numFmtId="0" fontId="34" fillId="21" borderId="0" applyNumberFormat="0" applyBorder="0" applyAlignment="0" applyProtection="0"/>
    <xf numFmtId="0" fontId="18" fillId="58" borderId="0" applyNumberFormat="0" applyBorder="0" applyAlignment="0" applyProtection="0"/>
    <xf numFmtId="0" fontId="34" fillId="21" borderId="0" applyNumberFormat="0" applyBorder="0" applyAlignment="0" applyProtection="0"/>
    <xf numFmtId="0" fontId="18" fillId="58" borderId="0" applyNumberFormat="0" applyBorder="0" applyAlignment="0" applyProtection="0"/>
    <xf numFmtId="0" fontId="34" fillId="21" borderId="0" applyNumberFormat="0" applyBorder="0" applyAlignment="0" applyProtection="0"/>
    <xf numFmtId="0" fontId="53" fillId="58" borderId="0" applyNumberFormat="0" applyBorder="0" applyAlignment="0" applyProtection="0"/>
    <xf numFmtId="0" fontId="18" fillId="65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53" fillId="37" borderId="0" applyNumberFormat="0" applyBorder="0" applyAlignment="0" applyProtection="0"/>
    <xf numFmtId="0" fontId="18" fillId="65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37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18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34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33" fillId="54" borderId="0" applyNumberFormat="0" applyBorder="0" applyAlignment="0" applyProtection="0"/>
    <xf numFmtId="0" fontId="34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33" fillId="37" borderId="0" applyNumberFormat="0" applyBorder="0" applyAlignment="0" applyProtection="0"/>
    <xf numFmtId="0" fontId="34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37" borderId="0" applyNumberFormat="0" applyBorder="0" applyAlignment="0" applyProtection="0"/>
    <xf numFmtId="0" fontId="18" fillId="25" borderId="0" applyNumberFormat="0" applyBorder="0" applyAlignment="0" applyProtection="0"/>
    <xf numFmtId="0" fontId="18" fillId="37" borderId="0" applyNumberFormat="0" applyBorder="0" applyAlignment="0" applyProtection="0"/>
    <xf numFmtId="0" fontId="18" fillId="25" borderId="0" applyNumberFormat="0" applyBorder="0" applyAlignment="0" applyProtection="0"/>
    <xf numFmtId="0" fontId="53" fillId="37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18" fillId="37" borderId="0" applyNumberFormat="0" applyBorder="0" applyAlignment="0" applyProtection="0"/>
    <xf numFmtId="0" fontId="34" fillId="25" borderId="0" applyNumberFormat="0" applyBorder="0" applyAlignment="0" applyProtection="0"/>
    <xf numFmtId="0" fontId="18" fillId="37" borderId="0" applyNumberFormat="0" applyBorder="0" applyAlignment="0" applyProtection="0"/>
    <xf numFmtId="0" fontId="34" fillId="25" borderId="0" applyNumberFormat="0" applyBorder="0" applyAlignment="0" applyProtection="0"/>
    <xf numFmtId="0" fontId="53" fillId="37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18" fillId="37" borderId="0" applyNumberFormat="0" applyBorder="0" applyAlignment="0" applyProtection="0"/>
    <xf numFmtId="0" fontId="34" fillId="25" borderId="0" applyNumberFormat="0" applyBorder="0" applyAlignment="0" applyProtection="0"/>
    <xf numFmtId="0" fontId="18" fillId="37" borderId="0" applyNumberFormat="0" applyBorder="0" applyAlignment="0" applyProtection="0"/>
    <xf numFmtId="0" fontId="34" fillId="25" borderId="0" applyNumberFormat="0" applyBorder="0" applyAlignment="0" applyProtection="0"/>
    <xf numFmtId="0" fontId="53" fillId="37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18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34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34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34" fillId="29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18" fillId="29" borderId="0" applyNumberFormat="0" applyBorder="0" applyAlignment="0" applyProtection="0"/>
    <xf numFmtId="0" fontId="33" fillId="52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18" fillId="59" borderId="0" applyNumberFormat="0" applyBorder="0" applyAlignment="0" applyProtection="0"/>
    <xf numFmtId="0" fontId="18" fillId="61" borderId="0" applyNumberFormat="0" applyBorder="0" applyAlignment="0" applyProtection="0"/>
    <xf numFmtId="0" fontId="18" fillId="61" borderId="0" applyNumberFormat="0" applyBorder="0" applyAlignment="0" applyProtection="0"/>
    <xf numFmtId="0" fontId="53" fillId="61" borderId="0" applyNumberFormat="0" applyBorder="0" applyAlignment="0" applyProtection="0"/>
    <xf numFmtId="0" fontId="18" fillId="59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61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18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34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33" fillId="53" borderId="0" applyNumberFormat="0" applyBorder="0" applyAlignment="0" applyProtection="0"/>
    <xf numFmtId="0" fontId="34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33" fillId="61" borderId="0" applyNumberFormat="0" applyBorder="0" applyAlignment="0" applyProtection="0"/>
    <xf numFmtId="0" fontId="34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61" borderId="0" applyNumberFormat="0" applyBorder="0" applyAlignment="0" applyProtection="0"/>
    <xf numFmtId="0" fontId="18" fillId="33" borderId="0" applyNumberFormat="0" applyBorder="0" applyAlignment="0" applyProtection="0"/>
    <xf numFmtId="0" fontId="18" fillId="61" borderId="0" applyNumberFormat="0" applyBorder="0" applyAlignment="0" applyProtection="0"/>
    <xf numFmtId="0" fontId="18" fillId="33" borderId="0" applyNumberFormat="0" applyBorder="0" applyAlignment="0" applyProtection="0"/>
    <xf numFmtId="0" fontId="53" fillId="61" borderId="0" applyNumberFormat="0" applyBorder="0" applyAlignment="0" applyProtection="0"/>
    <xf numFmtId="0" fontId="34" fillId="33" borderId="0" applyNumberFormat="0" applyBorder="0" applyAlignment="0" applyProtection="0"/>
    <xf numFmtId="0" fontId="34" fillId="33" borderId="0" applyNumberFormat="0" applyBorder="0" applyAlignment="0" applyProtection="0"/>
    <xf numFmtId="0" fontId="18" fillId="61" borderId="0" applyNumberFormat="0" applyBorder="0" applyAlignment="0" applyProtection="0"/>
    <xf numFmtId="0" fontId="34" fillId="33" borderId="0" applyNumberFormat="0" applyBorder="0" applyAlignment="0" applyProtection="0"/>
    <xf numFmtId="0" fontId="18" fillId="61" borderId="0" applyNumberFormat="0" applyBorder="0" applyAlignment="0" applyProtection="0"/>
    <xf numFmtId="0" fontId="34" fillId="33" borderId="0" applyNumberFormat="0" applyBorder="0" applyAlignment="0" applyProtection="0"/>
    <xf numFmtId="0" fontId="53" fillId="61" borderId="0" applyNumberFormat="0" applyBorder="0" applyAlignment="0" applyProtection="0"/>
    <xf numFmtId="0" fontId="34" fillId="33" borderId="0" applyNumberFormat="0" applyBorder="0" applyAlignment="0" applyProtection="0"/>
    <xf numFmtId="0" fontId="34" fillId="33" borderId="0" applyNumberFormat="0" applyBorder="0" applyAlignment="0" applyProtection="0"/>
    <xf numFmtId="0" fontId="18" fillId="61" borderId="0" applyNumberFormat="0" applyBorder="0" applyAlignment="0" applyProtection="0"/>
    <xf numFmtId="0" fontId="34" fillId="33" borderId="0" applyNumberFormat="0" applyBorder="0" applyAlignment="0" applyProtection="0"/>
    <xf numFmtId="0" fontId="18" fillId="61" borderId="0" applyNumberFormat="0" applyBorder="0" applyAlignment="0" applyProtection="0"/>
    <xf numFmtId="0" fontId="34" fillId="33" borderId="0" applyNumberFormat="0" applyBorder="0" applyAlignment="0" applyProtection="0"/>
    <xf numFmtId="0" fontId="53" fillId="61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8" fillId="0" borderId="0" applyBorder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18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90" fontId="63" fillId="0" borderId="19"/>
    <xf numFmtId="0" fontId="64" fillId="0" borderId="0"/>
    <xf numFmtId="0" fontId="64" fillId="0" borderId="0" applyFont="0" applyFill="0" applyBorder="0" applyAlignment="0" applyProtection="0">
      <alignment horizontal="right"/>
    </xf>
    <xf numFmtId="180" fontId="20" fillId="0" borderId="0"/>
    <xf numFmtId="0" fontId="20" fillId="0" borderId="0"/>
    <xf numFmtId="191" fontId="30" fillId="0" borderId="20" applyBorder="0"/>
    <xf numFmtId="191" fontId="30" fillId="0" borderId="20" applyBorder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80" fontId="65" fillId="0" borderId="0" applyNumberFormat="0" applyFill="0" applyBorder="0" applyAlignment="0" applyProtection="0"/>
    <xf numFmtId="18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7" fillId="47" borderId="15" applyNumberFormat="0" applyFont="0" applyBorder="0" applyAlignment="0" applyProtection="0">
      <protection hidden="1"/>
    </xf>
    <xf numFmtId="192" fontId="30" fillId="0" borderId="0"/>
    <xf numFmtId="1" fontId="23" fillId="0" borderId="0"/>
    <xf numFmtId="1" fontId="20" fillId="0" borderId="0"/>
    <xf numFmtId="1" fontId="23" fillId="0" borderId="0"/>
    <xf numFmtId="1" fontId="20" fillId="0" borderId="0"/>
    <xf numFmtId="180" fontId="68" fillId="0" borderId="0" applyNumberFormat="0" applyFill="0" applyBorder="0" applyAlignment="0" applyProtection="0"/>
    <xf numFmtId="0" fontId="69" fillId="48" borderId="0" applyNumberFormat="0" applyBorder="0" applyAlignment="0" applyProtection="0"/>
    <xf numFmtId="0" fontId="11" fillId="45" borderId="0" applyNumberFormat="0" applyBorder="0" applyAlignment="0" applyProtection="0"/>
    <xf numFmtId="0" fontId="11" fillId="45" borderId="0" applyNumberFormat="0" applyBorder="0" applyAlignment="0" applyProtection="0"/>
    <xf numFmtId="0" fontId="70" fillId="45" borderId="0" applyNumberFormat="0" applyBorder="0" applyAlignment="0" applyProtection="0"/>
    <xf numFmtId="0" fontId="69" fillId="48" borderId="0" applyNumberFormat="0" applyBorder="0" applyAlignment="0" applyProtection="0"/>
    <xf numFmtId="0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71" fillId="45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18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72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71" fillId="40" borderId="0" applyNumberFormat="0" applyBorder="0" applyAlignment="0" applyProtection="0"/>
    <xf numFmtId="0" fontId="72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71" fillId="45" borderId="0" applyNumberFormat="0" applyBorder="0" applyAlignment="0" applyProtection="0"/>
    <xf numFmtId="0" fontId="72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45" borderId="0" applyNumberFormat="0" applyBorder="0" applyAlignment="0" applyProtection="0"/>
    <xf numFmtId="0" fontId="11" fillId="7" borderId="0" applyNumberFormat="0" applyBorder="0" applyAlignment="0" applyProtection="0"/>
    <xf numFmtId="0" fontId="11" fillId="45" borderId="0" applyNumberFormat="0" applyBorder="0" applyAlignment="0" applyProtection="0"/>
    <xf numFmtId="0" fontId="11" fillId="7" borderId="0" applyNumberFormat="0" applyBorder="0" applyAlignment="0" applyProtection="0"/>
    <xf numFmtId="0" fontId="70" fillId="45" borderId="0" applyNumberFormat="0" applyBorder="0" applyAlignment="0" applyProtection="0"/>
    <xf numFmtId="0" fontId="72" fillId="7" borderId="0" applyNumberFormat="0" applyBorder="0" applyAlignment="0" applyProtection="0"/>
    <xf numFmtId="0" fontId="72" fillId="7" borderId="0" applyNumberFormat="0" applyBorder="0" applyAlignment="0" applyProtection="0"/>
    <xf numFmtId="0" fontId="11" fillId="45" borderId="0" applyNumberFormat="0" applyBorder="0" applyAlignment="0" applyProtection="0"/>
    <xf numFmtId="0" fontId="72" fillId="7" borderId="0" applyNumberFormat="0" applyBorder="0" applyAlignment="0" applyProtection="0"/>
    <xf numFmtId="0" fontId="11" fillId="45" borderId="0" applyNumberFormat="0" applyBorder="0" applyAlignment="0" applyProtection="0"/>
    <xf numFmtId="0" fontId="72" fillId="7" borderId="0" applyNumberFormat="0" applyBorder="0" applyAlignment="0" applyProtection="0"/>
    <xf numFmtId="0" fontId="70" fillId="45" borderId="0" applyNumberFormat="0" applyBorder="0" applyAlignment="0" applyProtection="0"/>
    <xf numFmtId="0" fontId="72" fillId="7" borderId="0" applyNumberFormat="0" applyBorder="0" applyAlignment="0" applyProtection="0"/>
    <xf numFmtId="0" fontId="72" fillId="7" borderId="0" applyNumberFormat="0" applyBorder="0" applyAlignment="0" applyProtection="0"/>
    <xf numFmtId="0" fontId="11" fillId="45" borderId="0" applyNumberFormat="0" applyBorder="0" applyAlignment="0" applyProtection="0"/>
    <xf numFmtId="0" fontId="72" fillId="7" borderId="0" applyNumberFormat="0" applyBorder="0" applyAlignment="0" applyProtection="0"/>
    <xf numFmtId="0" fontId="11" fillId="45" borderId="0" applyNumberFormat="0" applyBorder="0" applyAlignment="0" applyProtection="0"/>
    <xf numFmtId="0" fontId="72" fillId="7" borderId="0" applyNumberFormat="0" applyBorder="0" applyAlignment="0" applyProtection="0"/>
    <xf numFmtId="0" fontId="70" fillId="45" borderId="0" applyNumberFormat="0" applyBorder="0" applyAlignment="0" applyProtection="0"/>
    <xf numFmtId="0" fontId="73" fillId="0" borderId="24" applyNumberFormat="0" applyFill="0" applyAlignment="0" applyProtection="0"/>
    <xf numFmtId="0" fontId="74" fillId="0" borderId="25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0" fontId="73" fillId="0" borderId="24" applyNumberFormat="0" applyFill="0" applyAlignment="0" applyProtection="0"/>
    <xf numFmtId="18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6" fillId="0" borderId="24" applyNumberFormat="0" applyFill="0" applyAlignment="0" applyProtection="0"/>
    <xf numFmtId="18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6" fillId="0" borderId="24" applyNumberFormat="0" applyFill="0" applyAlignment="0" applyProtection="0"/>
    <xf numFmtId="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6" fillId="0" borderId="24" applyNumberFormat="0" applyFill="0" applyAlignment="0" applyProtection="0"/>
    <xf numFmtId="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6" fillId="0" borderId="24" applyNumberFormat="0" applyFill="0" applyAlignment="0" applyProtection="0"/>
    <xf numFmtId="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7" fillId="0" borderId="9" applyNumberFormat="0" applyFill="0" applyAlignment="0" applyProtection="0"/>
    <xf numFmtId="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7" fillId="0" borderId="9" applyNumberFormat="0" applyFill="0" applyAlignment="0" applyProtection="0"/>
    <xf numFmtId="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7" fillId="0" borderId="9" applyNumberFormat="0" applyFill="0" applyAlignment="0" applyProtection="0"/>
    <xf numFmtId="0" fontId="73" fillId="0" borderId="24" applyNumberFormat="0" applyFill="0" applyAlignment="0" applyProtection="0"/>
    <xf numFmtId="0" fontId="75" fillId="0" borderId="9" applyNumberFormat="0" applyFill="0" applyAlignment="0" applyProtection="0"/>
    <xf numFmtId="0" fontId="77" fillId="0" borderId="9" applyNumberFormat="0" applyFill="0" applyAlignment="0" applyProtection="0"/>
    <xf numFmtId="0" fontId="78" fillId="1" borderId="0">
      <alignment horizontal="centerContinuous" vertical="center"/>
    </xf>
    <xf numFmtId="0" fontId="78" fillId="1" borderId="0">
      <alignment horizontal="centerContinuous" vertical="center"/>
    </xf>
    <xf numFmtId="0" fontId="78" fillId="1" borderId="0">
      <alignment horizontal="centerContinuous" vertical="center"/>
    </xf>
    <xf numFmtId="0" fontId="78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8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8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8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8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9" fillId="1" borderId="0">
      <alignment horizontal="centerContinuous" vertical="center"/>
    </xf>
    <xf numFmtId="0" fontId="78" fillId="1" borderId="0">
      <alignment horizontal="centerContinuous" vertical="center"/>
    </xf>
    <xf numFmtId="0" fontId="78" fillId="1" borderId="0">
      <alignment horizontal="centerContinuous" vertical="center"/>
    </xf>
    <xf numFmtId="0" fontId="78" fillId="1" borderId="0">
      <alignment horizontal="centerContinuous" vertical="center"/>
    </xf>
    <xf numFmtId="0" fontId="78" fillId="1" borderId="0">
      <alignment horizontal="centerContinuous" vertical="center"/>
    </xf>
    <xf numFmtId="37" fontId="80" fillId="0" borderId="0">
      <alignment horizontal="centerContinuous" wrapText="1"/>
    </xf>
    <xf numFmtId="0" fontId="81" fillId="0" borderId="26" applyNumberFormat="0" applyFill="0" applyAlignment="0" applyProtection="0"/>
    <xf numFmtId="0" fontId="82" fillId="0" borderId="27" applyNumberFormat="0" applyFill="0" applyAlignment="0" applyProtection="0"/>
    <xf numFmtId="0" fontId="81" fillId="0" borderId="26" applyNumberFormat="0" applyFill="0" applyAlignment="0" applyProtection="0"/>
    <xf numFmtId="0" fontId="81" fillId="0" borderId="26" applyNumberFormat="0" applyFill="0" applyAlignment="0" applyProtection="0"/>
    <xf numFmtId="0" fontId="81" fillId="0" borderId="26" applyNumberFormat="0" applyFill="0" applyAlignment="0" applyProtection="0"/>
    <xf numFmtId="0" fontId="81" fillId="0" borderId="26" applyNumberFormat="0" applyFill="0" applyAlignment="0" applyProtection="0"/>
    <xf numFmtId="18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4" fillId="0" borderId="26" applyNumberFormat="0" applyFill="0" applyAlignment="0" applyProtection="0"/>
    <xf numFmtId="18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4" fillId="0" borderId="26" applyNumberFormat="0" applyFill="0" applyAlignment="0" applyProtection="0"/>
    <xf numFmtId="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4" fillId="0" borderId="26" applyNumberFormat="0" applyFill="0" applyAlignment="0" applyProtection="0"/>
    <xf numFmtId="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4" fillId="0" borderId="26" applyNumberFormat="0" applyFill="0" applyAlignment="0" applyProtection="0"/>
    <xf numFmtId="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2" fillId="0" borderId="28" applyNumberFormat="0" applyFill="0" applyAlignment="0" applyProtection="0"/>
    <xf numFmtId="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2" fillId="0" borderId="28" applyNumberFormat="0" applyFill="0" applyAlignment="0" applyProtection="0"/>
    <xf numFmtId="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2" fillId="0" borderId="28" applyNumberFormat="0" applyFill="0" applyAlignment="0" applyProtection="0"/>
    <xf numFmtId="0" fontId="81" fillId="0" borderId="26" applyNumberFormat="0" applyFill="0" applyAlignment="0" applyProtection="0"/>
    <xf numFmtId="0" fontId="83" fillId="0" borderId="28" applyNumberFormat="0" applyFill="0" applyAlignment="0" applyProtection="0"/>
    <xf numFmtId="0" fontId="82" fillId="0" borderId="28" applyNumberFormat="0" applyFill="0" applyAlignment="0" applyProtection="0"/>
    <xf numFmtId="0" fontId="85" fillId="0" borderId="29" applyNumberFormat="0" applyFill="0" applyAlignment="0" applyProtection="0"/>
    <xf numFmtId="0" fontId="86" fillId="0" borderId="30" applyNumberFormat="0" applyFill="0" applyAlignment="0" applyProtection="0"/>
    <xf numFmtId="0" fontId="85" fillId="0" borderId="29" applyNumberFormat="0" applyFill="0" applyAlignment="0" applyProtection="0"/>
    <xf numFmtId="0" fontId="85" fillId="0" borderId="29" applyNumberFormat="0" applyFill="0" applyAlignment="0" applyProtection="0"/>
    <xf numFmtId="0" fontId="85" fillId="0" borderId="29" applyNumberFormat="0" applyFill="0" applyAlignment="0" applyProtection="0"/>
    <xf numFmtId="0" fontId="85" fillId="0" borderId="29" applyNumberFormat="0" applyFill="0" applyAlignment="0" applyProtection="0"/>
    <xf numFmtId="18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8" fillId="0" borderId="29" applyNumberFormat="0" applyFill="0" applyAlignment="0" applyProtection="0"/>
    <xf numFmtId="18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8" fillId="0" borderId="29" applyNumberFormat="0" applyFill="0" applyAlignment="0" applyProtection="0"/>
    <xf numFmtId="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8" fillId="0" borderId="29" applyNumberFormat="0" applyFill="0" applyAlignment="0" applyProtection="0"/>
    <xf numFmtId="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8" fillId="0" borderId="29" applyNumberFormat="0" applyFill="0" applyAlignment="0" applyProtection="0"/>
    <xf numFmtId="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9" fillId="0" borderId="5" applyNumberFormat="0" applyFill="0" applyAlignment="0" applyProtection="0"/>
    <xf numFmtId="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9" fillId="0" borderId="5" applyNumberFormat="0" applyFill="0" applyAlignment="0" applyProtection="0"/>
    <xf numFmtId="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9" fillId="0" borderId="5" applyNumberFormat="0" applyFill="0" applyAlignment="0" applyProtection="0"/>
    <xf numFmtId="0" fontId="85" fillId="0" borderId="29" applyNumberFormat="0" applyFill="0" applyAlignment="0" applyProtection="0"/>
    <xf numFmtId="0" fontId="87" fillId="0" borderId="5" applyNumberFormat="0" applyFill="0" applyAlignment="0" applyProtection="0"/>
    <xf numFmtId="0" fontId="89" fillId="0" borderId="5" applyNumberFormat="0" applyFill="0" applyAlignment="0" applyProtection="0"/>
    <xf numFmtId="0" fontId="90" fillId="0" borderId="31" applyNumberFormat="0" applyFill="0" applyAlignment="0" applyProtection="0"/>
    <xf numFmtId="0" fontId="91" fillId="0" borderId="32" applyNumberFormat="0" applyFill="0" applyAlignment="0" applyProtection="0"/>
    <xf numFmtId="0" fontId="90" fillId="0" borderId="31" applyNumberFormat="0" applyFill="0" applyAlignment="0" applyProtection="0"/>
    <xf numFmtId="0" fontId="90" fillId="0" borderId="31" applyNumberFormat="0" applyFill="0" applyAlignment="0" applyProtection="0"/>
    <xf numFmtId="0" fontId="90" fillId="0" borderId="31" applyNumberFormat="0" applyFill="0" applyAlignment="0" applyProtection="0"/>
    <xf numFmtId="0" fontId="90" fillId="0" borderId="31" applyNumberFormat="0" applyFill="0" applyAlignment="0" applyProtection="0"/>
    <xf numFmtId="18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3" fillId="0" borderId="31" applyNumberFormat="0" applyFill="0" applyAlignment="0" applyProtection="0"/>
    <xf numFmtId="18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3" fillId="0" borderId="31" applyNumberFormat="0" applyFill="0" applyAlignment="0" applyProtection="0"/>
    <xf numFmtId="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3" fillId="0" borderId="31" applyNumberFormat="0" applyFill="0" applyAlignment="0" applyProtection="0"/>
    <xf numFmtId="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3" fillId="0" borderId="31" applyNumberFormat="0" applyFill="0" applyAlignment="0" applyProtection="0"/>
    <xf numFmtId="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1" fillId="0" borderId="33" applyNumberFormat="0" applyFill="0" applyAlignment="0" applyProtection="0"/>
    <xf numFmtId="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1" fillId="0" borderId="33" applyNumberFormat="0" applyFill="0" applyAlignment="0" applyProtection="0"/>
    <xf numFmtId="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1" fillId="0" borderId="33" applyNumberFormat="0" applyFill="0" applyAlignment="0" applyProtection="0"/>
    <xf numFmtId="0" fontId="90" fillId="0" borderId="31" applyNumberFormat="0" applyFill="0" applyAlignment="0" applyProtection="0"/>
    <xf numFmtId="0" fontId="92" fillId="0" borderId="33" applyNumberFormat="0" applyFill="0" applyAlignment="0" applyProtection="0"/>
    <xf numFmtId="0" fontId="91" fillId="0" borderId="33" applyNumberFormat="0" applyFill="0" applyAlignment="0" applyProtection="0"/>
    <xf numFmtId="0" fontId="90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18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8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180" fontId="94" fillId="0" borderId="34">
      <alignment horizontal="left"/>
    </xf>
    <xf numFmtId="180" fontId="94" fillId="0" borderId="34">
      <alignment horizontal="left"/>
    </xf>
    <xf numFmtId="193" fontId="94" fillId="0" borderId="34">
      <alignment horizontal="left"/>
    </xf>
    <xf numFmtId="193" fontId="94" fillId="0" borderId="34">
      <alignment horizontal="left"/>
    </xf>
    <xf numFmtId="0" fontId="94" fillId="0" borderId="34">
      <alignment horizontal="left"/>
    </xf>
    <xf numFmtId="0" fontId="94" fillId="0" borderId="34">
      <alignment horizontal="left"/>
    </xf>
    <xf numFmtId="180" fontId="95" fillId="0" borderId="34">
      <alignment horizontal="left" wrapText="1"/>
    </xf>
    <xf numFmtId="180" fontId="95" fillId="0" borderId="34">
      <alignment horizontal="left" wrapText="1"/>
    </xf>
    <xf numFmtId="193" fontId="95" fillId="0" borderId="34">
      <alignment horizontal="left" wrapText="1"/>
    </xf>
    <xf numFmtId="193" fontId="95" fillId="0" borderId="34">
      <alignment horizontal="left" wrapText="1"/>
    </xf>
    <xf numFmtId="0" fontId="95" fillId="0" borderId="34">
      <alignment horizontal="left" wrapText="1"/>
    </xf>
    <xf numFmtId="0" fontId="95" fillId="0" borderId="34">
      <alignment horizontal="left" wrapText="1"/>
    </xf>
    <xf numFmtId="177" fontId="24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94" fontId="96" fillId="0" borderId="0" applyFont="0" applyFill="0" applyBorder="0" applyAlignment="0" applyProtection="0"/>
    <xf numFmtId="174" fontId="97" fillId="66" borderId="15" applyNumberFormat="0" applyFont="0" applyBorder="0" applyAlignment="0"/>
    <xf numFmtId="174" fontId="97" fillId="66" borderId="15" applyNumberFormat="0" applyFont="0" applyBorder="0" applyAlignment="0"/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179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98" fillId="0" borderId="14"/>
    <xf numFmtId="38" fontId="98" fillId="0" borderId="14"/>
    <xf numFmtId="0" fontId="20" fillId="0" borderId="14"/>
    <xf numFmtId="0" fontId="20" fillId="0" borderId="14"/>
    <xf numFmtId="179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0" fontId="98" fillId="0" borderId="14" applyNumberFormat="0">
      <alignment horizontal="center"/>
    </xf>
    <xf numFmtId="179" fontId="98" fillId="0" borderId="14" applyNumberFormat="0">
      <alignment horizontal="center"/>
    </xf>
    <xf numFmtId="38" fontId="98" fillId="68" borderId="14" applyNumberFormat="0" applyFont="0" applyBorder="0" applyAlignment="0">
      <alignment horizontal="center"/>
    </xf>
    <xf numFmtId="38" fontId="98" fillId="68" borderId="14" applyNumberFormat="0" applyFont="0" applyBorder="0" applyAlignment="0">
      <alignment horizontal="center"/>
    </xf>
    <xf numFmtId="0" fontId="20" fillId="0" borderId="14" applyNumberFormat="0"/>
    <xf numFmtId="180" fontId="20" fillId="0" borderId="14" applyNumberFormat="0"/>
    <xf numFmtId="179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180" fontId="20" fillId="0" borderId="14" applyNumberFormat="0"/>
    <xf numFmtId="0" fontId="98" fillId="0" borderId="14" applyNumberFormat="0"/>
    <xf numFmtId="179" fontId="98" fillId="0" borderId="14" applyNumberFormat="0"/>
    <xf numFmtId="0" fontId="20" fillId="0" borderId="14" applyNumberFormat="0">
      <alignment horizontal="right"/>
    </xf>
    <xf numFmtId="180" fontId="20" fillId="0" borderId="14" applyNumberFormat="0">
      <alignment horizontal="right"/>
    </xf>
    <xf numFmtId="179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180" fontId="20" fillId="0" borderId="14" applyNumberFormat="0">
      <alignment horizontal="right"/>
    </xf>
    <xf numFmtId="0" fontId="99" fillId="0" borderId="0"/>
    <xf numFmtId="0" fontId="99" fillId="0" borderId="0"/>
    <xf numFmtId="0" fontId="99" fillId="0" borderId="0"/>
    <xf numFmtId="0" fontId="99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99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99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99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99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99" fillId="0" borderId="0"/>
    <xf numFmtId="0" fontId="99" fillId="0" borderId="0"/>
    <xf numFmtId="0" fontId="99" fillId="0" borderId="0"/>
    <xf numFmtId="0" fontId="99" fillId="0" borderId="0"/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2" fillId="0" borderId="0">
      <protection locked="0"/>
    </xf>
    <xf numFmtId="0" fontId="101" fillId="0" borderId="0">
      <protection locked="0"/>
    </xf>
    <xf numFmtId="0" fontId="102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2" fillId="0" borderId="0">
      <protection locked="0"/>
    </xf>
    <xf numFmtId="0" fontId="101" fillId="0" borderId="0">
      <protection locked="0"/>
    </xf>
    <xf numFmtId="0" fontId="102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195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5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5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5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5" fontId="20" fillId="0" borderId="0" applyFill="0" applyBorder="0" applyAlignment="0"/>
    <xf numFmtId="197" fontId="20" fillId="0" borderId="0" applyFill="0" applyBorder="0" applyAlignment="0"/>
    <xf numFmtId="198" fontId="103" fillId="0" borderId="0" applyFill="0" applyBorder="0" applyAlignment="0"/>
    <xf numFmtId="195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5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6" fontId="20" fillId="0" borderId="0" applyFill="0" applyBorder="0" applyAlignment="0"/>
    <xf numFmtId="196" fontId="20" fillId="0" borderId="0" applyFill="0" applyBorder="0" applyAlignment="0"/>
    <xf numFmtId="196" fontId="20" fillId="0" borderId="0" applyFill="0" applyBorder="0" applyAlignment="0"/>
    <xf numFmtId="196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5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6" fontId="20" fillId="0" borderId="0" applyFill="0" applyBorder="0" applyAlignment="0"/>
    <xf numFmtId="197" fontId="20" fillId="0" borderId="0" applyFill="0" applyBorder="0" applyAlignment="0"/>
    <xf numFmtId="195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189" fontId="56" fillId="0" borderId="14">
      <alignment horizontal="center"/>
    </xf>
    <xf numFmtId="189" fontId="56" fillId="0" borderId="14">
      <alignment horizontal="center"/>
    </xf>
    <xf numFmtId="202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4" fontId="104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3" fontId="20" fillId="0" borderId="0" applyFill="0" applyBorder="0" applyAlignment="0"/>
    <xf numFmtId="202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7" fontId="104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6" fontId="20" fillId="0" borderId="0" applyFill="0" applyBorder="0" applyAlignment="0"/>
    <xf numFmtId="205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10" fontId="104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9" fontId="20" fillId="0" borderId="0" applyFill="0" applyBorder="0" applyAlignment="0"/>
    <xf numFmtId="208" fontId="20" fillId="0" borderId="0" applyFill="0" applyBorder="0" applyAlignment="0"/>
    <xf numFmtId="189" fontId="56" fillId="0" borderId="14" applyFill="0" applyProtection="0">
      <alignment horizontal="center"/>
    </xf>
    <xf numFmtId="189" fontId="56" fillId="0" borderId="14" applyFill="0" applyProtection="0">
      <alignment horizontal="center"/>
    </xf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04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04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04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180" fontId="105" fillId="47" borderId="35" applyNumberFormat="0" applyAlignment="0" applyProtection="0"/>
    <xf numFmtId="0" fontId="14" fillId="39" borderId="7" applyNumberFormat="0" applyAlignment="0" applyProtection="0"/>
    <xf numFmtId="0" fontId="106" fillId="39" borderId="7" applyNumberFormat="0" applyAlignment="0" applyProtection="0"/>
    <xf numFmtId="0" fontId="106" fillId="39" borderId="7" applyNumberFormat="0" applyAlignment="0" applyProtection="0"/>
    <xf numFmtId="0" fontId="107" fillId="39" borderId="7" applyNumberFormat="0" applyAlignment="0" applyProtection="0"/>
    <xf numFmtId="0" fontId="14" fillId="39" borderId="7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9" fillId="39" borderId="35" applyNumberFormat="0" applyAlignment="0" applyProtection="0"/>
    <xf numFmtId="0" fontId="109" fillId="39" borderId="35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180" fontId="14" fillId="10" borderId="7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0" fontId="108" fillId="47" borderId="35" applyNumberFormat="0" applyAlignment="0" applyProtection="0"/>
    <xf numFmtId="0" fontId="14" fillId="10" borderId="7" applyNumberFormat="0" applyAlignment="0" applyProtection="0"/>
    <xf numFmtId="0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10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4" fillId="10" borderId="7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4" fillId="10" borderId="7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4" fillId="10" borderId="7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4" fillId="10" borderId="7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10" fillId="10" borderId="7" applyNumberFormat="0" applyAlignment="0" applyProtection="0"/>
    <xf numFmtId="0" fontId="14" fillId="10" borderId="7" applyNumberFormat="0" applyAlignment="0" applyProtection="0"/>
    <xf numFmtId="0" fontId="109" fillId="39" borderId="35" applyNumberFormat="0" applyAlignment="0" applyProtection="0"/>
    <xf numFmtId="0" fontId="14" fillId="10" borderId="7" applyNumberFormat="0" applyAlignment="0" applyProtection="0"/>
    <xf numFmtId="0" fontId="14" fillId="10" borderId="7" applyNumberFormat="0" applyAlignment="0" applyProtection="0"/>
    <xf numFmtId="0" fontId="109" fillId="39" borderId="35" applyNumberFormat="0" applyAlignment="0" applyProtection="0"/>
    <xf numFmtId="0" fontId="110" fillId="10" borderId="7" applyNumberFormat="0" applyAlignment="0" applyProtection="0"/>
    <xf numFmtId="0" fontId="14" fillId="10" borderId="7" applyNumberFormat="0" applyAlignment="0" applyProtection="0"/>
    <xf numFmtId="0" fontId="106" fillId="39" borderId="7" applyNumberFormat="0" applyAlignment="0" applyProtection="0"/>
    <xf numFmtId="0" fontId="14" fillId="10" borderId="7" applyNumberFormat="0" applyAlignment="0" applyProtection="0"/>
    <xf numFmtId="0" fontId="106" fillId="39" borderId="7" applyNumberFormat="0" applyAlignment="0" applyProtection="0"/>
    <xf numFmtId="0" fontId="14" fillId="10" borderId="7" applyNumberFormat="0" applyAlignment="0" applyProtection="0"/>
    <xf numFmtId="0" fontId="107" fillId="39" borderId="7" applyNumberFormat="0" applyAlignment="0" applyProtection="0"/>
    <xf numFmtId="0" fontId="110" fillId="10" borderId="7" applyNumberFormat="0" applyAlignment="0" applyProtection="0"/>
    <xf numFmtId="0" fontId="110" fillId="10" borderId="7" applyNumberFormat="0" applyAlignment="0" applyProtection="0"/>
    <xf numFmtId="0" fontId="106" fillId="39" borderId="7" applyNumberFormat="0" applyAlignment="0" applyProtection="0"/>
    <xf numFmtId="0" fontId="110" fillId="10" borderId="7" applyNumberFormat="0" applyAlignment="0" applyProtection="0"/>
    <xf numFmtId="0" fontId="106" fillId="39" borderId="7" applyNumberFormat="0" applyAlignment="0" applyProtection="0"/>
    <xf numFmtId="0" fontId="110" fillId="10" borderId="7" applyNumberFormat="0" applyAlignment="0" applyProtection="0"/>
    <xf numFmtId="0" fontId="107" fillId="39" borderId="7" applyNumberFormat="0" applyAlignment="0" applyProtection="0"/>
    <xf numFmtId="0" fontId="110" fillId="10" borderId="7" applyNumberFormat="0" applyAlignment="0" applyProtection="0"/>
    <xf numFmtId="0" fontId="110" fillId="10" borderId="7" applyNumberFormat="0" applyAlignment="0" applyProtection="0"/>
    <xf numFmtId="0" fontId="106" fillId="39" borderId="7" applyNumberFormat="0" applyAlignment="0" applyProtection="0"/>
    <xf numFmtId="0" fontId="110" fillId="10" borderId="7" applyNumberFormat="0" applyAlignment="0" applyProtection="0"/>
    <xf numFmtId="0" fontId="106" fillId="39" borderId="7" applyNumberFormat="0" applyAlignment="0" applyProtection="0"/>
    <xf numFmtId="0" fontId="110" fillId="10" borderId="7" applyNumberFormat="0" applyAlignment="0" applyProtection="0"/>
    <xf numFmtId="0" fontId="107" fillId="39" borderId="7" applyNumberFormat="0" applyAlignment="0" applyProtection="0"/>
    <xf numFmtId="216" fontId="63" fillId="0" borderId="0"/>
    <xf numFmtId="176" fontId="111" fillId="0" borderId="0" applyFont="0" applyFill="0" applyBorder="0" applyAlignment="0" applyProtection="0"/>
    <xf numFmtId="0" fontId="112" fillId="0" borderId="0"/>
    <xf numFmtId="180" fontId="95" fillId="0" borderId="36">
      <alignment horizontal="right" vertical="center"/>
    </xf>
    <xf numFmtId="0" fontId="95" fillId="0" borderId="36">
      <alignment horizontal="right" vertical="center"/>
    </xf>
    <xf numFmtId="0" fontId="95" fillId="0" borderId="36">
      <alignment horizontal="right" vertical="center"/>
    </xf>
    <xf numFmtId="0" fontId="95" fillId="0" borderId="36">
      <alignment horizontal="right" vertical="center"/>
    </xf>
    <xf numFmtId="180" fontId="113" fillId="0" borderId="24" applyNumberFormat="0" applyFill="0" applyAlignment="0" applyProtection="0"/>
    <xf numFmtId="18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18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11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11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115" fillId="11" borderId="10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5" fillId="11" borderId="10" applyNumberFormat="0" applyAlignment="0" applyProtection="0"/>
    <xf numFmtId="0" fontId="114" fillId="62" borderId="37" applyNumberFormat="0" applyAlignment="0" applyProtection="0"/>
    <xf numFmtId="0" fontId="115" fillId="11" borderId="10" applyNumberFormat="0" applyAlignment="0" applyProtection="0"/>
    <xf numFmtId="0" fontId="115" fillId="11" borderId="10" applyNumberFormat="0" applyAlignment="0" applyProtection="0"/>
    <xf numFmtId="0" fontId="115" fillId="11" borderId="10" applyNumberFormat="0" applyAlignment="0" applyProtection="0"/>
    <xf numFmtId="0" fontId="115" fillId="11" borderId="10" applyNumberFormat="0" applyAlignment="0" applyProtection="0"/>
    <xf numFmtId="0" fontId="115" fillId="11" borderId="10" applyNumberFormat="0" applyAlignment="0" applyProtection="0"/>
    <xf numFmtId="0" fontId="115" fillId="11" borderId="10" applyNumberFormat="0" applyAlignment="0" applyProtection="0"/>
    <xf numFmtId="0" fontId="115" fillId="11" borderId="10" applyNumberFormat="0" applyAlignment="0" applyProtection="0"/>
    <xf numFmtId="0" fontId="115" fillId="11" borderId="10" applyNumberFormat="0" applyAlignment="0" applyProtection="0"/>
    <xf numFmtId="217" fontId="20" fillId="0" borderId="0" applyFont="0" applyFill="0" applyBorder="0" applyAlignment="0" applyProtection="0"/>
    <xf numFmtId="218" fontId="20" fillId="0" borderId="0" applyFont="0" applyFill="0" applyBorder="0" applyAlignment="0" applyProtection="0"/>
    <xf numFmtId="174" fontId="116" fillId="0" borderId="0" applyFont="0" applyFill="0" applyBorder="0" applyAlignment="0" applyProtection="0"/>
    <xf numFmtId="0" fontId="117" fillId="0" borderId="17">
      <alignment horizontal="center"/>
    </xf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0" fontId="118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19" fontId="20" fillId="0" borderId="0"/>
    <xf numFmtId="221" fontId="30" fillId="0" borderId="0"/>
    <xf numFmtId="211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1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1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1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1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12" fontId="22" fillId="0" borderId="0" applyFont="0" applyFill="0" applyBorder="0" applyAlignment="0" applyProtection="0"/>
    <xf numFmtId="197" fontId="20" fillId="0" borderId="0" applyFont="0" applyFill="0" applyBorder="0" applyAlignment="0" applyProtection="0"/>
    <xf numFmtId="211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222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22" fontId="20" fillId="0" borderId="0" applyFont="0" applyFill="0" applyBorder="0" applyAlignment="0" applyProtection="0"/>
    <xf numFmtId="222" fontId="20" fillId="0" borderId="0" applyFont="0" applyFill="0" applyBorder="0" applyAlignment="0" applyProtection="0"/>
    <xf numFmtId="185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223" fontId="24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119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1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121" fillId="0" borderId="0" applyFont="0" applyFill="0" applyBorder="0" applyAlignment="0" applyProtection="0"/>
    <xf numFmtId="177" fontId="48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4" fillId="0" borderId="0" applyFont="0" applyFill="0" applyBorder="0" applyAlignment="0" applyProtection="0"/>
    <xf numFmtId="20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07" fontId="20" fillId="0" borderId="0" applyFont="0" applyFill="0" applyBorder="0" applyAlignment="0" applyProtection="0"/>
    <xf numFmtId="20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24" fontId="122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4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23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3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7" fontId="24" fillId="0" borderId="0" applyFont="0" applyFill="0" applyBorder="0" applyAlignment="0" applyProtection="0"/>
    <xf numFmtId="177" fontId="20" fillId="0" borderId="0" applyFont="0" applyFill="0" applyBorder="0" applyAlignment="0" applyProtection="0"/>
    <xf numFmtId="225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4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23" fontId="51" fillId="0" borderId="0" applyFont="0" applyFill="0" applyBorder="0" applyAlignment="0" applyProtection="0"/>
    <xf numFmtId="177" fontId="20" fillId="0" borderId="0" applyFont="0" applyFill="0" applyBorder="0" applyAlignment="0" applyProtection="0"/>
    <xf numFmtId="223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96" fontId="20" fillId="0" borderId="0" applyFont="0" applyFill="0" applyBorder="0" applyAlignment="0" applyProtection="0"/>
    <xf numFmtId="226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26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26" fontId="20" fillId="0" borderId="0" applyFont="0" applyFill="0" applyBorder="0" applyAlignment="0" applyProtection="0"/>
    <xf numFmtId="177" fontId="119" fillId="0" borderId="0" applyFont="0" applyFill="0" applyBorder="0" applyAlignment="0" applyProtection="0"/>
    <xf numFmtId="177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1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227" fontId="24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119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3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176" fontId="24" fillId="0" borderId="0" applyFont="0" applyFill="0" applyBorder="0" applyAlignment="0" applyProtection="0"/>
    <xf numFmtId="176" fontId="24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20" fillId="0" borderId="0" applyFont="0" applyFill="0" applyBorder="0" applyAlignment="0" applyProtection="0"/>
    <xf numFmtId="225" fontId="20" fillId="0" borderId="0" applyFont="0" applyFill="0" applyBorder="0" applyAlignment="0" applyProtection="0"/>
    <xf numFmtId="225" fontId="20" fillId="0" borderId="0" applyFont="0" applyFill="0" applyBorder="0" applyAlignment="0" applyProtection="0"/>
    <xf numFmtId="225" fontId="20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24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77" fontId="48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0" fillId="0" borderId="0" applyFont="0" applyFill="0" applyBorder="0" applyAlignment="0" applyProtection="0"/>
    <xf numFmtId="40" fontId="47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3" fontId="124" fillId="0" borderId="0" applyFont="0" applyFill="0" applyBorder="0" applyAlignment="0" applyProtection="0"/>
    <xf numFmtId="0" fontId="125" fillId="0" borderId="0"/>
    <xf numFmtId="179" fontId="125" fillId="0" borderId="0"/>
    <xf numFmtId="0" fontId="125" fillId="0" borderId="0"/>
    <xf numFmtId="0" fontId="42" fillId="0" borderId="0"/>
    <xf numFmtId="179" fontId="42" fillId="0" borderId="0"/>
    <xf numFmtId="0" fontId="42" fillId="0" borderId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6" fillId="0" borderId="0" applyFont="0" applyFill="0" applyBorder="0" applyAlignment="0" applyProtection="0"/>
    <xf numFmtId="3" fontId="126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124" fillId="0" borderId="0" applyFont="0" applyFill="0" applyBorder="0" applyAlignment="0" applyProtection="0"/>
    <xf numFmtId="3" fontId="20" fillId="0" borderId="0" applyFill="0" applyBorder="0" applyAlignment="0" applyProtection="0"/>
    <xf numFmtId="0" fontId="125" fillId="0" borderId="0"/>
    <xf numFmtId="179" fontId="125" fillId="0" borderId="0"/>
    <xf numFmtId="0" fontId="125" fillId="0" borderId="0"/>
    <xf numFmtId="0" fontId="42" fillId="0" borderId="0"/>
    <xf numFmtId="179" fontId="42" fillId="0" borderId="0"/>
    <xf numFmtId="0" fontId="42" fillId="0" borderId="0"/>
    <xf numFmtId="180" fontId="22" fillId="44" borderId="38" applyNumberFormat="0" applyFont="0" applyAlignment="0" applyProtection="0"/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8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7" fillId="0" borderId="0" applyNumberFormat="0" applyAlignment="0">
      <alignment horizontal="left"/>
    </xf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30" fillId="0" borderId="0" applyNumberFormat="0" applyAlignment="0"/>
    <xf numFmtId="0" fontId="130" fillId="0" borderId="0" applyNumberFormat="0" applyAlignment="0"/>
    <xf numFmtId="0" fontId="130" fillId="0" borderId="0" applyNumberFormat="0" applyAlignment="0"/>
    <xf numFmtId="0" fontId="130" fillId="0" borderId="0" applyNumberFormat="0" applyAlignment="0"/>
    <xf numFmtId="0" fontId="130" fillId="0" borderId="0" applyNumberFormat="0" applyAlignment="0"/>
    <xf numFmtId="0" fontId="131" fillId="0" borderId="0" applyNumberFormat="0" applyAlignment="0"/>
    <xf numFmtId="0" fontId="129" fillId="0" borderId="0" applyNumberFormat="0" applyAlignment="0"/>
    <xf numFmtId="0" fontId="131" fillId="0" borderId="0" applyNumberFormat="0" applyAlignment="0"/>
    <xf numFmtId="0" fontId="129" fillId="0" borderId="0" applyNumberFormat="0" applyAlignment="0"/>
    <xf numFmtId="0" fontId="129" fillId="0" borderId="0" applyNumberFormat="0" applyAlignment="0"/>
    <xf numFmtId="0" fontId="131" fillId="0" borderId="0" applyNumberFormat="0" applyAlignment="0"/>
    <xf numFmtId="228" fontId="132" fillId="0" borderId="0"/>
    <xf numFmtId="202" fontId="20" fillId="0" borderId="0"/>
    <xf numFmtId="228" fontId="132" fillId="0" borderId="0"/>
    <xf numFmtId="229" fontId="132" fillId="0" borderId="0"/>
    <xf numFmtId="199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199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199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199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199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2" fillId="0" borderId="0" applyFont="0" applyFill="0" applyBorder="0" applyAlignment="0" applyProtection="0"/>
    <xf numFmtId="200" fontId="20" fillId="0" borderId="0" applyFont="0" applyFill="0" applyBorder="0" applyAlignment="0" applyProtection="0"/>
    <xf numFmtId="199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186" fontId="133" fillId="0" borderId="0" applyBorder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2" fontId="20" fillId="0" borderId="0" applyFont="0" applyFill="0" applyBorder="0" applyAlignment="0" applyProtection="0"/>
    <xf numFmtId="207" fontId="20" fillId="0" borderId="0" applyFont="0" applyFill="0" applyBorder="0" applyAlignment="0" applyProtection="0"/>
    <xf numFmtId="207" fontId="20" fillId="0" borderId="0" applyFont="0" applyFill="0" applyBorder="0" applyAlignment="0" applyProtection="0"/>
    <xf numFmtId="207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26" fontId="20" fillId="0" borderId="0" applyFont="0" applyFill="0" applyBorder="0" applyAlignment="0" applyProtection="0"/>
    <xf numFmtId="226" fontId="20" fillId="0" borderId="0" applyFont="0" applyFill="0" applyBorder="0" applyAlignment="0" applyProtection="0"/>
    <xf numFmtId="226" fontId="20" fillId="0" borderId="0" applyFont="0" applyFill="0" applyBorder="0" applyAlignment="0" applyProtection="0"/>
    <xf numFmtId="226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3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12" fontId="20" fillId="0" borderId="0" applyFont="0" applyFill="0" applyBorder="0" applyAlignment="0" applyProtection="0"/>
    <xf numFmtId="234" fontId="24" fillId="0" borderId="0" applyFont="0" applyFill="0" applyBorder="0" applyAlignment="0" applyProtection="0"/>
    <xf numFmtId="234" fontId="24" fillId="0" borderId="0" applyFont="0" applyFill="0" applyBorder="0" applyAlignment="0" applyProtection="0"/>
    <xf numFmtId="234" fontId="24" fillId="0" borderId="0" applyFont="0" applyFill="0" applyBorder="0" applyAlignment="0" applyProtection="0"/>
    <xf numFmtId="234" fontId="24" fillId="0" borderId="0" applyFont="0" applyFill="0" applyBorder="0" applyAlignment="0" applyProtection="0"/>
    <xf numFmtId="234" fontId="24" fillId="0" borderId="0" applyFont="0" applyFill="0" applyBorder="0" applyAlignment="0" applyProtection="0"/>
    <xf numFmtId="234" fontId="24" fillId="0" borderId="0" applyFont="0" applyFill="0" applyBorder="0" applyAlignment="0" applyProtection="0"/>
    <xf numFmtId="234" fontId="24" fillId="0" borderId="0" applyFont="0" applyFill="0" applyBorder="0" applyAlignment="0" applyProtection="0"/>
    <xf numFmtId="212" fontId="20" fillId="0" borderId="0" applyFont="0" applyFill="0" applyBorder="0" applyAlignment="0" applyProtection="0"/>
    <xf numFmtId="173" fontId="1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4" fillId="0" borderId="0" applyFont="0" applyFill="0" applyBorder="0" applyAlignment="0" applyProtection="0"/>
    <xf numFmtId="231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230" fontId="20" fillId="0" borderId="0" applyFont="0" applyFill="0" applyBorder="0" applyAlignment="0" applyProtection="0"/>
    <xf numFmtId="227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5" fontId="20" fillId="0" borderId="0" applyFont="0" applyFill="0" applyBorder="0" applyAlignment="0" applyProtection="0"/>
    <xf numFmtId="235" fontId="20" fillId="0" borderId="0" applyFont="0" applyFill="0" applyBorder="0" applyAlignment="0" applyProtection="0"/>
    <xf numFmtId="235" fontId="20" fillId="0" borderId="0" applyFont="0" applyFill="0" applyBorder="0" applyAlignment="0" applyProtection="0"/>
    <xf numFmtId="235" fontId="20" fillId="0" borderId="0" applyFont="0" applyFill="0" applyBorder="0" applyAlignment="0" applyProtection="0"/>
    <xf numFmtId="235" fontId="20" fillId="0" borderId="0" applyFont="0" applyFill="0" applyBorder="0" applyAlignment="0" applyProtection="0"/>
    <xf numFmtId="235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27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236" fontId="20" fillId="0" borderId="0" applyFont="0" applyFill="0" applyBorder="0" applyAlignment="0" applyProtection="0"/>
    <xf numFmtId="227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3" fillId="0" borderId="0" applyFont="0" applyFill="0" applyBorder="0" applyAlignment="0" applyProtection="0"/>
    <xf numFmtId="227" fontId="20" fillId="0" borderId="0" applyFont="0" applyFill="0" applyBorder="0" applyAlignment="0" applyProtection="0"/>
    <xf numFmtId="227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27" fontId="20" fillId="0" borderId="0" applyFont="0" applyFill="0" applyBorder="0" applyAlignment="0" applyProtection="0"/>
    <xf numFmtId="227" fontId="20" fillId="0" borderId="0" applyFont="0" applyFill="0" applyBorder="0" applyAlignment="0" applyProtection="0"/>
    <xf numFmtId="227" fontId="20" fillId="0" borderId="0" applyFont="0" applyFill="0" applyBorder="0" applyAlignment="0" applyProtection="0"/>
    <xf numFmtId="227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6" fontId="20" fillId="0" borderId="0" applyFont="0" applyFill="0" applyBorder="0" applyAlignment="0" applyProtection="0"/>
    <xf numFmtId="236" fontId="20" fillId="0" borderId="0" applyFont="0" applyFill="0" applyBorder="0" applyAlignment="0" applyProtection="0"/>
    <xf numFmtId="236" fontId="20" fillId="0" borderId="0" applyFont="0" applyFill="0" applyBorder="0" applyAlignment="0" applyProtection="0"/>
    <xf numFmtId="236" fontId="20" fillId="0" borderId="0" applyFont="0" applyFill="0" applyBorder="0" applyAlignment="0" applyProtection="0"/>
    <xf numFmtId="236" fontId="20" fillId="0" borderId="0" applyFont="0" applyFill="0" applyBorder="0" applyAlignment="0" applyProtection="0"/>
    <xf numFmtId="236" fontId="20" fillId="0" borderId="0" applyFont="0" applyFill="0" applyBorder="0" applyAlignment="0" applyProtection="0"/>
    <xf numFmtId="231" fontId="23" fillId="0" borderId="0" applyFont="0" applyFill="0" applyBorder="0" applyAlignment="0" applyProtection="0"/>
    <xf numFmtId="207" fontId="20" fillId="0" borderId="0" applyFont="0" applyFill="0" applyBorder="0" applyAlignment="0" applyProtection="0"/>
    <xf numFmtId="231" fontId="22" fillId="0" borderId="0" applyFont="0" applyFill="0" applyBorder="0" applyAlignment="0" applyProtection="0"/>
    <xf numFmtId="207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0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04" fontId="20" fillId="0" borderId="0" applyFont="0" applyFill="0" applyBorder="0" applyAlignment="0" applyProtection="0"/>
    <xf numFmtId="234" fontId="2" fillId="0" borderId="0" applyFont="0" applyFill="0" applyBorder="0" applyAlignment="0" applyProtection="0"/>
    <xf numFmtId="237" fontId="20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1" fontId="22" fillId="0" borderId="0" applyFont="0" applyFill="0" applyBorder="0" applyAlignment="0" applyProtection="0"/>
    <xf numFmtId="20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231" fontId="48" fillId="0" borderId="0" applyFont="0" applyFill="0" applyBorder="0" applyAlignment="0" applyProtection="0"/>
    <xf numFmtId="232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175" fontId="24" fillId="0" borderId="0" applyFont="0" applyFill="0" applyBorder="0" applyAlignment="0" applyProtection="0"/>
    <xf numFmtId="175" fontId="24" fillId="0" borderId="0" applyFont="0" applyFill="0" applyBorder="0" applyAlignment="0" applyProtection="0"/>
    <xf numFmtId="179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04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40" fontId="22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4" fillId="0" borderId="0" applyFont="0" applyFill="0" applyBorder="0" applyAlignment="0" applyProtection="0"/>
    <xf numFmtId="207" fontId="20" fillId="0" borderId="0" applyFont="0" applyFill="0" applyBorder="0" applyAlignment="0" applyProtection="0"/>
    <xf numFmtId="207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0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1" fontId="121" fillId="0" borderId="0" applyFont="0" applyFill="0" applyBorder="0" applyAlignment="0" applyProtection="0"/>
    <xf numFmtId="231" fontId="20" fillId="0" borderId="0" applyFont="0" applyFill="0" applyBorder="0" applyAlignment="0" applyProtection="0"/>
    <xf numFmtId="241" fontId="24" fillId="0" borderId="0" applyFont="0" applyFill="0" applyBorder="0" applyAlignment="0" applyProtection="0"/>
    <xf numFmtId="207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07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32" fontId="20" fillId="0" borderId="0" applyFont="0" applyFill="0" applyBorder="0" applyAlignment="0" applyProtection="0"/>
    <xf numFmtId="231" fontId="48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4" fontId="24" fillId="0" borderId="0" applyFont="0" applyFill="0" applyBorder="0" applyAlignment="0" applyProtection="0"/>
    <xf numFmtId="231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231" fontId="24" fillId="0" borderId="0" applyFont="0" applyFill="0" applyBorder="0" applyAlignment="0" applyProtection="0"/>
    <xf numFmtId="210" fontId="20" fillId="0" borderId="0" applyFont="0" applyFill="0" applyBorder="0" applyAlignment="0" applyProtection="0"/>
    <xf numFmtId="242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42" fontId="24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229" fontId="132" fillId="0" borderId="0"/>
    <xf numFmtId="237" fontId="22" fillId="0" borderId="0" applyFont="0" applyFill="0" applyBorder="0" applyAlignment="0" applyProtection="0">
      <alignment vertical="center"/>
    </xf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4" fontId="126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0" fontId="134" fillId="47" borderId="39" applyNumberFormat="0" applyAlignment="0" applyProtection="0"/>
    <xf numFmtId="0" fontId="134" fillId="39" borderId="39" applyNumberFormat="0" applyAlignment="0" applyProtection="0"/>
    <xf numFmtId="0" fontId="134" fillId="47" borderId="39" applyNumberFormat="0" applyAlignment="0" applyProtection="0"/>
    <xf numFmtId="0" fontId="13" fillId="39" borderId="8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180" fontId="134" fillId="47" borderId="39" applyNumberFormat="0" applyAlignment="0" applyProtection="0"/>
    <xf numFmtId="0" fontId="135" fillId="39" borderId="8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180" fontId="134" fillId="47" borderId="39" applyNumberFormat="0" applyAlignment="0" applyProtection="0"/>
    <xf numFmtId="0" fontId="135" fillId="39" borderId="8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0" fontId="134" fillId="47" borderId="39" applyNumberFormat="0" applyAlignment="0" applyProtection="0"/>
    <xf numFmtId="0" fontId="135" fillId="39" borderId="8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0" fontId="134" fillId="47" borderId="39" applyNumberFormat="0" applyAlignment="0" applyProtection="0"/>
    <xf numFmtId="0" fontId="135" fillId="39" borderId="8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0" fontId="134" fillId="47" borderId="39" applyNumberFormat="0" applyAlignment="0" applyProtection="0"/>
    <xf numFmtId="0" fontId="135" fillId="39" borderId="8" applyNumberFormat="0" applyAlignment="0" applyProtection="0"/>
    <xf numFmtId="0" fontId="137" fillId="39" borderId="8" applyNumberFormat="0" applyAlignment="0" applyProtection="0"/>
    <xf numFmtId="0" fontId="134" fillId="47" borderId="39" applyNumberFormat="0" applyAlignment="0" applyProtection="0"/>
    <xf numFmtId="0" fontId="135" fillId="39" borderId="8" applyNumberFormat="0" applyAlignment="0" applyProtection="0"/>
    <xf numFmtId="0" fontId="137" fillId="39" borderId="8" applyNumberFormat="0" applyAlignment="0" applyProtection="0"/>
    <xf numFmtId="0" fontId="134" fillId="47" borderId="39" applyNumberFormat="0" applyAlignment="0" applyProtection="0"/>
    <xf numFmtId="0" fontId="135" fillId="39" borderId="8" applyNumberFormat="0" applyAlignment="0" applyProtection="0"/>
    <xf numFmtId="0" fontId="137" fillId="39" borderId="8" applyNumberFormat="0" applyAlignment="0" applyProtection="0"/>
    <xf numFmtId="0" fontId="134" fillId="47" borderId="39" applyNumberFormat="0" applyAlignment="0" applyProtection="0"/>
    <xf numFmtId="0" fontId="135" fillId="39" borderId="8" applyNumberFormat="0" applyAlignment="0" applyProtection="0"/>
    <xf numFmtId="0" fontId="137" fillId="39" borderId="8" applyNumberFormat="0" applyAlignment="0" applyProtection="0"/>
    <xf numFmtId="180" fontId="138" fillId="0" borderId="34">
      <alignment horizontal="left"/>
    </xf>
    <xf numFmtId="0" fontId="138" fillId="0" borderId="34">
      <alignment horizontal="left"/>
    </xf>
    <xf numFmtId="180" fontId="139" fillId="0" borderId="34">
      <alignment horizontal="left" wrapText="1"/>
    </xf>
    <xf numFmtId="0" fontId="139" fillId="0" borderId="34">
      <alignment horizontal="left" wrapText="1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6" fontId="20" fillId="0" borderId="0">
      <alignment horizontal="center"/>
    </xf>
    <xf numFmtId="16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14" fontId="20" fillId="0" borderId="0">
      <alignment horizontal="center"/>
    </xf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01" fillId="0" borderId="0">
      <protection locked="0"/>
    </xf>
    <xf numFmtId="245" fontId="140" fillId="0" borderId="0">
      <protection locked="0"/>
    </xf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5" fontId="140" fillId="0" borderId="0">
      <protection locked="0"/>
    </xf>
    <xf numFmtId="0" fontId="124" fillId="0" borderId="0" applyFont="0" applyFill="0" applyBorder="0" applyAlignment="0" applyProtection="0"/>
    <xf numFmtId="245" fontId="141" fillId="0" borderId="0">
      <protection locked="0"/>
    </xf>
    <xf numFmtId="0" fontId="124" fillId="0" borderId="0" applyFont="0" applyFill="0" applyBorder="0" applyAlignment="0" applyProtection="0"/>
    <xf numFmtId="245" fontId="141" fillId="0" borderId="0">
      <protection locked="0"/>
    </xf>
    <xf numFmtId="0" fontId="124" fillId="0" borderId="0" applyFont="0" applyFill="0" applyBorder="0" applyAlignment="0" applyProtection="0"/>
    <xf numFmtId="0" fontId="124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246" fontId="20" fillId="0" borderId="0" applyFont="0" applyFill="0" applyBorder="0" applyAlignment="0" applyProtection="0"/>
    <xf numFmtId="14" fontId="104" fillId="0" borderId="0" applyFill="0" applyBorder="0" applyAlignment="0"/>
    <xf numFmtId="16" fontId="104" fillId="0" borderId="0" applyFill="0" applyBorder="0" applyAlignment="0"/>
    <xf numFmtId="245" fontId="140" fillId="0" borderId="0">
      <protection locked="0"/>
    </xf>
    <xf numFmtId="0" fontId="47" fillId="0" borderId="0"/>
    <xf numFmtId="205" fontId="99" fillId="0" borderId="23"/>
    <xf numFmtId="205" fontId="99" fillId="0" borderId="23"/>
    <xf numFmtId="205" fontId="99" fillId="0" borderId="23"/>
    <xf numFmtId="205" fontId="99" fillId="0" borderId="23"/>
    <xf numFmtId="0" fontId="142" fillId="0" borderId="0" applyNumberFormat="0" applyFill="0" applyBorder="0" applyAlignment="0" applyProtection="0"/>
    <xf numFmtId="38" fontId="47" fillId="0" borderId="40">
      <alignment vertical="center"/>
    </xf>
    <xf numFmtId="38" fontId="47" fillId="0" borderId="40">
      <alignment vertical="center"/>
    </xf>
    <xf numFmtId="38" fontId="47" fillId="0" borderId="0" applyFont="0" applyFill="0" applyBorder="0" applyAlignment="0" applyProtection="0"/>
    <xf numFmtId="40" fontId="47" fillId="0" borderId="0" applyFont="0" applyFill="0" applyBorder="0" applyAlignment="0" applyProtection="0"/>
    <xf numFmtId="0" fontId="101" fillId="0" borderId="0">
      <protection locked="0"/>
    </xf>
    <xf numFmtId="0" fontId="101" fillId="0" borderId="0">
      <protection locked="0"/>
    </xf>
    <xf numFmtId="0" fontId="102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0" fontId="101" fillId="0" borderId="0">
      <protection locked="0"/>
    </xf>
    <xf numFmtId="247" fontId="143" fillId="0" borderId="0">
      <alignment vertical="center"/>
    </xf>
    <xf numFmtId="248" fontId="144" fillId="0" borderId="0">
      <alignment horizontal="right" vertical="center"/>
    </xf>
    <xf numFmtId="249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250" fontId="20" fillId="0" borderId="0" applyFont="0" applyFill="0" applyBorder="0" applyAlignment="0" applyProtection="0"/>
    <xf numFmtId="251" fontId="20" fillId="0" borderId="0" applyFont="0" applyFill="0" applyBorder="0" applyAlignment="0" applyProtection="0"/>
    <xf numFmtId="40" fontId="47" fillId="0" borderId="0" applyFont="0" applyFill="0" applyBorder="0" applyAlignment="0" applyProtection="0"/>
    <xf numFmtId="180" fontId="47" fillId="0" borderId="0">
      <alignment wrapText="1"/>
    </xf>
    <xf numFmtId="0" fontId="47" fillId="0" borderId="0">
      <alignment wrapText="1"/>
    </xf>
    <xf numFmtId="189" fontId="145" fillId="0" borderId="16" applyFill="0" applyBorder="0">
      <alignment horizontal="center" vertical="center" wrapText="1"/>
    </xf>
    <xf numFmtId="189" fontId="145" fillId="0" borderId="16" applyFill="0" applyBorder="0">
      <alignment horizontal="center" vertical="center" wrapText="1"/>
    </xf>
    <xf numFmtId="180" fontId="30" fillId="0" borderId="16" applyNumberFormat="0">
      <alignment horizontal="left" wrapText="1"/>
    </xf>
    <xf numFmtId="0" fontId="30" fillId="0" borderId="16" applyNumberFormat="0">
      <alignment horizontal="left" wrapText="1"/>
    </xf>
    <xf numFmtId="0" fontId="30" fillId="0" borderId="16" applyNumberFormat="0">
      <alignment horizontal="left" wrapText="1"/>
    </xf>
    <xf numFmtId="0" fontId="146" fillId="0" borderId="0">
      <protection locked="0"/>
    </xf>
    <xf numFmtId="0" fontId="146" fillId="0" borderId="0">
      <protection locked="0"/>
    </xf>
    <xf numFmtId="0" fontId="147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0" fontId="147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0" fontId="146" fillId="0" borderId="0">
      <protection locked="0"/>
    </xf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2" fontId="148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197" fontId="20" fillId="0" borderId="0" applyFill="0" applyBorder="0" applyAlignment="0"/>
    <xf numFmtId="211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5" fontId="148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4" fontId="20" fillId="0" borderId="0" applyFill="0" applyBorder="0" applyAlignment="0"/>
    <xf numFmtId="213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1" fontId="148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199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200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148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01" fontId="148" fillId="0" borderId="0" applyFill="0" applyBorder="0" applyAlignment="0"/>
    <xf numFmtId="0" fontId="20" fillId="0" borderId="0"/>
    <xf numFmtId="0" fontId="20" fillId="0" borderId="0"/>
    <xf numFmtId="201" fontId="148" fillId="0" borderId="0" applyFill="0" applyBorder="0" applyAlignment="0"/>
    <xf numFmtId="0" fontId="20" fillId="0" borderId="0"/>
    <xf numFmtId="201" fontId="148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48" fillId="0" borderId="0" applyFill="0" applyBorder="0" applyAlignment="0"/>
    <xf numFmtId="0" fontId="20" fillId="0" borderId="0"/>
    <xf numFmtId="0" fontId="20" fillId="0" borderId="0"/>
    <xf numFmtId="201" fontId="148" fillId="0" borderId="0" applyFill="0" applyBorder="0" applyAlignment="0"/>
    <xf numFmtId="0" fontId="20" fillId="0" borderId="0"/>
    <xf numFmtId="201" fontId="148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48" fillId="0" borderId="0" applyFill="0" applyBorder="0" applyAlignment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149" fillId="0" borderId="0" applyNumberFormat="0" applyAlignment="0">
      <alignment horizontal="left"/>
    </xf>
    <xf numFmtId="0" fontId="20" fillId="0" borderId="0"/>
    <xf numFmtId="0" fontId="20" fillId="0" borderId="0"/>
    <xf numFmtId="0" fontId="20" fillId="0" borderId="0"/>
    <xf numFmtId="0" fontId="149" fillId="0" borderId="0" applyNumberFormat="0" applyAlignment="0">
      <alignment horizontal="left"/>
    </xf>
    <xf numFmtId="0" fontId="20" fillId="0" borderId="0"/>
    <xf numFmtId="0" fontId="20" fillId="0" borderId="0"/>
    <xf numFmtId="0" fontId="149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20" fillId="0" borderId="0"/>
    <xf numFmtId="0" fontId="20" fillId="0" borderId="0"/>
    <xf numFmtId="0" fontId="20" fillId="0" borderId="0"/>
    <xf numFmtId="0" fontId="149" fillId="0" borderId="0" applyNumberFormat="0" applyAlignment="0">
      <alignment horizontal="left"/>
    </xf>
    <xf numFmtId="0" fontId="20" fillId="0" borderId="0"/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20" fillId="0" borderId="0"/>
    <xf numFmtId="0" fontId="20" fillId="0" borderId="0"/>
    <xf numFmtId="0" fontId="20" fillId="0" borderId="0"/>
    <xf numFmtId="0" fontId="149" fillId="0" borderId="0" applyNumberFormat="0" applyAlignment="0">
      <alignment horizontal="left"/>
    </xf>
    <xf numFmtId="0" fontId="20" fillId="0" borderId="0"/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20" fillId="0" borderId="0"/>
    <xf numFmtId="0" fontId="20" fillId="0" borderId="0"/>
    <xf numFmtId="0" fontId="20" fillId="0" borderId="0"/>
    <xf numFmtId="0" fontId="149" fillId="0" borderId="0" applyNumberFormat="0" applyAlignment="0">
      <alignment horizontal="left"/>
    </xf>
    <xf numFmtId="0" fontId="20" fillId="0" borderId="0"/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150" fillId="0" borderId="0" applyNumberFormat="0" applyAlignment="0">
      <alignment horizontal="left"/>
    </xf>
    <xf numFmtId="0" fontId="20" fillId="0" borderId="0"/>
    <xf numFmtId="0" fontId="20" fillId="0" borderId="0"/>
    <xf numFmtId="0" fontId="20" fillId="0" borderId="0"/>
    <xf numFmtId="0" fontId="20" fillId="0" borderId="0"/>
    <xf numFmtId="0" fontId="149" fillId="0" borderId="0" applyNumberFormat="0" applyAlignment="0">
      <alignment horizontal="left"/>
    </xf>
    <xf numFmtId="0" fontId="149" fillId="0" borderId="0" applyNumberFormat="0" applyAlignment="0">
      <alignment horizontal="left"/>
    </xf>
    <xf numFmtId="0" fontId="149" fillId="0" borderId="0" applyNumberFormat="0" applyAlignment="0">
      <alignment horizontal="left"/>
    </xf>
    <xf numFmtId="0" fontId="150" fillId="0" borderId="0" applyNumberFormat="0" applyAlignment="0">
      <alignment horizontal="left"/>
    </xf>
    <xf numFmtId="0" fontId="150" fillId="0" borderId="0" applyNumberFormat="0" applyAlignment="0">
      <alignment horizontal="left"/>
    </xf>
    <xf numFmtId="0" fontId="150" fillId="0" borderId="0" applyNumberFormat="0" applyAlignment="0">
      <alignment horizontal="left"/>
    </xf>
    <xf numFmtId="0" fontId="20" fillId="0" borderId="0"/>
    <xf numFmtId="0" fontId="149" fillId="0" borderId="0" applyNumberFormat="0" applyAlignment="0">
      <alignment horizontal="left"/>
    </xf>
    <xf numFmtId="0" fontId="20" fillId="0" borderId="0"/>
    <xf numFmtId="0" fontId="149" fillId="0" borderId="0" applyNumberFormat="0" applyAlignment="0">
      <alignment horizontal="left"/>
    </xf>
    <xf numFmtId="0" fontId="20" fillId="0" borderId="0"/>
    <xf numFmtId="0" fontId="20" fillId="0" borderId="0"/>
    <xf numFmtId="0" fontId="149" fillId="0" borderId="0" applyNumberFormat="0" applyAlignment="0">
      <alignment horizontal="left"/>
    </xf>
    <xf numFmtId="180" fontId="151" fillId="42" borderId="35" applyNumberFormat="0" applyAlignment="0" applyProtection="0"/>
    <xf numFmtId="180" fontId="64" fillId="0" borderId="16">
      <alignment horizontal="left" wrapText="1"/>
    </xf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0" fontId="20" fillId="0" borderId="0"/>
    <xf numFmtId="180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0" fontId="20" fillId="0" borderId="0"/>
    <xf numFmtId="180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179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0" fontId="20" fillId="0" borderId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252" fontId="20" fillId="0" borderId="0" applyFont="0" applyFill="0" applyBorder="0" applyAlignment="0" applyProtection="0"/>
    <xf numFmtId="0" fontId="20" fillId="0" borderId="0"/>
    <xf numFmtId="179" fontId="20" fillId="0" borderId="0" applyFont="0" applyFill="0" applyBorder="0" applyAlignment="0" applyProtection="0"/>
    <xf numFmtId="0" fontId="20" fillId="0" borderId="0"/>
    <xf numFmtId="0" fontId="20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20" fillId="0" borderId="0"/>
    <xf numFmtId="0" fontId="60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53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20" fillId="0" borderId="0"/>
    <xf numFmtId="0" fontId="20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0" fillId="0" borderId="0"/>
    <xf numFmtId="0" fontId="60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0" fillId="0" borderId="0"/>
    <xf numFmtId="0" fontId="60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20" fillId="0" borderId="0"/>
    <xf numFmtId="0" fontId="17" fillId="0" borderId="0" applyNumberFormat="0" applyFill="0" applyBorder="0" applyAlignment="0" applyProtection="0"/>
    <xf numFmtId="0" fontId="20" fillId="0" borderId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2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2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2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" fontId="124" fillId="0" borderId="0" applyFill="0" applyBorder="0" applyAlignment="0" applyProtection="0"/>
    <xf numFmtId="3" fontId="154" fillId="0" borderId="0">
      <alignment horizontal="right"/>
    </xf>
    <xf numFmtId="0" fontId="20" fillId="0" borderId="0"/>
    <xf numFmtId="0" fontId="20" fillId="0" borderId="0"/>
    <xf numFmtId="3" fontId="154" fillId="0" borderId="0">
      <alignment horizontal="right"/>
    </xf>
    <xf numFmtId="3" fontId="155" fillId="0" borderId="0">
      <alignment horizontal="right"/>
    </xf>
    <xf numFmtId="0" fontId="20" fillId="0" borderId="0"/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0" fontId="20" fillId="0" borderId="0"/>
    <xf numFmtId="3" fontId="154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0" fontId="20" fillId="0" borderId="0"/>
    <xf numFmtId="3" fontId="154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0" fontId="20" fillId="0" borderId="0"/>
    <xf numFmtId="3" fontId="154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0" fontId="20" fillId="0" borderId="0"/>
    <xf numFmtId="3" fontId="154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3" fontId="155" fillId="0" borderId="0">
      <alignment horizontal="right"/>
    </xf>
    <xf numFmtId="0" fontId="20" fillId="0" borderId="0"/>
    <xf numFmtId="3" fontId="154" fillId="0" borderId="0">
      <alignment horizontal="right"/>
    </xf>
    <xf numFmtId="0" fontId="20" fillId="0" borderId="0"/>
    <xf numFmtId="3" fontId="154" fillId="0" borderId="0">
      <alignment horizontal="right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53" fontId="101" fillId="0" borderId="0">
      <protection locked="0"/>
    </xf>
    <xf numFmtId="0" fontId="20" fillId="0" borderId="0"/>
    <xf numFmtId="0" fontId="20" fillId="0" borderId="0"/>
    <xf numFmtId="0" fontId="20" fillId="0" borderId="0"/>
    <xf numFmtId="25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5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5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5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53" fontId="102" fillId="0" borderId="0">
      <protection locked="0"/>
    </xf>
    <xf numFmtId="0" fontId="20" fillId="0" borderId="0"/>
    <xf numFmtId="253" fontId="102" fillId="0" borderId="0">
      <protection locked="0"/>
    </xf>
    <xf numFmtId="0" fontId="20" fillId="0" borderId="0"/>
    <xf numFmtId="0" fontId="20" fillId="0" borderId="0"/>
    <xf numFmtId="0" fontId="20" fillId="0" borderId="0"/>
    <xf numFmtId="25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101" fillId="0" borderId="0">
      <protection locked="0"/>
    </xf>
    <xf numFmtId="0" fontId="101" fillId="0" borderId="0">
      <protection locked="0"/>
    </xf>
    <xf numFmtId="0" fontId="20" fillId="0" borderId="0"/>
    <xf numFmtId="0" fontId="102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245" fontId="141" fillId="0" borderId="0">
      <protection locked="0"/>
    </xf>
    <xf numFmtId="0" fontId="20" fillId="0" borderId="0"/>
    <xf numFmtId="245" fontId="141" fillId="0" borderId="0">
      <protection locked="0"/>
    </xf>
    <xf numFmtId="0" fontId="20" fillId="0" borderId="0"/>
    <xf numFmtId="0" fontId="20" fillId="0" borderId="0"/>
    <xf numFmtId="245" fontId="14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56" fillId="42" borderId="35" applyNumberFormat="0" applyAlignment="0" applyProtection="0"/>
    <xf numFmtId="0" fontId="20" fillId="0" borderId="0"/>
    <xf numFmtId="0" fontId="156" fillId="42" borderId="35" applyNumberFormat="0" applyAlignment="0" applyProtection="0"/>
    <xf numFmtId="0" fontId="20" fillId="0" borderId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180" fontId="156" fillId="42" borderId="35" applyNumberFormat="0" applyAlignment="0" applyProtection="0"/>
    <xf numFmtId="0" fontId="20" fillId="0" borderId="0"/>
    <xf numFmtId="0" fontId="20" fillId="0" borderId="0"/>
    <xf numFmtId="0" fontId="20" fillId="0" borderId="0"/>
    <xf numFmtId="180" fontId="156" fillId="42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156" fillId="42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156" fillId="42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156" fillId="42" borderId="35" applyNumberFormat="0" applyAlignment="0" applyProtection="0"/>
    <xf numFmtId="0" fontId="20" fillId="0" borderId="0"/>
    <xf numFmtId="0" fontId="20" fillId="0" borderId="0"/>
    <xf numFmtId="0" fontId="156" fillId="42" borderId="35" applyNumberFormat="0" applyAlignment="0" applyProtection="0"/>
    <xf numFmtId="0" fontId="20" fillId="0" borderId="0"/>
    <xf numFmtId="0" fontId="20" fillId="0" borderId="0"/>
    <xf numFmtId="0" fontId="156" fillId="42" borderId="35" applyNumberFormat="0" applyAlignment="0" applyProtection="0"/>
    <xf numFmtId="0" fontId="20" fillId="0" borderId="0"/>
    <xf numFmtId="0" fontId="20" fillId="0" borderId="0"/>
    <xf numFmtId="0" fontId="156" fillId="42" borderId="35" applyNumberFormat="0" applyAlignment="0" applyProtection="0"/>
    <xf numFmtId="0" fontId="20" fillId="0" borderId="0"/>
    <xf numFmtId="0" fontId="20" fillId="0" borderId="0"/>
    <xf numFmtId="0" fontId="10" fillId="46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0" fillId="46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18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20" fillId="0" borderId="0"/>
    <xf numFmtId="0" fontId="20" fillId="0" borderId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10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20" fillId="0" borderId="0"/>
    <xf numFmtId="0" fontId="10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157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157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20" fillId="0" borderId="0"/>
    <xf numFmtId="0" fontId="157" fillId="6" borderId="0" applyNumberFormat="0" applyBorder="0" applyAlignment="0" applyProtection="0"/>
    <xf numFmtId="0" fontId="20" fillId="0" borderId="0"/>
    <xf numFmtId="38" fontId="100" fillId="70" borderId="0" applyNumberFormat="0" applyBorder="0" applyAlignment="0" applyProtection="0"/>
    <xf numFmtId="0" fontId="20" fillId="0" borderId="0"/>
    <xf numFmtId="0" fontId="20" fillId="0" borderId="0"/>
    <xf numFmtId="168" fontId="96" fillId="71" borderId="41" applyNumberFormat="0" applyFont="0" applyBorder="0" applyAlignment="0" applyProtection="0"/>
    <xf numFmtId="0" fontId="20" fillId="0" borderId="0"/>
    <xf numFmtId="0" fontId="20" fillId="0" borderId="0"/>
    <xf numFmtId="0" fontId="158" fillId="0" borderId="42">
      <alignment vertical="center"/>
    </xf>
    <xf numFmtId="0" fontId="20" fillId="0" borderId="0"/>
    <xf numFmtId="0" fontId="20" fillId="0" borderId="0"/>
    <xf numFmtId="0" fontId="158" fillId="0" borderId="42">
      <alignment vertical="center"/>
    </xf>
    <xf numFmtId="0" fontId="158" fillId="0" borderId="42">
      <alignment vertical="center"/>
    </xf>
    <xf numFmtId="0" fontId="20" fillId="0" borderId="0"/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20" fillId="0" borderId="0"/>
    <xf numFmtId="0" fontId="158" fillId="0" borderId="42">
      <alignment vertical="center"/>
    </xf>
    <xf numFmtId="0" fontId="159" fillId="0" borderId="42">
      <alignment vertical="center"/>
    </xf>
    <xf numFmtId="0" fontId="20" fillId="0" borderId="0"/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20" fillId="0" borderId="0"/>
    <xf numFmtId="0" fontId="158" fillId="0" borderId="42">
      <alignment vertical="center"/>
    </xf>
    <xf numFmtId="0" fontId="159" fillId="0" borderId="42">
      <alignment vertical="center"/>
    </xf>
    <xf numFmtId="0" fontId="20" fillId="0" borderId="0"/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20" fillId="0" borderId="0"/>
    <xf numFmtId="0" fontId="158" fillId="0" borderId="42">
      <alignment vertical="center"/>
    </xf>
    <xf numFmtId="0" fontId="159" fillId="0" borderId="42">
      <alignment vertical="center"/>
    </xf>
    <xf numFmtId="0" fontId="20" fillId="0" borderId="0"/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20" fillId="0" borderId="0"/>
    <xf numFmtId="0" fontId="158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159" fillId="0" borderId="42">
      <alignment vertical="center"/>
    </xf>
    <xf numFmtId="0" fontId="20" fillId="0" borderId="0"/>
    <xf numFmtId="0" fontId="158" fillId="0" borderId="42">
      <alignment vertical="center"/>
    </xf>
    <xf numFmtId="0" fontId="20" fillId="0" borderId="0"/>
    <xf numFmtId="0" fontId="158" fillId="0" borderId="42">
      <alignment vertic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160" fillId="72" borderId="0">
      <alignment horizontal="center"/>
    </xf>
    <xf numFmtId="0" fontId="20" fillId="0" borderId="0"/>
    <xf numFmtId="0" fontId="20" fillId="0" borderId="0"/>
    <xf numFmtId="0" fontId="160" fillId="72" borderId="0">
      <alignment horizontal="center"/>
    </xf>
    <xf numFmtId="0" fontId="160" fillId="72" borderId="0">
      <alignment horizontal="center"/>
    </xf>
    <xf numFmtId="0" fontId="20" fillId="0" borderId="0"/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20" fillId="0" borderId="0"/>
    <xf numFmtId="0" fontId="160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20" fillId="0" borderId="0"/>
    <xf numFmtId="0" fontId="160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20" fillId="0" borderId="0"/>
    <xf numFmtId="0" fontId="160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20" fillId="0" borderId="0"/>
    <xf numFmtId="0" fontId="160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161" fillId="72" borderId="0">
      <alignment horizontal="center"/>
    </xf>
    <xf numFmtId="0" fontId="20" fillId="0" borderId="0"/>
    <xf numFmtId="0" fontId="160" fillId="72" borderId="0">
      <alignment horizontal="center"/>
    </xf>
    <xf numFmtId="0" fontId="20" fillId="0" borderId="0"/>
    <xf numFmtId="0" fontId="160" fillId="72" borderId="0">
      <alignment horizontal="center"/>
    </xf>
    <xf numFmtId="0" fontId="20" fillId="0" borderId="0"/>
    <xf numFmtId="0" fontId="20" fillId="0" borderId="0"/>
    <xf numFmtId="0" fontId="20" fillId="0" borderId="0"/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20" fillId="0" borderId="0"/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20" fillId="0" borderId="0"/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43" applyNumberFormat="0" applyAlignment="0" applyProtection="0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20" fillId="0" borderId="0"/>
    <xf numFmtId="0" fontId="162" fillId="0" borderId="18">
      <alignment horizontal="left"/>
    </xf>
    <xf numFmtId="0" fontId="162" fillId="0" borderId="18">
      <alignment horizontal="left"/>
    </xf>
    <xf numFmtId="0" fontId="20" fillId="0" borderId="0"/>
    <xf numFmtId="0" fontId="20" fillId="0" borderId="0"/>
    <xf numFmtId="0" fontId="162" fillId="0" borderId="18">
      <alignment horizontal="left"/>
    </xf>
    <xf numFmtId="0" fontId="20" fillId="0" borderId="0"/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20" fillId="0" borderId="0"/>
    <xf numFmtId="0" fontId="20" fillId="0" borderId="0"/>
    <xf numFmtId="0" fontId="20" fillId="0" borderId="0"/>
    <xf numFmtId="0" fontId="82" fillId="0" borderId="4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4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163" fillId="0" borderId="26" applyNumberFormat="0" applyFill="0" applyAlignment="0" applyProtection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3" fillId="0" borderId="26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4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165" fillId="0" borderId="26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163" fillId="0" borderId="26" applyNumberFormat="0" applyFill="0" applyAlignment="0" applyProtection="0"/>
    <xf numFmtId="0" fontId="20" fillId="0" borderId="0"/>
    <xf numFmtId="0" fontId="163" fillId="0" borderId="26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163" fillId="0" borderId="26" applyNumberFormat="0" applyFill="0" applyAlignment="0" applyProtection="0"/>
    <xf numFmtId="0" fontId="20" fillId="0" borderId="0"/>
    <xf numFmtId="0" fontId="163" fillId="0" borderId="26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163" fillId="0" borderId="26" applyNumberFormat="0" applyFill="0" applyAlignment="0" applyProtection="0"/>
    <xf numFmtId="0" fontId="20" fillId="0" borderId="0"/>
    <xf numFmtId="0" fontId="163" fillId="0" borderId="26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4" fillId="0" borderId="4" applyNumberFormat="0" applyFill="0" applyAlignment="0" applyProtection="0"/>
    <xf numFmtId="0" fontId="7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4" fillId="0" borderId="4" applyNumberFormat="0" applyFill="0" applyAlignment="0" applyProtection="0"/>
    <xf numFmtId="0" fontId="7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7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164" fillId="0" borderId="4" applyNumberFormat="0" applyFill="0" applyAlignment="0" applyProtection="0"/>
    <xf numFmtId="0" fontId="164" fillId="0" borderId="4" applyNumberFormat="0" applyFill="0" applyAlignment="0" applyProtection="0"/>
    <xf numFmtId="0" fontId="20" fillId="0" borderId="0"/>
    <xf numFmtId="0" fontId="164" fillId="0" borderId="4" applyNumberFormat="0" applyFill="0" applyAlignment="0" applyProtection="0"/>
    <xf numFmtId="0" fontId="20" fillId="0" borderId="0"/>
    <xf numFmtId="0" fontId="164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164" fillId="0" borderId="4" applyNumberFormat="0" applyFill="0" applyAlignment="0" applyProtection="0"/>
    <xf numFmtId="0" fontId="164" fillId="0" borderId="4" applyNumberFormat="0" applyFill="0" applyAlignment="0" applyProtection="0"/>
    <xf numFmtId="0" fontId="20" fillId="0" borderId="0"/>
    <xf numFmtId="0" fontId="164" fillId="0" borderId="4" applyNumberFormat="0" applyFill="0" applyAlignment="0" applyProtection="0"/>
    <xf numFmtId="0" fontId="20" fillId="0" borderId="0"/>
    <xf numFmtId="0" fontId="164" fillId="0" borderId="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6" fillId="0" borderId="30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6" fillId="0" borderId="30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166" fillId="0" borderId="29" applyNumberFormat="0" applyFill="0" applyAlignment="0" applyProtection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6" fillId="0" borderId="29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7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168" fillId="0" borderId="29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166" fillId="0" borderId="29" applyNumberFormat="0" applyFill="0" applyAlignment="0" applyProtection="0"/>
    <xf numFmtId="0" fontId="20" fillId="0" borderId="0"/>
    <xf numFmtId="0" fontId="166" fillId="0" borderId="29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166" fillId="0" borderId="29" applyNumberFormat="0" applyFill="0" applyAlignment="0" applyProtection="0"/>
    <xf numFmtId="0" fontId="20" fillId="0" borderId="0"/>
    <xf numFmtId="0" fontId="166" fillId="0" borderId="29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166" fillId="0" borderId="29" applyNumberFormat="0" applyFill="0" applyAlignment="0" applyProtection="0"/>
    <xf numFmtId="0" fontId="20" fillId="0" borderId="0"/>
    <xf numFmtId="0" fontId="166" fillId="0" borderId="29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7" fillId="0" borderId="5" applyNumberFormat="0" applyFill="0" applyAlignment="0" applyProtection="0"/>
    <xf numFmtId="0" fontId="8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67" fillId="0" borderId="5" applyNumberFormat="0" applyFill="0" applyAlignment="0" applyProtection="0"/>
    <xf numFmtId="0" fontId="8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8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167" fillId="0" borderId="5" applyNumberFormat="0" applyFill="0" applyAlignment="0" applyProtection="0"/>
    <xf numFmtId="0" fontId="167" fillId="0" borderId="5" applyNumberFormat="0" applyFill="0" applyAlignment="0" applyProtection="0"/>
    <xf numFmtId="0" fontId="20" fillId="0" borderId="0"/>
    <xf numFmtId="0" fontId="167" fillId="0" borderId="5" applyNumberFormat="0" applyFill="0" applyAlignment="0" applyProtection="0"/>
    <xf numFmtId="0" fontId="20" fillId="0" borderId="0"/>
    <xf numFmtId="0" fontId="167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167" fillId="0" borderId="5" applyNumberFormat="0" applyFill="0" applyAlignment="0" applyProtection="0"/>
    <xf numFmtId="0" fontId="167" fillId="0" borderId="5" applyNumberFormat="0" applyFill="0" applyAlignment="0" applyProtection="0"/>
    <xf numFmtId="0" fontId="20" fillId="0" borderId="0"/>
    <xf numFmtId="0" fontId="167" fillId="0" borderId="5" applyNumberFormat="0" applyFill="0" applyAlignment="0" applyProtection="0"/>
    <xf numFmtId="0" fontId="20" fillId="0" borderId="0"/>
    <xf numFmtId="0" fontId="167" fillId="0" borderId="5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91" fillId="0" borderId="3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91" fillId="0" borderId="3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169" fillId="0" borderId="31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171" fillId="0" borderId="31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20" fillId="0" borderId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9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9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170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170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20" fillId="0" borderId="0"/>
    <xf numFmtId="0" fontId="170" fillId="0" borderId="6" applyNumberFormat="0" applyFill="0" applyAlignment="0" applyProtection="0"/>
    <xf numFmtId="0" fontId="20" fillId="0" borderId="0"/>
    <xf numFmtId="0" fontId="9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9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20" fillId="0" borderId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9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20" fillId="0" borderId="0"/>
    <xf numFmtId="0" fontId="170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0" fontId="20" fillId="0" borderId="0"/>
    <xf numFmtId="245" fontId="174" fillId="0" borderId="0">
      <protection locked="0"/>
    </xf>
    <xf numFmtId="0" fontId="20" fillId="0" borderId="0"/>
    <xf numFmtId="0" fontId="20" fillId="0" borderId="0"/>
    <xf numFmtId="0" fontId="20" fillId="0" borderId="0"/>
    <xf numFmtId="254" fontId="172" fillId="0" borderId="0">
      <protection locked="0"/>
    </xf>
    <xf numFmtId="245" fontId="172" fillId="0" borderId="0">
      <protection locked="0"/>
    </xf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0" fontId="20" fillId="0" borderId="0"/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245" fontId="173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245" fontId="172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245" fontId="173" fillId="0" borderId="0">
      <protection locked="0"/>
    </xf>
    <xf numFmtId="0" fontId="20" fillId="0" borderId="0"/>
    <xf numFmtId="245" fontId="174" fillId="0" borderId="0">
      <protection locked="0"/>
    </xf>
    <xf numFmtId="0" fontId="20" fillId="0" borderId="0"/>
    <xf numFmtId="0" fontId="20" fillId="0" borderId="0"/>
    <xf numFmtId="0" fontId="20" fillId="0" borderId="0"/>
    <xf numFmtId="254" fontId="172" fillId="0" borderId="0">
      <protection locked="0"/>
    </xf>
    <xf numFmtId="0" fontId="20" fillId="0" borderId="0"/>
    <xf numFmtId="0" fontId="20" fillId="0" borderId="0"/>
    <xf numFmtId="0" fontId="175" fillId="73" borderId="0"/>
    <xf numFmtId="0" fontId="175" fillId="73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76" fillId="0" borderId="0"/>
    <xf numFmtId="0" fontId="1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8" fillId="47" borderId="35" applyNumberFormat="0" applyAlignment="0" applyProtection="0"/>
    <xf numFmtId="0" fontId="20" fillId="0" borderId="0"/>
    <xf numFmtId="0" fontId="108" fillId="47" borderId="35" applyNumberFormat="0" applyAlignment="0" applyProtection="0"/>
    <xf numFmtId="0" fontId="20" fillId="0" borderId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20" fillId="0" borderId="0"/>
    <xf numFmtId="0" fontId="20" fillId="0" borderId="0"/>
    <xf numFmtId="0" fontId="20" fillId="0" borderId="0"/>
    <xf numFmtId="179" fontId="108" fillId="47" borderId="35" applyNumberFormat="0" applyAlignment="0" applyProtection="0"/>
    <xf numFmtId="0" fontId="108" fillId="47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108" fillId="47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108" fillId="47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108" fillId="47" borderId="35" applyNumberFormat="0" applyAlignment="0" applyProtection="0"/>
    <xf numFmtId="0" fontId="20" fillId="0" borderId="0"/>
    <xf numFmtId="0" fontId="20" fillId="0" borderId="0"/>
    <xf numFmtId="0" fontId="108" fillId="47" borderId="35" applyNumberFormat="0" applyAlignment="0" applyProtection="0"/>
    <xf numFmtId="0" fontId="20" fillId="0" borderId="0"/>
    <xf numFmtId="0" fontId="20" fillId="0" borderId="0"/>
    <xf numFmtId="0" fontId="108" fillId="47" borderId="35" applyNumberFormat="0" applyAlignment="0" applyProtection="0"/>
    <xf numFmtId="0" fontId="20" fillId="0" borderId="0"/>
    <xf numFmtId="0" fontId="20" fillId="0" borderId="0"/>
    <xf numFmtId="0" fontId="108" fillId="47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7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8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9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180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181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8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17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79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182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0" borderId="0"/>
    <xf numFmtId="0" fontId="183" fillId="0" borderId="0" applyNumberFormat="0" applyFill="0" applyBorder="0" applyAlignment="0" applyProtection="0">
      <alignment vertical="top"/>
      <protection locked="0"/>
    </xf>
    <xf numFmtId="0" fontId="20" fillId="0" borderId="0"/>
    <xf numFmtId="10" fontId="100" fillId="74" borderId="14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5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5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4" fillId="42" borderId="35" applyNumberFormat="0" applyAlignment="0" applyProtection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4" fillId="42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5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186" fillId="42" borderId="35" applyNumberFormat="0" applyAlignment="0" applyProtection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4" fillId="42" borderId="35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4" fillId="42" borderId="35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6" fillId="42" borderId="35" applyNumberFormat="0" applyAlignment="0" applyProtection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4" fillId="42" borderId="35" applyNumberFormat="0" applyAlignment="0" applyProtection="0"/>
    <xf numFmtId="0" fontId="20" fillId="0" borderId="0"/>
    <xf numFmtId="0" fontId="20" fillId="0" borderId="0"/>
    <xf numFmtId="0" fontId="184" fillId="42" borderId="35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4" fillId="42" borderId="35" applyNumberFormat="0" applyAlignment="0" applyProtection="0"/>
    <xf numFmtId="0" fontId="20" fillId="0" borderId="0"/>
    <xf numFmtId="0" fontId="20" fillId="0" borderId="0"/>
    <xf numFmtId="0" fontId="184" fillId="42" borderId="35" applyNumberFormat="0" applyAlignment="0" applyProtection="0"/>
    <xf numFmtId="0" fontId="20" fillId="0" borderId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5" fillId="9" borderId="7" applyNumberFormat="0" applyAlignment="0" applyProtection="0"/>
    <xf numFmtId="0" fontId="20" fillId="0" borderId="0"/>
    <xf numFmtId="0" fontId="12" fillId="9" borderId="7" applyNumberFormat="0" applyAlignment="0" applyProtection="0"/>
    <xf numFmtId="0" fontId="20" fillId="0" borderId="0"/>
    <xf numFmtId="0" fontId="12" fillId="9" borderId="7" applyNumberFormat="0" applyAlignment="0" applyProtection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85" fillId="9" borderId="7" applyNumberFormat="0" applyAlignment="0" applyProtection="0"/>
    <xf numFmtId="0" fontId="12" fillId="9" borderId="7" applyNumberFormat="0" applyAlignment="0" applyProtection="0"/>
    <xf numFmtId="0" fontId="20" fillId="0" borderId="0"/>
    <xf numFmtId="0" fontId="12" fillId="9" borderId="7" applyNumberFormat="0" applyAlignment="0" applyProtection="0"/>
    <xf numFmtId="0" fontId="20" fillId="0" borderId="0"/>
    <xf numFmtId="0" fontId="12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185" fillId="9" borderId="7" applyNumberFormat="0" applyAlignment="0" applyProtection="0"/>
    <xf numFmtId="0" fontId="185" fillId="9" borderId="7" applyNumberFormat="0" applyAlignment="0" applyProtection="0"/>
    <xf numFmtId="0" fontId="20" fillId="0" borderId="0"/>
    <xf numFmtId="0" fontId="185" fillId="9" borderId="7" applyNumberFormat="0" applyAlignment="0" applyProtection="0"/>
    <xf numFmtId="0" fontId="20" fillId="0" borderId="0"/>
    <xf numFmtId="0" fontId="185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185" fillId="9" borderId="7" applyNumberFormat="0" applyAlignment="0" applyProtection="0"/>
    <xf numFmtId="0" fontId="185" fillId="9" borderId="7" applyNumberFormat="0" applyAlignment="0" applyProtection="0"/>
    <xf numFmtId="0" fontId="20" fillId="0" borderId="0"/>
    <xf numFmtId="0" fontId="185" fillId="9" borderId="7" applyNumberFormat="0" applyAlignment="0" applyProtection="0"/>
    <xf numFmtId="0" fontId="20" fillId="0" borderId="0"/>
    <xf numFmtId="0" fontId="185" fillId="9" borderId="7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80" fontId="187" fillId="40" borderId="0" applyNumberFormat="0" applyBorder="0" applyAlignment="0" applyProtection="0"/>
    <xf numFmtId="0" fontId="37" fillId="0" borderId="0">
      <alignment vertical="center"/>
    </xf>
    <xf numFmtId="179" fontId="37" fillId="0" borderId="0">
      <alignment vertical="center"/>
    </xf>
    <xf numFmtId="0" fontId="20" fillId="0" borderId="0"/>
    <xf numFmtId="0" fontId="20" fillId="0" borderId="0"/>
    <xf numFmtId="0" fontId="96" fillId="0" borderId="0">
      <alignment vertical="center"/>
    </xf>
    <xf numFmtId="179" fontId="96" fillId="0" borderId="0">
      <alignment vertical="center"/>
    </xf>
    <xf numFmtId="0" fontId="20" fillId="0" borderId="0"/>
    <xf numFmtId="0" fontId="20" fillId="0" borderId="0"/>
    <xf numFmtId="0" fontId="188" fillId="0" borderId="0"/>
    <xf numFmtId="179" fontId="188" fillId="0" borderId="0"/>
    <xf numFmtId="0" fontId="20" fillId="0" borderId="0"/>
    <xf numFmtId="0" fontId="20" fillId="0" borderId="0"/>
    <xf numFmtId="0" fontId="104" fillId="0" borderId="0" applyNumberFormat="0" applyFill="0" applyBorder="0" applyProtection="0">
      <alignment horizontal="left"/>
    </xf>
    <xf numFmtId="0" fontId="20" fillId="0" borderId="0"/>
    <xf numFmtId="0" fontId="20" fillId="0" borderId="0"/>
    <xf numFmtId="0" fontId="114" fillId="62" borderId="37" applyNumberFormat="0" applyAlignment="0" applyProtection="0"/>
    <xf numFmtId="0" fontId="20" fillId="0" borderId="0"/>
    <xf numFmtId="0" fontId="114" fillId="62" borderId="37" applyNumberFormat="0" applyAlignment="0" applyProtection="0"/>
    <xf numFmtId="0" fontId="114" fillId="62" borderId="37" applyNumberFormat="0" applyAlignment="0" applyProtection="0"/>
    <xf numFmtId="0" fontId="114" fillId="62" borderId="37" applyNumberFormat="0" applyAlignment="0" applyProtection="0"/>
    <xf numFmtId="0" fontId="20" fillId="0" borderId="0"/>
    <xf numFmtId="0" fontId="20" fillId="0" borderId="0"/>
    <xf numFmtId="179" fontId="114" fillId="62" borderId="37" applyNumberFormat="0" applyAlignment="0" applyProtection="0"/>
    <xf numFmtId="0" fontId="114" fillId="62" borderId="37" applyNumberFormat="0" applyAlignment="0" applyProtection="0"/>
    <xf numFmtId="0" fontId="20" fillId="0" borderId="0"/>
    <xf numFmtId="0" fontId="20" fillId="0" borderId="0"/>
    <xf numFmtId="0" fontId="114" fillId="62" borderId="37" applyNumberFormat="0" applyAlignment="0" applyProtection="0"/>
    <xf numFmtId="0" fontId="20" fillId="0" borderId="0"/>
    <xf numFmtId="0" fontId="20" fillId="0" borderId="0"/>
    <xf numFmtId="0" fontId="114" fillId="62" borderId="37" applyNumberFormat="0" applyAlignment="0" applyProtection="0"/>
    <xf numFmtId="0" fontId="20" fillId="0" borderId="0"/>
    <xf numFmtId="0" fontId="20" fillId="0" borderId="0"/>
    <xf numFmtId="0" fontId="114" fillId="62" borderId="37" applyNumberFormat="0" applyAlignment="0" applyProtection="0"/>
    <xf numFmtId="0" fontId="20" fillId="0" borderId="0"/>
    <xf numFmtId="0" fontId="20" fillId="0" borderId="0"/>
    <xf numFmtId="0" fontId="114" fillId="62" borderId="37" applyNumberFormat="0" applyAlignment="0" applyProtection="0"/>
    <xf numFmtId="0" fontId="20" fillId="0" borderId="0"/>
    <xf numFmtId="0" fontId="20" fillId="0" borderId="0"/>
    <xf numFmtId="0" fontId="114" fillId="62" borderId="37" applyNumberFormat="0" applyAlignment="0" applyProtection="0"/>
    <xf numFmtId="0" fontId="20" fillId="0" borderId="0"/>
    <xf numFmtId="0" fontId="20" fillId="0" borderId="0"/>
    <xf numFmtId="0" fontId="114" fillId="62" borderId="37" applyNumberFormat="0" applyAlignment="0" applyProtection="0"/>
    <xf numFmtId="0" fontId="20" fillId="0" borderId="0"/>
    <xf numFmtId="0" fontId="20" fillId="0" borderId="0"/>
    <xf numFmtId="0" fontId="189" fillId="43" borderId="0" applyNumberFormat="0" applyBorder="0" applyAlignment="0" applyProtection="0"/>
    <xf numFmtId="0" fontId="20" fillId="0" borderId="0"/>
    <xf numFmtId="0" fontId="189" fillId="43" borderId="0" applyNumberFormat="0" applyBorder="0" applyAlignment="0" applyProtection="0"/>
    <xf numFmtId="0" fontId="189" fillId="43" borderId="0" applyNumberFormat="0" applyBorder="0" applyAlignment="0" applyProtection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179" fontId="189" fillId="43" borderId="0" applyNumberFormat="0" applyBorder="0" applyAlignment="0" applyProtection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0" fontId="189" fillId="43" borderId="0" applyNumberFormat="0" applyBorder="0" applyAlignment="0" applyProtection="0"/>
    <xf numFmtId="0" fontId="20" fillId="0" borderId="0"/>
    <xf numFmtId="0" fontId="20" fillId="0" borderId="0"/>
    <xf numFmtId="233" fontId="47" fillId="0" borderId="0" applyFont="0" applyFill="0" applyBorder="0" applyAlignment="0" applyProtection="0"/>
    <xf numFmtId="255" fontId="47" fillId="0" borderId="0" applyFont="0" applyFill="0" applyBorder="0" applyAlignment="0" applyProtection="0"/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28" fillId="0" borderId="0" applyNumberFormat="0" applyFill="0" applyBorder="0" applyAlignment="0" applyProtection="0">
      <alignment vertical="top"/>
      <protection locked="0"/>
    </xf>
    <xf numFmtId="180" fontId="180" fillId="0" borderId="0" applyNumberFormat="0" applyFill="0" applyBorder="0" applyAlignment="0" applyProtection="0">
      <alignment vertical="top"/>
      <protection locked="0"/>
    </xf>
    <xf numFmtId="180" fontId="180" fillId="0" borderId="0" applyNumberFormat="0" applyFill="0" applyBorder="0" applyAlignment="0" applyProtection="0">
      <alignment vertical="top"/>
      <protection locked="0"/>
    </xf>
    <xf numFmtId="0" fontId="20" fillId="0" borderId="0"/>
    <xf numFmtId="180" fontId="180" fillId="0" borderId="0" applyNumberFormat="0" applyFill="0" applyBorder="0" applyAlignment="0" applyProtection="0">
      <alignment vertical="top"/>
      <protection locked="0"/>
    </xf>
    <xf numFmtId="0" fontId="191" fillId="0" borderId="0" applyNumberFormat="0" applyFill="0" applyBorder="0" applyAlignment="0" applyProtection="0"/>
    <xf numFmtId="0" fontId="20" fillId="0" borderId="0"/>
    <xf numFmtId="180" fontId="190" fillId="0" borderId="0" applyNumberFormat="0" applyFill="0" applyBorder="0" applyAlignment="0" applyProtection="0">
      <alignment vertical="top"/>
      <protection locked="0"/>
    </xf>
    <xf numFmtId="0" fontId="20" fillId="0" borderId="0"/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0" fontId="191" fillId="0" borderId="0" applyNumberFormat="0" applyFill="0" applyBorder="0" applyAlignment="0" applyProtection="0"/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180" fontId="190" fillId="0" borderId="0" applyNumberFormat="0" applyFill="0" applyBorder="0" applyAlignment="0" applyProtection="0">
      <alignment vertical="top"/>
      <protection locked="0"/>
    </xf>
    <xf numFmtId="0" fontId="71" fillId="40" borderId="0" applyNumberFormat="0" applyBorder="0" applyAlignment="0" applyProtection="0"/>
    <xf numFmtId="0" fontId="20" fillId="0" borderId="0"/>
    <xf numFmtId="0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179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0" fontId="71" fillId="40" borderId="0" applyNumberFormat="0" applyBorder="0" applyAlignment="0" applyProtection="0"/>
    <xf numFmtId="0" fontId="20" fillId="0" borderId="0"/>
    <xf numFmtId="0" fontId="20" fillId="0" borderId="0"/>
    <xf numFmtId="180" fontId="192" fillId="0" borderId="20" applyNumberFormat="0">
      <alignment horizontal="center" textRotation="255"/>
    </xf>
    <xf numFmtId="0" fontId="20" fillId="0" borderId="0"/>
    <xf numFmtId="0" fontId="20" fillId="0" borderId="0"/>
    <xf numFmtId="0" fontId="20" fillId="0" borderId="0"/>
    <xf numFmtId="256" fontId="193" fillId="0" borderId="45" applyFont="0" applyFill="0" applyBorder="0" applyAlignment="0" applyProtection="0">
      <alignment horizontal="center"/>
    </xf>
    <xf numFmtId="231" fontId="193" fillId="0" borderId="45" applyFont="0" applyFill="0" applyBorder="0" applyAlignment="0" applyProtection="0">
      <alignment horizontal="center"/>
    </xf>
    <xf numFmtId="257" fontId="193" fillId="0" borderId="45" applyFont="0" applyFill="0" applyBorder="0" applyAlignment="0" applyProtection="0">
      <alignment horizontal="center"/>
    </xf>
    <xf numFmtId="0" fontId="20" fillId="0" borderId="0"/>
    <xf numFmtId="0" fontId="20" fillId="0" borderId="0"/>
    <xf numFmtId="258" fontId="188" fillId="0" borderId="46" applyFont="0" applyFill="0" applyBorder="0" applyAlignment="0" applyProtection="0">
      <alignment horizontal="center"/>
    </xf>
    <xf numFmtId="0" fontId="188" fillId="0" borderId="46" applyFont="0" applyFill="0" applyBorder="0" applyAlignment="0" applyProtection="0">
      <alignment horizontal="center"/>
    </xf>
    <xf numFmtId="259" fontId="188" fillId="0" borderId="46" applyFont="0" applyFill="0" applyBorder="0" applyAlignment="0" applyProtection="0">
      <alignment horizontal="center"/>
    </xf>
    <xf numFmtId="0" fontId="20" fillId="0" borderId="0"/>
    <xf numFmtId="0" fontId="20" fillId="0" borderId="0"/>
    <xf numFmtId="260" fontId="194" fillId="75" borderId="0" applyNumberFormat="0" applyBorder="0">
      <protection locked="0"/>
    </xf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212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195" fillId="0" borderId="0" applyFill="0" applyBorder="0" applyAlignment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215" fontId="195" fillId="0" borderId="0" applyFill="0" applyBorder="0" applyAlignment="0"/>
    <xf numFmtId="0" fontId="20" fillId="0" borderId="0"/>
    <xf numFmtId="214" fontId="20" fillId="0" borderId="0" applyFill="0" applyBorder="0" applyAlignment="0"/>
    <xf numFmtId="0" fontId="20" fillId="0" borderId="0"/>
    <xf numFmtId="214" fontId="20" fillId="0" borderId="0" applyFill="0" applyBorder="0" applyAlignment="0"/>
    <xf numFmtId="0" fontId="20" fillId="0" borderId="0"/>
    <xf numFmtId="214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215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5" fontId="195" fillId="0" borderId="0" applyFill="0" applyBorder="0" applyAlignment="0"/>
    <xf numFmtId="0" fontId="20" fillId="0" borderId="0"/>
    <xf numFmtId="0" fontId="20" fillId="0" borderId="0"/>
    <xf numFmtId="215" fontId="195" fillId="0" borderId="0" applyFill="0" applyBorder="0" applyAlignment="0"/>
    <xf numFmtId="0" fontId="20" fillId="0" borderId="0"/>
    <xf numFmtId="215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5" fontId="195" fillId="0" borderId="0" applyFill="0" applyBorder="0" applyAlignment="0"/>
    <xf numFmtId="0" fontId="20" fillId="0" borderId="0"/>
    <xf numFmtId="0" fontId="20" fillId="0" borderId="0"/>
    <xf numFmtId="215" fontId="195" fillId="0" borderId="0" applyFill="0" applyBorder="0" applyAlignment="0"/>
    <xf numFmtId="0" fontId="20" fillId="0" borderId="0"/>
    <xf numFmtId="215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5" fontId="195" fillId="0" borderId="0" applyFill="0" applyBorder="0" applyAlignment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201" fontId="195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195" fillId="0" borderId="0" applyFill="0" applyBorder="0" applyAlignment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15" fillId="0" borderId="9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96" fillId="0" borderId="24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97" fillId="0" borderId="24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20" fillId="0" borderId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1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7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7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20" fillId="0" borderId="0"/>
    <xf numFmtId="0" fontId="75" fillId="0" borderId="9" applyNumberFormat="0" applyFill="0" applyAlignment="0" applyProtection="0"/>
    <xf numFmtId="0" fontId="20" fillId="0" borderId="0"/>
    <xf numFmtId="0" fontId="198" fillId="0" borderId="0">
      <alignment horizontal="center"/>
    </xf>
    <xf numFmtId="0" fontId="20" fillId="0" borderId="0"/>
    <xf numFmtId="0" fontId="20" fillId="0" borderId="0"/>
    <xf numFmtId="0" fontId="198" fillId="0" borderId="0">
      <alignment horizontal="center"/>
    </xf>
    <xf numFmtId="0" fontId="198" fillId="0" borderId="0">
      <alignment horizontal="center"/>
    </xf>
    <xf numFmtId="0" fontId="20" fillId="0" borderId="0"/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20" fillId="0" borderId="0"/>
    <xf numFmtId="0" fontId="198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20" fillId="0" borderId="0"/>
    <xf numFmtId="0" fontId="198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20" fillId="0" borderId="0"/>
    <xf numFmtId="0" fontId="198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20" fillId="0" borderId="0"/>
    <xf numFmtId="0" fontId="198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199" fillId="0" borderId="0">
      <alignment horizontal="center"/>
    </xf>
    <xf numFmtId="0" fontId="20" fillId="0" borderId="0"/>
    <xf numFmtId="0" fontId="198" fillId="0" borderId="0">
      <alignment horizontal="center"/>
    </xf>
    <xf numFmtId="0" fontId="20" fillId="0" borderId="0"/>
    <xf numFmtId="0" fontId="198" fillId="0" borderId="0">
      <alignment horizontal="center"/>
    </xf>
    <xf numFmtId="0" fontId="20" fillId="0" borderId="0"/>
    <xf numFmtId="0" fontId="20" fillId="0" borderId="0"/>
    <xf numFmtId="0" fontId="20" fillId="0" borderId="0"/>
    <xf numFmtId="0" fontId="200" fillId="0" borderId="47">
      <alignment horizontal="centerContinuous"/>
    </xf>
    <xf numFmtId="0" fontId="20" fillId="0" borderId="0"/>
    <xf numFmtId="0" fontId="20" fillId="0" borderId="0"/>
    <xf numFmtId="0" fontId="200" fillId="0" borderId="47">
      <alignment horizontal="centerContinuous"/>
    </xf>
    <xf numFmtId="0" fontId="200" fillId="0" borderId="47">
      <alignment horizontal="centerContinuous"/>
    </xf>
    <xf numFmtId="0" fontId="20" fillId="0" borderId="0"/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" fillId="0" borderId="0"/>
    <xf numFmtId="0" fontId="200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" fillId="0" borderId="0"/>
    <xf numFmtId="0" fontId="200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" fillId="0" borderId="0"/>
    <xf numFmtId="0" fontId="200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" fillId="0" borderId="0"/>
    <xf numFmtId="0" fontId="200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1" fillId="0" borderId="47">
      <alignment horizontal="centerContinuous"/>
    </xf>
    <xf numFmtId="0" fontId="20" fillId="0" borderId="0"/>
    <xf numFmtId="0" fontId="200" fillId="0" borderId="47">
      <alignment horizontal="centerContinuous"/>
    </xf>
    <xf numFmtId="0" fontId="20" fillId="0" borderId="0"/>
    <xf numFmtId="0" fontId="200" fillId="0" borderId="47">
      <alignment horizontal="centerContinuous"/>
    </xf>
    <xf numFmtId="0" fontId="20" fillId="0" borderId="0"/>
    <xf numFmtId="0" fontId="20" fillId="0" borderId="0"/>
    <xf numFmtId="0" fontId="20" fillId="0" borderId="0"/>
    <xf numFmtId="0" fontId="20" fillId="0" borderId="0"/>
    <xf numFmtId="260" fontId="202" fillId="75" borderId="0" applyNumberFormat="0" applyBorder="0">
      <protection locked="0"/>
    </xf>
    <xf numFmtId="260" fontId="203" fillId="75" borderId="0" applyNumberFormat="0" applyBorder="0">
      <protection locked="0"/>
    </xf>
    <xf numFmtId="260" fontId="204" fillId="75" borderId="0" applyNumberFormat="0" applyBorder="0">
      <alignment horizontal="center"/>
      <protection locked="0"/>
    </xf>
    <xf numFmtId="38" fontId="47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5" fillId="0" borderId="0"/>
    <xf numFmtId="0" fontId="20" fillId="0" borderId="0"/>
    <xf numFmtId="0" fontId="20" fillId="0" borderId="0"/>
    <xf numFmtId="0" fontId="205" fillId="0" borderId="0"/>
    <xf numFmtId="0" fontId="205" fillId="0" borderId="0"/>
    <xf numFmtId="0" fontId="20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20" fillId="0" borderId="0"/>
    <xf numFmtId="0" fontId="205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20" fillId="0" borderId="0"/>
    <xf numFmtId="0" fontId="205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20" fillId="0" borderId="0"/>
    <xf numFmtId="0" fontId="205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20" fillId="0" borderId="0"/>
    <xf numFmtId="0" fontId="205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188" fillId="0" borderId="0"/>
    <xf numFmtId="0" fontId="20" fillId="0" borderId="0"/>
    <xf numFmtId="0" fontId="205" fillId="0" borderId="0"/>
    <xf numFmtId="0" fontId="20" fillId="0" borderId="0"/>
    <xf numFmtId="0" fontId="205" fillId="0" borderId="0"/>
    <xf numFmtId="0" fontId="20" fillId="0" borderId="0"/>
    <xf numFmtId="0" fontId="20" fillId="0" borderId="0"/>
    <xf numFmtId="0" fontId="20" fillId="0" borderId="0"/>
    <xf numFmtId="261" fontId="20" fillId="0" borderId="0" applyFont="0" applyFill="0" applyBorder="0" applyAlignment="0" applyProtection="0"/>
    <xf numFmtId="262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263" fontId="101" fillId="0" borderId="0">
      <protection locked="0"/>
    </xf>
    <xf numFmtId="0" fontId="20" fillId="0" borderId="0"/>
    <xf numFmtId="0" fontId="20" fillId="0" borderId="0"/>
    <xf numFmtId="0" fontId="20" fillId="0" borderId="0"/>
    <xf numFmtId="26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3" fontId="102" fillId="0" borderId="0">
      <protection locked="0"/>
    </xf>
    <xf numFmtId="0" fontId="20" fillId="0" borderId="0"/>
    <xf numFmtId="263" fontId="102" fillId="0" borderId="0">
      <protection locked="0"/>
    </xf>
    <xf numFmtId="0" fontId="20" fillId="0" borderId="0"/>
    <xf numFmtId="0" fontId="20" fillId="0" borderId="0"/>
    <xf numFmtId="0" fontId="20" fillId="0" borderId="0"/>
    <xf numFmtId="263" fontId="101" fillId="0" borderId="0">
      <protection locked="0"/>
    </xf>
    <xf numFmtId="264" fontId="101" fillId="0" borderId="0">
      <protection locked="0"/>
    </xf>
    <xf numFmtId="0" fontId="20" fillId="0" borderId="0"/>
    <xf numFmtId="0" fontId="20" fillId="0" borderId="0"/>
    <xf numFmtId="0" fontId="20" fillId="0" borderId="0"/>
    <xf numFmtId="264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4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4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4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4" fontId="102" fillId="0" borderId="0">
      <protection locked="0"/>
    </xf>
    <xf numFmtId="0" fontId="20" fillId="0" borderId="0"/>
    <xf numFmtId="264" fontId="102" fillId="0" borderId="0">
      <protection locked="0"/>
    </xf>
    <xf numFmtId="0" fontId="20" fillId="0" borderId="0"/>
    <xf numFmtId="0" fontId="20" fillId="0" borderId="0"/>
    <xf numFmtId="0" fontId="20" fillId="0" borderId="0"/>
    <xf numFmtId="264" fontId="101" fillId="0" borderId="0">
      <protection locked="0"/>
    </xf>
    <xf numFmtId="0" fontId="20" fillId="0" borderId="0"/>
    <xf numFmtId="0" fontId="26" fillId="59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26" fillId="59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18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0" fillId="0" borderId="0"/>
    <xf numFmtId="0" fontId="20" fillId="0" borderId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0" fillId="0" borderId="0"/>
    <xf numFmtId="0" fontId="2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0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0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0" fillId="0" borderId="0"/>
    <xf numFmtId="0" fontId="206" fillId="8" borderId="0" applyNumberFormat="0" applyBorder="0" applyAlignment="0" applyProtection="0"/>
    <xf numFmtId="0" fontId="20" fillId="0" borderId="0"/>
    <xf numFmtId="180" fontId="207" fillId="49" borderId="0" applyNumberFormat="0" applyBorder="0" applyAlignment="0" applyProtection="0"/>
    <xf numFmtId="37" fontId="208" fillId="0" borderId="0"/>
    <xf numFmtId="0" fontId="20" fillId="0" borderId="0"/>
    <xf numFmtId="0" fontId="20" fillId="0" borderId="0"/>
    <xf numFmtId="0" fontId="20" fillId="0" borderId="0"/>
    <xf numFmtId="37" fontId="208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8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8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8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37" fontId="20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37" fontId="208" fillId="0" borderId="0"/>
    <xf numFmtId="37" fontId="208" fillId="0" borderId="0"/>
    <xf numFmtId="37" fontId="208" fillId="0" borderId="0"/>
    <xf numFmtId="37" fontId="209" fillId="0" borderId="0"/>
    <xf numFmtId="37" fontId="209" fillId="0" borderId="0"/>
    <xf numFmtId="37" fontId="209" fillId="0" borderId="0"/>
    <xf numFmtId="0" fontId="20" fillId="0" borderId="0"/>
    <xf numFmtId="37" fontId="208" fillId="0" borderId="0"/>
    <xf numFmtId="0" fontId="20" fillId="0" borderId="0"/>
    <xf numFmtId="37" fontId="208" fillId="0" borderId="0"/>
    <xf numFmtId="0" fontId="20" fillId="0" borderId="0"/>
    <xf numFmtId="0" fontId="20" fillId="0" borderId="0"/>
    <xf numFmtId="37" fontId="208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0" fontId="20" fillId="0" borderId="0"/>
    <xf numFmtId="0" fontId="20" fillId="0" borderId="0"/>
    <xf numFmtId="188" fontId="20" fillId="0" borderId="0"/>
    <xf numFmtId="265" fontId="20" fillId="0" borderId="0"/>
    <xf numFmtId="265" fontId="20" fillId="0" borderId="0"/>
    <xf numFmtId="265" fontId="20" fillId="0" borderId="0"/>
    <xf numFmtId="0" fontId="20" fillId="0" borderId="0"/>
    <xf numFmtId="265" fontId="20" fillId="0" borderId="0"/>
    <xf numFmtId="0" fontId="20" fillId="0" borderId="0"/>
    <xf numFmtId="257" fontId="20" fillId="0" borderId="0"/>
    <xf numFmtId="265" fontId="20" fillId="0" borderId="0"/>
    <xf numFmtId="265" fontId="20" fillId="0" borderId="0"/>
    <xf numFmtId="265" fontId="20" fillId="0" borderId="0"/>
    <xf numFmtId="265" fontId="20" fillId="0" borderId="0"/>
    <xf numFmtId="257" fontId="20" fillId="0" borderId="0"/>
    <xf numFmtId="0" fontId="20" fillId="0" borderId="0"/>
    <xf numFmtId="257" fontId="20" fillId="0" borderId="0"/>
    <xf numFmtId="265" fontId="20" fillId="0" borderId="0"/>
    <xf numFmtId="265" fontId="20" fillId="0" borderId="0"/>
    <xf numFmtId="265" fontId="20" fillId="0" borderId="0"/>
    <xf numFmtId="265" fontId="20" fillId="0" borderId="0"/>
    <xf numFmtId="257" fontId="20" fillId="0" borderId="0"/>
    <xf numFmtId="0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0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257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180" fontId="20" fillId="0" borderId="0"/>
    <xf numFmtId="0" fontId="51" fillId="0" borderId="0"/>
    <xf numFmtId="0" fontId="51" fillId="0" borderId="0"/>
    <xf numFmtId="0" fontId="20" fillId="0" borderId="0"/>
    <xf numFmtId="0" fontId="104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2" fillId="0" borderId="0"/>
    <xf numFmtId="0" fontId="51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51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1" fillId="0" borderId="0"/>
    <xf numFmtId="0" fontId="20" fillId="0" borderId="0"/>
    <xf numFmtId="0" fontId="1" fillId="0" borderId="0"/>
    <xf numFmtId="0" fontId="2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180" fontId="23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5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51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18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4" fillId="0" borderId="0"/>
    <xf numFmtId="0" fontId="20" fillId="0" borderId="0"/>
    <xf numFmtId="0" fontId="1" fillId="0" borderId="0"/>
    <xf numFmtId="0" fontId="24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1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1" fillId="0" borderId="0"/>
    <xf numFmtId="0" fontId="24" fillId="0" borderId="0"/>
    <xf numFmtId="0" fontId="24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180" fontId="20" fillId="0" borderId="0"/>
    <xf numFmtId="0" fontId="20" fillId="0" borderId="0"/>
    <xf numFmtId="18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51" fillId="0" borderId="0"/>
    <xf numFmtId="0" fontId="24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10" fillId="0" borderId="0"/>
    <xf numFmtId="0" fontId="1" fillId="0" borderId="0"/>
    <xf numFmtId="0" fontId="20" fillId="0" borderId="0"/>
    <xf numFmtId="0" fontId="27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24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2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18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/>
    <xf numFmtId="0" fontId="20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180" fontId="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1" fillId="0" borderId="0"/>
    <xf numFmtId="0" fontId="20" fillId="0" borderId="0"/>
    <xf numFmtId="0" fontId="24" fillId="0" borderId="0"/>
    <xf numFmtId="18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1" fillId="0" borderId="0"/>
    <xf numFmtId="0" fontId="20" fillId="0" borderId="0"/>
    <xf numFmtId="0" fontId="23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5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20" fillId="0" borderId="0"/>
    <xf numFmtId="0" fontId="21" fillId="0" borderId="0"/>
    <xf numFmtId="0" fontId="20" fillId="0" borderId="0"/>
    <xf numFmtId="0" fontId="1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51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18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3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51" fillId="0" borderId="0"/>
    <xf numFmtId="0" fontId="5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1" fillId="0" borderId="0"/>
    <xf numFmtId="0" fontId="5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259" fontId="20" fillId="0" borderId="0"/>
    <xf numFmtId="0" fontId="20" fillId="0" borderId="0"/>
    <xf numFmtId="0" fontId="23" fillId="0" borderId="0"/>
    <xf numFmtId="180" fontId="20" fillId="0" borderId="0"/>
    <xf numFmtId="0" fontId="20" fillId="0" borderId="0"/>
    <xf numFmtId="0" fontId="24" fillId="0" borderId="0"/>
    <xf numFmtId="180" fontId="20" fillId="0" borderId="0"/>
    <xf numFmtId="0" fontId="20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211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0" fontId="21" fillId="0" borderId="0"/>
    <xf numFmtId="0" fontId="20" fillId="0" borderId="0"/>
    <xf numFmtId="180" fontId="24" fillId="0" borderId="0"/>
    <xf numFmtId="0" fontId="20" fillId="0" borderId="0"/>
    <xf numFmtId="0" fontId="21" fillId="0" borderId="0"/>
    <xf numFmtId="0" fontId="1" fillId="0" borderId="0"/>
    <xf numFmtId="0" fontId="51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0" fillId="0" borderId="0"/>
    <xf numFmtId="259" fontId="212" fillId="0" borderId="0"/>
    <xf numFmtId="259" fontId="20" fillId="0" borderId="0"/>
    <xf numFmtId="259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80" fontId="1" fillId="0" borderId="0"/>
    <xf numFmtId="0" fontId="20" fillId="0" borderId="0"/>
    <xf numFmtId="0" fontId="2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3" fillId="0" borderId="0"/>
    <xf numFmtId="0" fontId="2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0" fillId="0" borderId="0"/>
    <xf numFmtId="0" fontId="21" fillId="0" borderId="0"/>
    <xf numFmtId="0" fontId="20" fillId="0" borderId="0"/>
    <xf numFmtId="0" fontId="21" fillId="0" borderId="0"/>
    <xf numFmtId="0" fontId="20" fillId="0" borderId="0"/>
    <xf numFmtId="0" fontId="21" fillId="0" borderId="0"/>
    <xf numFmtId="0" fontId="50" fillId="0" borderId="0"/>
    <xf numFmtId="0" fontId="21" fillId="0" borderId="0"/>
    <xf numFmtId="0" fontId="20" fillId="0" borderId="0"/>
    <xf numFmtId="0" fontId="21" fillId="0" borderId="0"/>
    <xf numFmtId="0" fontId="20" fillId="0" borderId="0"/>
    <xf numFmtId="0" fontId="21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3" fillId="0" borderId="0"/>
    <xf numFmtId="0" fontId="20" fillId="0" borderId="0"/>
    <xf numFmtId="0" fontId="19" fillId="0" borderId="0"/>
    <xf numFmtId="0" fontId="20" fillId="0" borderId="0"/>
    <xf numFmtId="0" fontId="2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48" fillId="0" borderId="0"/>
    <xf numFmtId="0" fontId="21" fillId="0" borderId="0"/>
    <xf numFmtId="0" fontId="1" fillId="0" borderId="0"/>
    <xf numFmtId="0" fontId="20" fillId="0" borderId="0"/>
    <xf numFmtId="0" fontId="20" fillId="0" borderId="0"/>
    <xf numFmtId="0" fontId="48" fillId="0" borderId="0"/>
    <xf numFmtId="0" fontId="2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180" fontId="20" fillId="0" borderId="0"/>
    <xf numFmtId="0" fontId="1" fillId="0" borderId="0"/>
    <xf numFmtId="0" fontId="20" fillId="0" borderId="0"/>
    <xf numFmtId="0" fontId="21" fillId="0" borderId="0"/>
    <xf numFmtId="0" fontId="20" fillId="0" borderId="0"/>
    <xf numFmtId="0" fontId="21" fillId="0" borderId="0"/>
    <xf numFmtId="0" fontId="20" fillId="0" borderId="0"/>
    <xf numFmtId="0" fontId="24" fillId="0" borderId="0"/>
    <xf numFmtId="0" fontId="2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4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13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1" fillId="0" borderId="0"/>
    <xf numFmtId="0" fontId="20" fillId="0" borderId="0"/>
    <xf numFmtId="0" fontId="21" fillId="0" borderId="0"/>
    <xf numFmtId="0" fontId="20" fillId="0" borderId="0"/>
    <xf numFmtId="0" fontId="21" fillId="0" borderId="0"/>
    <xf numFmtId="193" fontId="20" fillId="0" borderId="0"/>
    <xf numFmtId="0" fontId="24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18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0" fillId="0" borderId="0"/>
    <xf numFmtId="193" fontId="15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3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0" fillId="0" borderId="0"/>
    <xf numFmtId="0" fontId="47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2" fillId="0" borderId="0">
      <alignment vertical="center"/>
    </xf>
    <xf numFmtId="0" fontId="20" fillId="0" borderId="0"/>
    <xf numFmtId="0" fontId="51" fillId="0" borderId="0"/>
    <xf numFmtId="0" fontId="20" fillId="0" borderId="0"/>
    <xf numFmtId="0" fontId="20" fillId="0" borderId="0"/>
    <xf numFmtId="18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180" fontId="20" fillId="0" borderId="0"/>
    <xf numFmtId="0" fontId="2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188" fontId="20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4" fillId="0" borderId="0"/>
    <xf numFmtId="0" fontId="24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88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20" fillId="0" borderId="0"/>
    <xf numFmtId="0" fontId="10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3" fillId="0" borderId="0"/>
    <xf numFmtId="0" fontId="20" fillId="0" borderId="0"/>
    <xf numFmtId="0" fontId="24" fillId="0" borderId="0"/>
    <xf numFmtId="188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4" fillId="0" borderId="0"/>
    <xf numFmtId="1" fontId="23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21" fillId="0" borderId="0"/>
    <xf numFmtId="0" fontId="20" fillId="0" borderId="0"/>
    <xf numFmtId="0" fontId="20" fillId="0" borderId="0"/>
    <xf numFmtId="0" fontId="121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12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4" fillId="0" borderId="0"/>
    <xf numFmtId="0" fontId="121" fillId="0" borderId="0"/>
    <xf numFmtId="0" fontId="20" fillId="0" borderId="0"/>
    <xf numFmtId="0" fontId="20" fillId="0" borderId="0"/>
    <xf numFmtId="0" fontId="121" fillId="0" borderId="0"/>
    <xf numFmtId="0" fontId="1" fillId="0" borderId="0"/>
    <xf numFmtId="0" fontId="20" fillId="0" borderId="0"/>
    <xf numFmtId="0" fontId="214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2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21" fillId="0" borderId="0"/>
    <xf numFmtId="0" fontId="1" fillId="0" borderId="0"/>
    <xf numFmtId="0" fontId="20" fillId="0" borderId="0"/>
    <xf numFmtId="0" fontId="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59" fontId="1" fillId="0" borderId="0"/>
    <xf numFmtId="259" fontId="1" fillId="0" borderId="0"/>
    <xf numFmtId="259" fontId="1" fillId="0" borderId="0"/>
    <xf numFmtId="0" fontId="20" fillId="0" borderId="0"/>
    <xf numFmtId="0" fontId="20" fillId="0" borderId="0"/>
    <xf numFmtId="0" fontId="51" fillId="0" borderId="0"/>
    <xf numFmtId="0" fontId="20" fillId="0" borderId="0"/>
    <xf numFmtId="0" fontId="104" fillId="0" borderId="0"/>
    <xf numFmtId="0" fontId="121" fillId="0" borderId="0"/>
    <xf numFmtId="0" fontId="1" fillId="0" borderId="0"/>
    <xf numFmtId="0" fontId="20" fillId="0" borderId="0"/>
    <xf numFmtId="0" fontId="12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20" fillId="0" borderId="0"/>
    <xf numFmtId="0" fontId="20" fillId="0" borderId="0"/>
    <xf numFmtId="0" fontId="30" fillId="0" borderId="0"/>
    <xf numFmtId="0" fontId="20" fillId="0" borderId="0"/>
    <xf numFmtId="0" fontId="20" fillId="0" borderId="0"/>
    <xf numFmtId="0" fontId="20" fillId="0" borderId="0"/>
    <xf numFmtId="0" fontId="23" fillId="44" borderId="38" applyNumberFormat="0" applyFont="0" applyAlignment="0" applyProtection="0"/>
    <xf numFmtId="0" fontId="20" fillId="0" borderId="0"/>
    <xf numFmtId="0" fontId="20" fillId="44" borderId="38" applyNumberFormat="0" applyFont="0" applyAlignment="0" applyProtection="0"/>
    <xf numFmtId="0" fontId="20" fillId="0" borderId="0"/>
    <xf numFmtId="0" fontId="23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3" fillId="44" borderId="38" applyNumberFormat="0" applyFont="0" applyAlignment="0" applyProtection="0"/>
    <xf numFmtId="0" fontId="20" fillId="0" borderId="0"/>
    <xf numFmtId="0" fontId="20" fillId="44" borderId="38" applyNumberFormat="0" applyFont="0" applyAlignment="0" applyProtection="0"/>
    <xf numFmtId="0" fontId="20" fillId="0" borderId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0" borderId="0"/>
    <xf numFmtId="0" fontId="24" fillId="44" borderId="38" applyNumberFormat="0" applyFont="0" applyAlignment="0" applyProtection="0"/>
    <xf numFmtId="0" fontId="23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3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3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3" fillId="44" borderId="38" applyNumberFormat="0" applyFont="0" applyAlignment="0" applyProtection="0"/>
    <xf numFmtId="0" fontId="20" fillId="0" borderId="0"/>
    <xf numFmtId="0" fontId="20" fillId="0" borderId="0"/>
    <xf numFmtId="0" fontId="23" fillId="44" borderId="38" applyNumberFormat="0" applyFont="0" applyAlignment="0" applyProtection="0"/>
    <xf numFmtId="0" fontId="20" fillId="0" borderId="0"/>
    <xf numFmtId="0" fontId="20" fillId="0" borderId="0"/>
    <xf numFmtId="0" fontId="23" fillId="44" borderId="38" applyNumberFormat="0" applyFont="0" applyAlignment="0" applyProtection="0"/>
    <xf numFmtId="0" fontId="20" fillId="0" borderId="0"/>
    <xf numFmtId="0" fontId="20" fillId="0" borderId="0"/>
    <xf numFmtId="0" fontId="23" fillId="44" borderId="38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48" fillId="12" borderId="11" applyNumberFormat="0" applyFont="0" applyAlignment="0" applyProtection="0"/>
    <xf numFmtId="0" fontId="20" fillId="0" borderId="0"/>
    <xf numFmtId="0" fontId="48" fillId="12" borderId="11" applyNumberFormat="0" applyFont="0" applyAlignment="0" applyProtection="0"/>
    <xf numFmtId="0" fontId="48" fillId="12" borderId="11" applyNumberFormat="0" applyFont="0" applyAlignment="0" applyProtection="0"/>
    <xf numFmtId="0" fontId="48" fillId="12" borderId="11" applyNumberFormat="0" applyFont="0" applyAlignment="0" applyProtection="0"/>
    <xf numFmtId="0" fontId="48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48" fillId="12" borderId="11" applyNumberFormat="0" applyFont="0" applyAlignment="0" applyProtection="0"/>
    <xf numFmtId="0" fontId="20" fillId="0" borderId="0"/>
    <xf numFmtId="0" fontId="48" fillId="12" borderId="11" applyNumberFormat="0" applyFont="0" applyAlignment="0" applyProtection="0"/>
    <xf numFmtId="0" fontId="48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0" fillId="0" borderId="0"/>
    <xf numFmtId="0" fontId="24" fillId="12" borderId="11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4" fillId="44" borderId="38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88" fontId="20" fillId="44" borderId="38" applyNumberFormat="0" applyFont="0" applyAlignment="0" applyProtection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15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4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44" borderId="38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4" fillId="12" borderId="11" applyNumberFormat="0" applyFont="0" applyAlignment="0" applyProtection="0"/>
    <xf numFmtId="0" fontId="24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51" fillId="12" borderId="11" applyNumberFormat="0" applyFon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6" fillId="49" borderId="0" applyNumberFormat="0" applyBorder="0" applyAlignment="0" applyProtection="0"/>
    <xf numFmtId="0" fontId="20" fillId="0" borderId="0"/>
    <xf numFmtId="0" fontId="216" fillId="49" borderId="0" applyNumberFormat="0" applyBorder="0" applyAlignment="0" applyProtection="0"/>
    <xf numFmtId="0" fontId="216" fillId="49" borderId="0" applyNumberFormat="0" applyBorder="0" applyAlignment="0" applyProtection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179" fontId="216" fillId="49" borderId="0" applyNumberFormat="0" applyBorder="0" applyAlignment="0" applyProtection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0" fontId="216" fillId="49" borderId="0" applyNumberFormat="0" applyBorder="0" applyAlignment="0" applyProtection="0"/>
    <xf numFmtId="0" fontId="20" fillId="0" borderId="0"/>
    <xf numFmtId="0" fontId="20" fillId="0" borderId="0"/>
    <xf numFmtId="0" fontId="217" fillId="0" borderId="48" applyFill="0" applyBorder="0">
      <alignment horizontal="right"/>
    </xf>
    <xf numFmtId="179" fontId="217" fillId="0" borderId="48" applyFill="0" applyBorder="0">
      <alignment horizontal="right"/>
    </xf>
    <xf numFmtId="0" fontId="20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266" fontId="218" fillId="0" borderId="0">
      <alignment horizontal="left"/>
    </xf>
    <xf numFmtId="0" fontId="20" fillId="0" borderId="0"/>
    <xf numFmtId="180" fontId="95" fillId="0" borderId="49">
      <alignment horizontal="left" vertical="center" wrapText="1"/>
    </xf>
    <xf numFmtId="0" fontId="20" fillId="0" borderId="0"/>
    <xf numFmtId="0" fontId="20" fillId="0" borderId="0"/>
    <xf numFmtId="0" fontId="20" fillId="0" borderId="0"/>
    <xf numFmtId="0" fontId="13" fillId="39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13" fillId="39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219" fillId="47" borderId="39" applyNumberFormat="0" applyAlignment="0" applyProtection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5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220" fillId="47" borderId="39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13" fillId="10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" fillId="10" borderId="8" applyNumberFormat="0" applyAlignment="0" applyProtection="0"/>
    <xf numFmtId="0" fontId="13" fillId="10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13" fillId="10" borderId="8" applyNumberFormat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" fillId="10" borderId="8" applyNumberFormat="0" applyAlignment="0" applyProtection="0"/>
    <xf numFmtId="0" fontId="13" fillId="10" borderId="8" applyNumberFormat="0" applyAlignment="0" applyProtection="0"/>
    <xf numFmtId="0" fontId="20" fillId="0" borderId="0"/>
    <xf numFmtId="0" fontId="13" fillId="10" borderId="8" applyNumberFormat="0" applyAlignment="0" applyProtection="0"/>
    <xf numFmtId="0" fontId="13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13" fillId="10" borderId="8" applyNumberFormat="0" applyAlignment="0" applyProtection="0"/>
    <xf numFmtId="0" fontId="20" fillId="0" borderId="0"/>
    <xf numFmtId="0" fontId="13" fillId="10" borderId="8" applyNumberFormat="0" applyAlignment="0" applyProtection="0"/>
    <xf numFmtId="0" fontId="13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13" fillId="10" borderId="8" applyNumberFormat="0" applyAlignment="0" applyProtection="0"/>
    <xf numFmtId="0" fontId="20" fillId="0" borderId="0"/>
    <xf numFmtId="0" fontId="13" fillId="10" borderId="8" applyNumberFormat="0" applyAlignment="0" applyProtection="0"/>
    <xf numFmtId="0" fontId="20" fillId="0" borderId="0"/>
    <xf numFmtId="0" fontId="13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135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135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20" fillId="0" borderId="0"/>
    <xf numFmtId="0" fontId="135" fillId="10" borderId="8" applyNumberFormat="0" applyAlignment="0" applyProtection="0"/>
    <xf numFmtId="0" fontId="20" fillId="0" borderId="0"/>
    <xf numFmtId="0" fontId="221" fillId="1" borderId="23"/>
    <xf numFmtId="179" fontId="221" fillId="1" borderId="23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31" fontId="20" fillId="0" borderId="0" applyFont="0" applyFill="0" applyBorder="0" applyAlignment="0" applyProtection="0"/>
    <xf numFmtId="234" fontId="24" fillId="0" borderId="0" applyFont="0" applyFill="0" applyBorder="0" applyAlignment="0" applyProtection="0"/>
    <xf numFmtId="231" fontId="20" fillId="0" borderId="0" applyFont="0" applyFill="0" applyBorder="0" applyAlignment="0" applyProtection="0"/>
    <xf numFmtId="0" fontId="20" fillId="0" borderId="0"/>
    <xf numFmtId="0" fontId="20" fillId="0" borderId="0"/>
    <xf numFmtId="241" fontId="20" fillId="0" borderId="0" applyFont="0" applyFill="0" applyBorder="0" applyAlignment="0" applyProtection="0"/>
    <xf numFmtId="0" fontId="20" fillId="0" borderId="0"/>
    <xf numFmtId="0" fontId="20" fillId="0" borderId="0"/>
    <xf numFmtId="231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89" fontId="56" fillId="0" borderId="14" applyFill="0" applyBorder="0" applyProtection="0">
      <alignment horizontal="center" vertic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7" fontId="20" fillId="0" borderId="5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8" fontId="20" fillId="0" borderId="0" applyFont="0" applyFill="0" applyBorder="0" applyAlignment="0" applyProtection="0"/>
    <xf numFmtId="0" fontId="20" fillId="0" borderId="0"/>
    <xf numFmtId="0" fontId="20" fillId="0" borderId="0"/>
    <xf numFmtId="208" fontId="20" fillId="0" borderId="0" applyFont="0" applyFill="0" applyBorder="0" applyAlignment="0" applyProtection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209" fontId="20" fillId="0" borderId="0" applyFont="0" applyFill="0" applyBorder="0" applyAlignment="0" applyProtection="0"/>
    <xf numFmtId="0" fontId="20" fillId="0" borderId="0"/>
    <xf numFmtId="209" fontId="20" fillId="0" borderId="0" applyFont="0" applyFill="0" applyBorder="0" applyAlignment="0" applyProtection="0"/>
    <xf numFmtId="0" fontId="20" fillId="0" borderId="0"/>
    <xf numFmtId="20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8" fontId="20" fillId="0" borderId="0" applyFont="0" applyFill="0" applyBorder="0" applyAlignment="0" applyProtection="0"/>
    <xf numFmtId="0" fontId="20" fillId="0" borderId="0"/>
    <xf numFmtId="0" fontId="20" fillId="0" borderId="0"/>
    <xf numFmtId="208" fontId="20" fillId="0" borderId="0" applyFont="0" applyFill="0" applyBorder="0" applyAlignment="0" applyProtection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0" fontId="22" fillId="0" borderId="0" applyFont="0" applyFill="0" applyBorder="0" applyAlignment="0" applyProtection="0"/>
    <xf numFmtId="0" fontId="20" fillId="0" borderId="0"/>
    <xf numFmtId="20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209" fontId="20" fillId="0" borderId="0" applyFont="0" applyFill="0" applyBorder="0" applyAlignment="0" applyProtection="0"/>
    <xf numFmtId="26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9" fontId="20" fillId="0" borderId="0" applyFont="0" applyFill="0" applyBorder="0" applyAlignment="0" applyProtection="0"/>
    <xf numFmtId="0" fontId="20" fillId="0" borderId="0"/>
    <xf numFmtId="0" fontId="20" fillId="0" borderId="0"/>
    <xf numFmtId="269" fontId="20" fillId="0" borderId="0" applyFont="0" applyFill="0" applyBorder="0" applyAlignment="0" applyProtection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235" fontId="20" fillId="0" borderId="0" applyFont="0" applyFill="0" applyBorder="0" applyAlignment="0" applyProtection="0"/>
    <xf numFmtId="0" fontId="20" fillId="0" borderId="0"/>
    <xf numFmtId="235" fontId="20" fillId="0" borderId="0" applyFont="0" applyFill="0" applyBorder="0" applyAlignment="0" applyProtection="0"/>
    <xf numFmtId="0" fontId="20" fillId="0" borderId="0"/>
    <xf numFmtId="23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69" fontId="20" fillId="0" borderId="0" applyFont="0" applyFill="0" applyBorder="0" applyAlignment="0" applyProtection="0"/>
    <xf numFmtId="0" fontId="20" fillId="0" borderId="0"/>
    <xf numFmtId="0" fontId="20" fillId="0" borderId="0"/>
    <xf numFmtId="269" fontId="20" fillId="0" borderId="0" applyFont="0" applyFill="0" applyBorder="0" applyAlignment="0" applyProtection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26" fontId="22" fillId="0" borderId="0" applyFont="0" applyFill="0" applyBorder="0" applyAlignment="0" applyProtection="0"/>
    <xf numFmtId="0" fontId="20" fillId="0" borderId="0"/>
    <xf numFmtId="26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235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0" fontId="20" fillId="0" borderId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0" fontId="20" fillId="0" borderId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0" fontId="20" fillId="0" borderId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0" fontId="20" fillId="0" borderId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0" fontId="20" fillId="0" borderId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0" fontId="20" fillId="0" borderId="0"/>
    <xf numFmtId="23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0" fontId="20" fillId="0" borderId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0" fontId="20" fillId="0" borderId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239" fontId="20" fillId="0" borderId="0" applyFont="0" applyFill="0" applyBorder="0" applyAlignment="0" applyProtection="0"/>
    <xf numFmtId="0" fontId="20" fillId="0" borderId="0"/>
    <xf numFmtId="239" fontId="20" fillId="0" borderId="0" applyFont="0" applyFill="0" applyBorder="0" applyAlignment="0" applyProtection="0"/>
    <xf numFmtId="0" fontId="20" fillId="0" borderId="0"/>
    <xf numFmtId="239" fontId="20" fillId="0" borderId="0" applyFont="0" applyFill="0" applyBorder="0" applyAlignment="0" applyProtection="0"/>
    <xf numFmtId="0" fontId="20" fillId="0" borderId="0"/>
    <xf numFmtId="239" fontId="20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0" fillId="0" borderId="0"/>
    <xf numFmtId="9" fontId="22" fillId="0" borderId="0" applyFont="0" applyFill="0" applyBorder="0" applyAlignment="0" applyProtection="0"/>
    <xf numFmtId="0" fontId="20" fillId="0" borderId="0"/>
    <xf numFmtId="9" fontId="22" fillId="0" borderId="0" applyFont="0" applyFill="0" applyBorder="0" applyAlignment="0" applyProtection="0"/>
    <xf numFmtId="0" fontId="20" fillId="0" borderId="0"/>
    <xf numFmtId="9" fontId="22" fillId="0" borderId="0" applyFont="0" applyFill="0" applyBorder="0" applyAlignment="0" applyProtection="0"/>
    <xf numFmtId="0" fontId="20" fillId="0" borderId="0"/>
    <xf numFmtId="9" fontId="22" fillId="0" borderId="0" applyFont="0" applyFill="0" applyBorder="0" applyAlignment="0" applyProtection="0"/>
    <xf numFmtId="0" fontId="20" fillId="0" borderId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1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121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9" fontId="104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3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3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22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20" fillId="0" borderId="0"/>
    <xf numFmtId="9" fontId="2" fillId="0" borderId="0" applyFont="0" applyFill="0" applyBorder="0" applyAlignment="0" applyProtection="0"/>
    <xf numFmtId="0" fontId="20" fillId="0" borderId="0"/>
    <xf numFmtId="0" fontId="20" fillId="0" borderId="0"/>
    <xf numFmtId="9" fontId="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20" fillId="0" borderId="0" applyFill="0" applyBorder="0" applyAlignment="0" applyProtection="0"/>
    <xf numFmtId="0" fontId="20" fillId="0" borderId="0"/>
    <xf numFmtId="9" fontId="121" fillId="0" borderId="0" applyFont="0" applyFill="0" applyBorder="0" applyAlignment="0" applyProtection="0"/>
    <xf numFmtId="0" fontId="20" fillId="0" borderId="0"/>
    <xf numFmtId="9" fontId="12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0" fillId="0" borderId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0" fillId="0" borderId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0" fillId="0" borderId="0"/>
    <xf numFmtId="9" fontId="12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0" fillId="0" borderId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0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10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0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0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0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0" fontId="124" fillId="0" borderId="0" applyFill="0" applyBorder="0" applyAlignment="0" applyProtection="0"/>
    <xf numFmtId="4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4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" fontId="124" fillId="0" borderId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" fontId="124" fillId="0" borderId="0" applyFill="0" applyBorder="0" applyAlignment="0" applyProtection="0"/>
    <xf numFmtId="10" fontId="124" fillId="0" borderId="0" applyFont="0" applyFill="0" applyBorder="0" applyAlignment="0" applyProtection="0"/>
    <xf numFmtId="270" fontId="101" fillId="0" borderId="0">
      <protection locked="0"/>
    </xf>
    <xf numFmtId="0" fontId="20" fillId="0" borderId="0"/>
    <xf numFmtId="0" fontId="20" fillId="0" borderId="0"/>
    <xf numFmtId="0" fontId="20" fillId="0" borderId="0"/>
    <xf numFmtId="27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0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0" fontId="102" fillId="0" borderId="0">
      <protection locked="0"/>
    </xf>
    <xf numFmtId="0" fontId="20" fillId="0" borderId="0"/>
    <xf numFmtId="270" fontId="102" fillId="0" borderId="0">
      <protection locked="0"/>
    </xf>
    <xf numFmtId="0" fontId="20" fillId="0" borderId="0"/>
    <xf numFmtId="0" fontId="20" fillId="0" borderId="0"/>
    <xf numFmtId="0" fontId="20" fillId="0" borderId="0"/>
    <xf numFmtId="270" fontId="101" fillId="0" borderId="0">
      <protection locked="0"/>
    </xf>
    <xf numFmtId="0" fontId="20" fillId="0" borderId="0"/>
    <xf numFmtId="0" fontId="20" fillId="0" borderId="0"/>
    <xf numFmtId="9" fontId="2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197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212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2" fontId="223" fillId="0" borderId="0" applyFill="0" applyBorder="0" applyAlignment="0"/>
    <xf numFmtId="0" fontId="20" fillId="0" borderId="0"/>
    <xf numFmtId="211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11" fontId="20" fillId="0" borderId="0" applyFill="0" applyBorder="0" applyAlignment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215" fontId="223" fillId="0" borderId="0" applyFill="0" applyBorder="0" applyAlignment="0"/>
    <xf numFmtId="0" fontId="20" fillId="0" borderId="0"/>
    <xf numFmtId="214" fontId="20" fillId="0" borderId="0" applyFill="0" applyBorder="0" applyAlignment="0"/>
    <xf numFmtId="0" fontId="20" fillId="0" borderId="0"/>
    <xf numFmtId="214" fontId="20" fillId="0" borderId="0" applyFill="0" applyBorder="0" applyAlignment="0"/>
    <xf numFmtId="0" fontId="20" fillId="0" borderId="0"/>
    <xf numFmtId="214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215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5" fontId="223" fillId="0" borderId="0" applyFill="0" applyBorder="0" applyAlignment="0"/>
    <xf numFmtId="0" fontId="20" fillId="0" borderId="0"/>
    <xf numFmtId="0" fontId="20" fillId="0" borderId="0"/>
    <xf numFmtId="215" fontId="223" fillId="0" borderId="0" applyFill="0" applyBorder="0" applyAlignment="0"/>
    <xf numFmtId="0" fontId="20" fillId="0" borderId="0"/>
    <xf numFmtId="215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5" fontId="223" fillId="0" borderId="0" applyFill="0" applyBorder="0" applyAlignment="0"/>
    <xf numFmtId="0" fontId="20" fillId="0" borderId="0"/>
    <xf numFmtId="0" fontId="20" fillId="0" borderId="0"/>
    <xf numFmtId="215" fontId="223" fillId="0" borderId="0" applyFill="0" applyBorder="0" applyAlignment="0"/>
    <xf numFmtId="0" fontId="20" fillId="0" borderId="0"/>
    <xf numFmtId="215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15" fontId="223" fillId="0" borderId="0" applyFill="0" applyBorder="0" applyAlignment="0"/>
    <xf numFmtId="0" fontId="20" fillId="0" borderId="0"/>
    <xf numFmtId="213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13" fontId="20" fillId="0" borderId="0" applyFill="0" applyBorder="0" applyAlignment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200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201" fontId="223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01" fontId="223" fillId="0" borderId="0" applyFill="0" applyBorder="0" applyAlignment="0"/>
    <xf numFmtId="0" fontId="20" fillId="0" borderId="0"/>
    <xf numFmtId="199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199" fontId="20" fillId="0" borderId="0" applyFill="0" applyBorder="0" applyAlignment="0"/>
    <xf numFmtId="271" fontId="64" fillId="0" borderId="0"/>
    <xf numFmtId="271" fontId="6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9" fillId="0" borderId="0" applyNumberFormat="0" applyFont="0" applyFill="0" applyBorder="0" applyAlignment="0" applyProtection="0">
      <alignment horizontal="left"/>
    </xf>
    <xf numFmtId="179" fontId="39" fillId="0" borderId="0" applyNumberFormat="0" applyFont="0" applyFill="0" applyBorder="0" applyAlignment="0" applyProtection="0">
      <alignment horizontal="left"/>
    </xf>
    <xf numFmtId="0" fontId="20" fillId="0" borderId="0"/>
    <xf numFmtId="0" fontId="20" fillId="0" borderId="0"/>
    <xf numFmtId="0" fontId="224" fillId="0" borderId="41">
      <alignment horizontal="center"/>
    </xf>
    <xf numFmtId="179" fontId="224" fillId="0" borderId="41">
      <alignment horizontal="center"/>
    </xf>
    <xf numFmtId="0" fontId="20" fillId="0" borderId="0"/>
    <xf numFmtId="0" fontId="20" fillId="0" borderId="0"/>
    <xf numFmtId="272" fontId="101" fillId="0" borderId="0">
      <protection locked="0"/>
    </xf>
    <xf numFmtId="0" fontId="20" fillId="0" borderId="0"/>
    <xf numFmtId="0" fontId="20" fillId="0" borderId="0"/>
    <xf numFmtId="0" fontId="20" fillId="0" borderId="0"/>
    <xf numFmtId="272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2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2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2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2" fontId="102" fillId="0" borderId="0">
      <protection locked="0"/>
    </xf>
    <xf numFmtId="0" fontId="20" fillId="0" borderId="0"/>
    <xf numFmtId="272" fontId="102" fillId="0" borderId="0">
      <protection locked="0"/>
    </xf>
    <xf numFmtId="0" fontId="20" fillId="0" borderId="0"/>
    <xf numFmtId="0" fontId="20" fillId="0" borderId="0"/>
    <xf numFmtId="0" fontId="20" fillId="0" borderId="0"/>
    <xf numFmtId="272" fontId="101" fillId="0" borderId="0">
      <protection locked="0"/>
    </xf>
    <xf numFmtId="273" fontId="101" fillId="0" borderId="0">
      <protection locked="0"/>
    </xf>
    <xf numFmtId="0" fontId="20" fillId="0" borderId="0"/>
    <xf numFmtId="0" fontId="20" fillId="0" borderId="0"/>
    <xf numFmtId="0" fontId="20" fillId="0" borderId="0"/>
    <xf numFmtId="27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3" fontId="101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3" fontId="102" fillId="0" borderId="0">
      <protection locked="0"/>
    </xf>
    <xf numFmtId="0" fontId="20" fillId="0" borderId="0"/>
    <xf numFmtId="273" fontId="102" fillId="0" borderId="0">
      <protection locked="0"/>
    </xf>
    <xf numFmtId="0" fontId="20" fillId="0" borderId="0"/>
    <xf numFmtId="0" fontId="20" fillId="0" borderId="0"/>
    <xf numFmtId="0" fontId="20" fillId="0" borderId="0"/>
    <xf numFmtId="273" fontId="101" fillId="0" borderId="0">
      <protection locked="0"/>
    </xf>
    <xf numFmtId="180" fontId="47" fillId="0" borderId="21">
      <alignment wrapText="1"/>
    </xf>
    <xf numFmtId="0" fontId="20" fillId="0" borderId="0"/>
    <xf numFmtId="0" fontId="20" fillId="0" borderId="0"/>
    <xf numFmtId="180" fontId="47" fillId="0" borderId="22">
      <alignment wrapText="1"/>
    </xf>
    <xf numFmtId="0" fontId="20" fillId="0" borderId="0"/>
    <xf numFmtId="0" fontId="20" fillId="0" borderId="0"/>
    <xf numFmtId="0" fontId="20" fillId="0" borderId="0"/>
    <xf numFmtId="180" fontId="56" fillId="0" borderId="14">
      <alignment horizontal="center"/>
    </xf>
    <xf numFmtId="0" fontId="20" fillId="0" borderId="0"/>
    <xf numFmtId="0" fontId="20" fillId="0" borderId="0"/>
    <xf numFmtId="180" fontId="56" fillId="0" borderId="14" applyFill="0" applyProtection="0">
      <alignment horizontal="center"/>
    </xf>
    <xf numFmtId="0" fontId="20" fillId="0" borderId="0"/>
    <xf numFmtId="0" fontId="20" fillId="0" borderId="0"/>
    <xf numFmtId="14" fontId="218" fillId="0" borderId="0" applyNumberFormat="0" applyFill="0" applyBorder="0" applyAlignment="0" applyProtection="0">
      <alignment horizontal="left"/>
    </xf>
    <xf numFmtId="0" fontId="20" fillId="0" borderId="0"/>
    <xf numFmtId="0" fontId="20" fillId="0" borderId="0"/>
    <xf numFmtId="180" fontId="95" fillId="0" borderId="36">
      <alignment horizontal="left" vertical="center" wrapText="1"/>
    </xf>
    <xf numFmtId="0" fontId="20" fillId="0" borderId="0"/>
    <xf numFmtId="0" fontId="20" fillId="0" borderId="0"/>
    <xf numFmtId="0" fontId="20" fillId="0" borderId="0"/>
    <xf numFmtId="4" fontId="104" fillId="76" borderId="39" applyNumberFormat="0" applyProtection="0">
      <alignment vertical="center"/>
    </xf>
    <xf numFmtId="0" fontId="20" fillId="0" borderId="0"/>
    <xf numFmtId="0" fontId="20" fillId="0" borderId="0"/>
    <xf numFmtId="4" fontId="225" fillId="76" borderId="39" applyNumberFormat="0" applyProtection="0">
      <alignment vertical="center"/>
    </xf>
    <xf numFmtId="0" fontId="20" fillId="0" borderId="0"/>
    <xf numFmtId="0" fontId="20" fillId="0" borderId="0"/>
    <xf numFmtId="4" fontId="104" fillId="76" borderId="39" applyNumberFormat="0" applyProtection="0">
      <alignment horizontal="left" vertical="center" indent="1"/>
    </xf>
    <xf numFmtId="0" fontId="20" fillId="0" borderId="0"/>
    <xf numFmtId="0" fontId="20" fillId="0" borderId="0"/>
    <xf numFmtId="4" fontId="104" fillId="76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4" fontId="104" fillId="78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66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79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80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81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82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83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84" borderId="39" applyNumberFormat="0" applyProtection="0">
      <alignment horizontal="right" vertical="center"/>
    </xf>
    <xf numFmtId="0" fontId="20" fillId="0" borderId="0"/>
    <xf numFmtId="0" fontId="20" fillId="0" borderId="0"/>
    <xf numFmtId="4" fontId="104" fillId="85" borderId="39" applyNumberFormat="0" applyProtection="0">
      <alignment horizontal="right" vertical="center"/>
    </xf>
    <xf numFmtId="0" fontId="20" fillId="0" borderId="0"/>
    <xf numFmtId="0" fontId="20" fillId="0" borderId="0"/>
    <xf numFmtId="4" fontId="226" fillId="86" borderId="39" applyNumberFormat="0" applyProtection="0">
      <alignment horizontal="left" vertical="center" indent="1"/>
    </xf>
    <xf numFmtId="0" fontId="20" fillId="0" borderId="0"/>
    <xf numFmtId="0" fontId="20" fillId="0" borderId="0"/>
    <xf numFmtId="4" fontId="104" fillId="87" borderId="51" applyNumberFormat="0" applyProtection="0">
      <alignment horizontal="left" vertical="center" indent="1"/>
    </xf>
    <xf numFmtId="0" fontId="20" fillId="0" borderId="0"/>
    <xf numFmtId="0" fontId="20" fillId="0" borderId="0"/>
    <xf numFmtId="4" fontId="227" fillId="88" borderId="0" applyNumberFormat="0" applyProtection="0">
      <alignment horizontal="left" vertical="center" indent="1"/>
    </xf>
    <xf numFmtId="4" fontId="227" fillId="88" borderId="0" applyNumberFormat="0" applyProtection="0">
      <alignment horizontal="left" vertical="center" indent="1"/>
    </xf>
    <xf numFmtId="0" fontId="20" fillId="0" borderId="0"/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4" fontId="51" fillId="87" borderId="39" applyNumberFormat="0" applyProtection="0">
      <alignment horizontal="left" vertical="center" indent="1"/>
    </xf>
    <xf numFmtId="4" fontId="51" fillId="87" borderId="39" applyNumberFormat="0" applyProtection="0">
      <alignment horizontal="left" vertical="center" indent="1"/>
    </xf>
    <xf numFmtId="0" fontId="20" fillId="0" borderId="0"/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0" fontId="20" fillId="0" borderId="0"/>
    <xf numFmtId="4" fontId="104" fillId="87" borderId="39" applyNumberFormat="0" applyProtection="0">
      <alignment horizontal="left" vertical="center" indent="1"/>
    </xf>
    <xf numFmtId="4" fontId="51" fillId="89" borderId="39" applyNumberFormat="0" applyProtection="0">
      <alignment horizontal="left" vertical="center" indent="1"/>
    </xf>
    <xf numFmtId="4" fontId="51" fillId="89" borderId="39" applyNumberFormat="0" applyProtection="0">
      <alignment horizontal="left" vertical="center" indent="1"/>
    </xf>
    <xf numFmtId="0" fontId="20" fillId="0" borderId="0"/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0" fontId="20" fillId="0" borderId="0"/>
    <xf numFmtId="4" fontId="104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89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9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0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4" fontId="104" fillId="74" borderId="39" applyNumberFormat="0" applyProtection="0">
      <alignment vertical="center"/>
    </xf>
    <xf numFmtId="0" fontId="20" fillId="0" borderId="0"/>
    <xf numFmtId="0" fontId="20" fillId="0" borderId="0"/>
    <xf numFmtId="4" fontId="225" fillId="74" borderId="39" applyNumberFormat="0" applyProtection="0">
      <alignment vertical="center"/>
    </xf>
    <xf numFmtId="0" fontId="20" fillId="0" borderId="0"/>
    <xf numFmtId="0" fontId="20" fillId="0" borderId="0"/>
    <xf numFmtId="4" fontId="104" fillId="74" borderId="39" applyNumberFormat="0" applyProtection="0">
      <alignment horizontal="left" vertical="center" indent="1"/>
    </xf>
    <xf numFmtId="0" fontId="20" fillId="0" borderId="0"/>
    <xf numFmtId="0" fontId="20" fillId="0" borderId="0"/>
    <xf numFmtId="4" fontId="104" fillId="74" borderId="39" applyNumberFormat="0" applyProtection="0">
      <alignment horizontal="left" vertical="center" indent="1"/>
    </xf>
    <xf numFmtId="0" fontId="20" fillId="0" borderId="0"/>
    <xf numFmtId="0" fontId="20" fillId="0" borderId="0"/>
    <xf numFmtId="4" fontId="104" fillId="87" borderId="39" applyNumberFormat="0" applyProtection="0">
      <alignment horizontal="right" vertical="center"/>
    </xf>
    <xf numFmtId="0" fontId="20" fillId="0" borderId="0"/>
    <xf numFmtId="0" fontId="20" fillId="0" borderId="0"/>
    <xf numFmtId="4" fontId="225" fillId="87" borderId="39" applyNumberFormat="0" applyProtection="0">
      <alignment horizontal="right" vertical="center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0" borderId="0"/>
    <xf numFmtId="0" fontId="20" fillId="0" borderId="0"/>
    <xf numFmtId="0" fontId="20" fillId="77" borderId="39" applyNumberFormat="0" applyProtection="0">
      <alignment horizontal="left" vertical="center" indent="1"/>
    </xf>
    <xf numFmtId="0" fontId="228" fillId="0" borderId="0"/>
    <xf numFmtId="0" fontId="228" fillId="0" borderId="0"/>
    <xf numFmtId="0" fontId="20" fillId="0" borderId="0"/>
    <xf numFmtId="4" fontId="223" fillId="87" borderId="39" applyNumberFormat="0" applyProtection="0">
      <alignment horizontal="right" vertical="center"/>
    </xf>
    <xf numFmtId="0" fontId="20" fillId="0" borderId="0"/>
    <xf numFmtId="0" fontId="20" fillId="0" borderId="0"/>
    <xf numFmtId="180" fontId="229" fillId="43" borderId="0" applyNumberFormat="0" applyBorder="0" applyAlignment="0" applyProtection="0"/>
    <xf numFmtId="0" fontId="230" fillId="91" borderId="0"/>
    <xf numFmtId="179" fontId="230" fillId="91" borderId="0"/>
    <xf numFmtId="0" fontId="20" fillId="0" borderId="0"/>
    <xf numFmtId="49" fontId="231" fillId="91" borderId="0"/>
    <xf numFmtId="0" fontId="20" fillId="0" borderId="0"/>
    <xf numFmtId="49" fontId="232" fillId="91" borderId="52"/>
    <xf numFmtId="0" fontId="20" fillId="0" borderId="0"/>
    <xf numFmtId="49" fontId="232" fillId="91" borderId="0"/>
    <xf numFmtId="0" fontId="20" fillId="0" borderId="0"/>
    <xf numFmtId="0" fontId="230" fillId="92" borderId="52">
      <protection locked="0"/>
    </xf>
    <xf numFmtId="179" fontId="230" fillId="92" borderId="52">
      <protection locked="0"/>
    </xf>
    <xf numFmtId="0" fontId="20" fillId="0" borderId="0"/>
    <xf numFmtId="0" fontId="230" fillId="91" borderId="0"/>
    <xf numFmtId="179" fontId="230" fillId="91" borderId="0"/>
    <xf numFmtId="0" fontId="20" fillId="0" borderId="0"/>
    <xf numFmtId="0" fontId="233" fillId="93" borderId="0"/>
    <xf numFmtId="179" fontId="233" fillId="93" borderId="0"/>
    <xf numFmtId="0" fontId="20" fillId="0" borderId="0"/>
    <xf numFmtId="0" fontId="233" fillId="85" borderId="0"/>
    <xf numFmtId="179" fontId="233" fillId="85" borderId="0"/>
    <xf numFmtId="0" fontId="20" fillId="0" borderId="0"/>
    <xf numFmtId="0" fontId="233" fillId="80" borderId="0"/>
    <xf numFmtId="179" fontId="233" fillId="80" borderId="0"/>
    <xf numFmtId="0" fontId="20" fillId="0" borderId="0"/>
    <xf numFmtId="274" fontId="2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4" fontId="20" fillId="0" borderId="0">
      <protection locked="0"/>
    </xf>
    <xf numFmtId="0" fontId="20" fillId="0" borderId="0"/>
    <xf numFmtId="0" fontId="20" fillId="0" borderId="0"/>
    <xf numFmtId="274" fontId="20" fillId="0" borderId="0">
      <protection locked="0"/>
    </xf>
    <xf numFmtId="0" fontId="20" fillId="0" borderId="0"/>
    <xf numFmtId="274" fontId="20" fillId="0" borderId="0">
      <protection locked="0"/>
    </xf>
    <xf numFmtId="0" fontId="20" fillId="0" borderId="0"/>
    <xf numFmtId="274" fontId="20" fillId="0" borderId="0">
      <protection locked="0"/>
    </xf>
    <xf numFmtId="0" fontId="20" fillId="0" borderId="0"/>
    <xf numFmtId="274" fontId="20" fillId="0" borderId="0">
      <protection locked="0"/>
    </xf>
    <xf numFmtId="0" fontId="20" fillId="0" borderId="0"/>
    <xf numFmtId="274" fontId="2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4" fontId="2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4" fontId="2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4" fontId="20" fillId="0" borderId="0">
      <protection locked="0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4" fontId="20" fillId="0" borderId="0">
      <protection locked="0"/>
    </xf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80" fontId="30" fillId="1" borderId="53">
      <alignment vertical="center" wrapText="1"/>
    </xf>
    <xf numFmtId="0" fontId="20" fillId="0" borderId="0"/>
    <xf numFmtId="180" fontId="234" fillId="47" borderId="39" applyNumberFormat="0" applyAlignment="0" applyProtection="0"/>
    <xf numFmtId="180" fontId="94" fillId="0" borderId="0">
      <alignment horizontal="left" vertical="center" wrapText="1"/>
    </xf>
    <xf numFmtId="0" fontId="20" fillId="0" borderId="0"/>
    <xf numFmtId="0" fontId="20" fillId="0" borderId="0"/>
    <xf numFmtId="0" fontId="20" fillId="0" borderId="0"/>
    <xf numFmtId="0" fontId="235" fillId="0" borderId="0"/>
    <xf numFmtId="0" fontId="236" fillId="0" borderId="0"/>
    <xf numFmtId="180" fontId="20" fillId="0" borderId="0" applyNumberFormat="0" applyFill="0" applyBorder="0" applyAlignment="0" applyProtection="0"/>
    <xf numFmtId="0" fontId="20" fillId="0" borderId="0"/>
    <xf numFmtId="0" fontId="20" fillId="0" borderId="0"/>
    <xf numFmtId="180" fontId="20" fillId="0" borderId="0" applyNumberFormat="0" applyFill="0" applyBorder="0" applyAlignment="0" applyProtection="0"/>
    <xf numFmtId="0" fontId="99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10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9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6" fontId="237" fillId="0" borderId="0" applyFont="0" applyFill="0" applyBorder="0" applyAlignment="0" applyProtection="0"/>
    <xf numFmtId="0" fontId="20" fillId="0" borderId="0"/>
    <xf numFmtId="0" fontId="20" fillId="0" borderId="0"/>
    <xf numFmtId="40" fontId="238" fillId="0" borderId="0" applyBorder="0">
      <alignment horizontal="right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9" fontId="104" fillId="0" borderId="0" applyFill="0" applyBorder="0" applyAlignment="0"/>
    <xf numFmtId="0" fontId="20" fillId="0" borderId="0"/>
    <xf numFmtId="0" fontId="20" fillId="0" borderId="0"/>
    <xf numFmtId="275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5" fontId="20" fillId="0" borderId="0" applyFill="0" applyBorder="0" applyAlignment="0"/>
    <xf numFmtId="0" fontId="20" fillId="0" borderId="0"/>
    <xf numFmtId="0" fontId="20" fillId="0" borderId="0"/>
    <xf numFmtId="275" fontId="20" fillId="0" borderId="0" applyFill="0" applyBorder="0" applyAlignment="0"/>
    <xf numFmtId="0" fontId="20" fillId="0" borderId="0"/>
    <xf numFmtId="276" fontId="104" fillId="0" borderId="0" applyFill="0" applyBorder="0" applyAlignment="0"/>
    <xf numFmtId="0" fontId="20" fillId="0" borderId="0"/>
    <xf numFmtId="277" fontId="20" fillId="0" borderId="0" applyFill="0" applyBorder="0" applyAlignment="0"/>
    <xf numFmtId="0" fontId="20" fillId="0" borderId="0"/>
    <xf numFmtId="277" fontId="20" fillId="0" borderId="0" applyFill="0" applyBorder="0" applyAlignment="0"/>
    <xf numFmtId="0" fontId="20" fillId="0" borderId="0"/>
    <xf numFmtId="277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75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5" fontId="20" fillId="0" borderId="0" applyFill="0" applyBorder="0" applyAlignment="0"/>
    <xf numFmtId="0" fontId="20" fillId="0" borderId="0"/>
    <xf numFmtId="0" fontId="20" fillId="0" borderId="0"/>
    <xf numFmtId="275" fontId="20" fillId="0" borderId="0" applyFill="0" applyBorder="0" applyAlignment="0"/>
    <xf numFmtId="0" fontId="20" fillId="0" borderId="0"/>
    <xf numFmtId="276" fontId="104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5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6" fontId="104" fillId="0" borderId="0" applyFill="0" applyBorder="0" applyAlignment="0"/>
    <xf numFmtId="0" fontId="20" fillId="0" borderId="0"/>
    <xf numFmtId="0" fontId="20" fillId="0" borderId="0"/>
    <xf numFmtId="276" fontId="104" fillId="0" borderId="0" applyFill="0" applyBorder="0" applyAlignment="0"/>
    <xf numFmtId="0" fontId="20" fillId="0" borderId="0"/>
    <xf numFmtId="276" fontId="104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6" fontId="104" fillId="0" borderId="0" applyFill="0" applyBorder="0" applyAlignment="0"/>
    <xf numFmtId="0" fontId="20" fillId="0" borderId="0"/>
    <xf numFmtId="0" fontId="20" fillId="0" borderId="0"/>
    <xf numFmtId="276" fontId="104" fillId="0" borderId="0" applyFill="0" applyBorder="0" applyAlignment="0"/>
    <xf numFmtId="0" fontId="20" fillId="0" borderId="0"/>
    <xf numFmtId="276" fontId="104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6" fontId="104" fillId="0" borderId="0" applyFill="0" applyBorder="0" applyAlignment="0"/>
    <xf numFmtId="0" fontId="20" fillId="0" borderId="0"/>
    <xf numFmtId="275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75" fontId="20" fillId="0" borderId="0" applyFill="0" applyBorder="0" applyAlignment="0"/>
    <xf numFmtId="278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8" fontId="20" fillId="0" borderId="0" applyFill="0" applyBorder="0" applyAlignment="0"/>
    <xf numFmtId="0" fontId="20" fillId="0" borderId="0"/>
    <xf numFmtId="0" fontId="20" fillId="0" borderId="0"/>
    <xf numFmtId="278" fontId="20" fillId="0" borderId="0" applyFill="0" applyBorder="0" applyAlignment="0"/>
    <xf numFmtId="0" fontId="20" fillId="0" borderId="0"/>
    <xf numFmtId="279" fontId="104" fillId="0" borderId="0" applyFill="0" applyBorder="0" applyAlignment="0"/>
    <xf numFmtId="0" fontId="20" fillId="0" borderId="0"/>
    <xf numFmtId="280" fontId="20" fillId="0" borderId="0" applyFill="0" applyBorder="0" applyAlignment="0"/>
    <xf numFmtId="0" fontId="20" fillId="0" borderId="0"/>
    <xf numFmtId="280" fontId="20" fillId="0" borderId="0" applyFill="0" applyBorder="0" applyAlignment="0"/>
    <xf numFmtId="0" fontId="20" fillId="0" borderId="0"/>
    <xf numFmtId="280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278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8" fontId="20" fillId="0" borderId="0" applyFill="0" applyBorder="0" applyAlignment="0"/>
    <xf numFmtId="0" fontId="20" fillId="0" borderId="0"/>
    <xf numFmtId="0" fontId="20" fillId="0" borderId="0"/>
    <xf numFmtId="278" fontId="20" fillId="0" borderId="0" applyFill="0" applyBorder="0" applyAlignment="0"/>
    <xf numFmtId="0" fontId="20" fillId="0" borderId="0"/>
    <xf numFmtId="279" fontId="104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8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9" fontId="104" fillId="0" borderId="0" applyFill="0" applyBorder="0" applyAlignment="0"/>
    <xf numFmtId="0" fontId="20" fillId="0" borderId="0"/>
    <xf numFmtId="0" fontId="20" fillId="0" borderId="0"/>
    <xf numFmtId="279" fontId="104" fillId="0" borderId="0" applyFill="0" applyBorder="0" applyAlignment="0"/>
    <xf numFmtId="0" fontId="20" fillId="0" borderId="0"/>
    <xf numFmtId="279" fontId="104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9" fontId="104" fillId="0" borderId="0" applyFill="0" applyBorder="0" applyAlignment="0"/>
    <xf numFmtId="0" fontId="20" fillId="0" borderId="0"/>
    <xf numFmtId="0" fontId="20" fillId="0" borderId="0"/>
    <xf numFmtId="279" fontId="104" fillId="0" borderId="0" applyFill="0" applyBorder="0" applyAlignment="0"/>
    <xf numFmtId="0" fontId="20" fillId="0" borderId="0"/>
    <xf numFmtId="279" fontId="104" fillId="0" borderId="0" applyFill="0" applyBorder="0" applyAlignment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79" fontId="104" fillId="0" borderId="0" applyFill="0" applyBorder="0" applyAlignment="0"/>
    <xf numFmtId="0" fontId="20" fillId="0" borderId="0"/>
    <xf numFmtId="278" fontId="20" fillId="0" borderId="0" applyFill="0" applyBorder="0" applyAlignment="0"/>
    <xf numFmtId="0" fontId="20" fillId="0" borderId="0"/>
    <xf numFmtId="0" fontId="20" fillId="0" borderId="0"/>
    <xf numFmtId="0" fontId="20" fillId="0" borderId="0"/>
    <xf numFmtId="278" fontId="20" fillId="0" borderId="0" applyFill="0" applyBorder="0" applyAlignment="0"/>
    <xf numFmtId="180" fontId="239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0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40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0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0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0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0" fillId="0" borderId="0" applyNumberFormat="0" applyFill="0" applyBorder="0" applyAlignment="0" applyProtection="0"/>
    <xf numFmtId="0" fontId="24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4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41" fillId="0" borderId="0" applyNumberFormat="0" applyFill="0" applyBorder="0" applyAlignment="0" applyProtection="0"/>
    <xf numFmtId="0" fontId="20" fillId="0" borderId="0"/>
    <xf numFmtId="0" fontId="30" fillId="0" borderId="0"/>
    <xf numFmtId="0" fontId="242" fillId="0" borderId="0"/>
    <xf numFmtId="0" fontId="20" fillId="0" borderId="0"/>
    <xf numFmtId="0" fontId="24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0" fillId="0" borderId="0"/>
    <xf numFmtId="0" fontId="30" fillId="0" borderId="0"/>
    <xf numFmtId="179" fontId="30" fillId="0" borderId="0"/>
    <xf numFmtId="0" fontId="242" fillId="0" borderId="0"/>
    <xf numFmtId="0" fontId="242" fillId="0" borderId="0"/>
    <xf numFmtId="0" fontId="24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0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0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0" fillId="0" borderId="0"/>
    <xf numFmtId="0" fontId="30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0" fillId="0" borderId="0"/>
    <xf numFmtId="0" fontId="30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42" fillId="0" borderId="0"/>
    <xf numFmtId="0" fontId="20" fillId="0" borderId="0"/>
    <xf numFmtId="0" fontId="30" fillId="0" borderId="0"/>
    <xf numFmtId="0" fontId="20" fillId="0" borderId="0"/>
    <xf numFmtId="0" fontId="30" fillId="0" borderId="0"/>
    <xf numFmtId="0" fontId="20" fillId="0" borderId="0"/>
    <xf numFmtId="0" fontId="242" fillId="0" borderId="0"/>
    <xf numFmtId="0" fontId="20" fillId="0" borderId="0"/>
    <xf numFmtId="0" fontId="20" fillId="0" borderId="0"/>
    <xf numFmtId="0" fontId="243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43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43" fillId="0" borderId="0" applyNumberFormat="0" applyFill="0" applyBorder="0" applyAlignment="0" applyProtection="0"/>
    <xf numFmtId="0" fontId="20" fillId="0" borderId="0"/>
    <xf numFmtId="0" fontId="20" fillId="0" borderId="0"/>
    <xf numFmtId="0" fontId="6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0" fillId="0" borderId="0"/>
    <xf numFmtId="0" fontId="244" fillId="0" borderId="0" applyNumberFormat="0" applyFill="0" applyBorder="0" applyAlignment="0" applyProtection="0"/>
    <xf numFmtId="0" fontId="20" fillId="0" borderId="0"/>
    <xf numFmtId="0" fontId="244" fillId="0" borderId="0" applyNumberFormat="0" applyFill="0" applyBorder="0" applyAlignment="0" applyProtection="0"/>
    <xf numFmtId="0" fontId="20" fillId="0" borderId="0"/>
    <xf numFmtId="0" fontId="244" fillId="0" borderId="0" applyNumberFormat="0" applyFill="0" applyBorder="0" applyAlignment="0" applyProtection="0"/>
    <xf numFmtId="0" fontId="244" fillId="0" borderId="0" applyNumberFormat="0" applyFill="0" applyBorder="0" applyAlignment="0" applyProtection="0"/>
    <xf numFmtId="0" fontId="244" fillId="0" borderId="0" applyNumberFormat="0" applyFill="0" applyBorder="0" applyAlignment="0" applyProtection="0"/>
    <xf numFmtId="0" fontId="20" fillId="0" borderId="0"/>
    <xf numFmtId="0" fontId="6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" fillId="0" borderId="0" applyNumberFormat="0" applyFill="0" applyBorder="0" applyAlignment="0" applyProtection="0"/>
    <xf numFmtId="0" fontId="20" fillId="0" borderId="0"/>
    <xf numFmtId="0" fontId="25" fillId="0" borderId="0" applyNumberFormat="0" applyFill="0" applyBorder="0" applyAlignment="0" applyProtection="0"/>
    <xf numFmtId="0" fontId="20" fillId="0" borderId="0"/>
    <xf numFmtId="0" fontId="25" fillId="0" borderId="0" applyNumberFormat="0" applyFill="0" applyBorder="0" applyAlignment="0" applyProtection="0"/>
    <xf numFmtId="0" fontId="20" fillId="0" borderId="0"/>
    <xf numFmtId="0" fontId="25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43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43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159" fillId="0" borderId="0">
      <alignment horizontal="center" vertical="center"/>
    </xf>
    <xf numFmtId="179" fontId="159" fillId="0" borderId="0">
      <alignment horizontal="center" vertical="center"/>
    </xf>
    <xf numFmtId="0" fontId="20" fillId="0" borderId="0"/>
    <xf numFmtId="0" fontId="20" fillId="0" borderId="0"/>
    <xf numFmtId="0" fontId="217" fillId="0" borderId="0">
      <alignment horizontal="center" vertical="center"/>
    </xf>
    <xf numFmtId="179" fontId="217" fillId="0" borderId="0">
      <alignment horizontal="center" vertical="center"/>
    </xf>
    <xf numFmtId="0" fontId="20" fillId="0" borderId="0"/>
    <xf numFmtId="0" fontId="20" fillId="0" borderId="0"/>
    <xf numFmtId="180" fontId="244" fillId="0" borderId="0" applyNumberFormat="0" applyFill="0" applyBorder="0" applyAlignment="0" applyProtection="0"/>
    <xf numFmtId="260" fontId="194" fillId="75" borderId="0" applyNumberFormat="0" applyBorder="0">
      <alignment horizontal="center"/>
      <protection locked="0"/>
    </xf>
    <xf numFmtId="260" fontId="245" fillId="75" borderId="0" applyNumberFormat="0" applyBorder="0">
      <protection locked="0"/>
    </xf>
    <xf numFmtId="281" fontId="51" fillId="94" borderId="0" applyNumberFormat="0" applyBorder="0">
      <alignment horizontal="left"/>
      <protection locked="0"/>
    </xf>
    <xf numFmtId="260" fontId="245" fillId="75" borderId="0" applyNumberFormat="0" applyBorder="0">
      <protection locked="0"/>
    </xf>
    <xf numFmtId="180" fontId="246" fillId="0" borderId="26" applyNumberFormat="0" applyFill="0" applyAlignment="0" applyProtection="0"/>
    <xf numFmtId="180" fontId="247" fillId="0" borderId="29" applyNumberFormat="0" applyFill="0" applyAlignment="0" applyProtection="0"/>
    <xf numFmtId="180" fontId="248" fillId="0" borderId="31" applyNumberFormat="0" applyFill="0" applyAlignment="0" applyProtection="0"/>
    <xf numFmtId="180" fontId="248" fillId="0" borderId="0" applyNumberFormat="0" applyFill="0" applyBorder="0" applyAlignment="0" applyProtection="0"/>
    <xf numFmtId="0" fontId="249" fillId="0" borderId="54" applyNumberFormat="0" applyFill="0" applyAlignment="0" applyProtection="0"/>
    <xf numFmtId="0" fontId="20" fillId="0" borderId="0"/>
    <xf numFmtId="0" fontId="249" fillId="0" borderId="54" applyNumberFormat="0" applyFill="0" applyAlignment="0" applyProtection="0"/>
    <xf numFmtId="0" fontId="20" fillId="0" borderId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180" fontId="249" fillId="0" borderId="54" applyNumberFormat="0" applyFill="0" applyAlignment="0" applyProtection="0"/>
    <xf numFmtId="0" fontId="20" fillId="0" borderId="0"/>
    <xf numFmtId="0" fontId="20" fillId="0" borderId="0"/>
    <xf numFmtId="0" fontId="20" fillId="0" borderId="0"/>
    <xf numFmtId="180" fontId="249" fillId="0" borderId="5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49" fillId="0" borderId="5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49" fillId="0" borderId="5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49" fillId="0" borderId="54" applyNumberFormat="0" applyFill="0" applyAlignment="0" applyProtection="0"/>
    <xf numFmtId="0" fontId="20" fillId="0" borderId="0"/>
    <xf numFmtId="0" fontId="20" fillId="0" borderId="0"/>
    <xf numFmtId="0" fontId="249" fillId="0" borderId="54" applyNumberFormat="0" applyFill="0" applyAlignment="0" applyProtection="0"/>
    <xf numFmtId="0" fontId="20" fillId="0" borderId="0"/>
    <xf numFmtId="0" fontId="20" fillId="0" borderId="0"/>
    <xf numFmtId="0" fontId="249" fillId="0" borderId="54" applyNumberFormat="0" applyFill="0" applyAlignment="0" applyProtection="0"/>
    <xf numFmtId="0" fontId="20" fillId="0" borderId="0"/>
    <xf numFmtId="0" fontId="20" fillId="0" borderId="0"/>
    <xf numFmtId="0" fontId="249" fillId="0" borderId="54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245" fontId="140" fillId="0" borderId="55">
      <protection locked="0"/>
    </xf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0" fillId="0" borderId="0"/>
    <xf numFmtId="0" fontId="250" fillId="0" borderId="56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245" fontId="140" fillId="0" borderId="55">
      <protection locked="0"/>
    </xf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3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0" fillId="0" borderId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50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3" fillId="0" borderId="12" applyNumberFormat="0" applyFill="0" applyAlignment="0" applyProtection="0"/>
    <xf numFmtId="0" fontId="3" fillId="0" borderId="12" applyNumberFormat="0" applyFill="0" applyAlignment="0" applyProtection="0"/>
    <xf numFmtId="0" fontId="20" fillId="0" borderId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0" fillId="0" borderId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0" fillId="0" borderId="0"/>
    <xf numFmtId="0" fontId="250" fillId="0" borderId="12" applyNumberFormat="0" applyFill="0" applyAlignment="0" applyProtection="0"/>
    <xf numFmtId="0" fontId="250" fillId="0" borderId="12" applyNumberFormat="0" applyFill="0" applyAlignment="0" applyProtection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50" fillId="0" borderId="12" applyNumberFormat="0" applyFill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68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0" fontId="20" fillId="0" borderId="0"/>
    <xf numFmtId="180" fontId="56" fillId="0" borderId="22">
      <alignment horizontal="left"/>
    </xf>
    <xf numFmtId="0" fontId="20" fillId="0" borderId="0"/>
    <xf numFmtId="0" fontId="20" fillId="0" borderId="0"/>
    <xf numFmtId="180" fontId="56" fillId="0" borderId="20">
      <alignment horizontal="left"/>
    </xf>
    <xf numFmtId="0" fontId="20" fillId="0" borderId="0"/>
    <xf numFmtId="0" fontId="20" fillId="0" borderId="0"/>
    <xf numFmtId="266" fontId="218" fillId="0" borderId="0">
      <alignment horizontal="left"/>
    </xf>
    <xf numFmtId="0" fontId="20" fillId="0" borderId="0"/>
    <xf numFmtId="0" fontId="251" fillId="0" borderId="0">
      <alignment vertical="top"/>
    </xf>
    <xf numFmtId="179" fontId="251" fillId="0" borderId="0">
      <alignment vertical="top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74" fillId="0" borderId="0" applyNumberFormat="0" applyFill="0" applyBorder="0" applyAlignment="0" applyProtection="0"/>
    <xf numFmtId="0" fontId="20" fillId="0" borderId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0" fontId="74" fillId="0" borderId="0" applyNumberFormat="0" applyFill="0" applyBorder="0" applyAlignment="0" applyProtection="0"/>
    <xf numFmtId="0" fontId="20" fillId="0" borderId="0"/>
    <xf numFmtId="0" fontId="20" fillId="0" borderId="0"/>
    <xf numFmtId="180" fontId="74" fillId="0" borderId="0" applyNumberFormat="0" applyFill="0" applyBorder="0" applyAlignment="0" applyProtection="0"/>
    <xf numFmtId="0" fontId="20" fillId="0" borderId="0"/>
    <xf numFmtId="0" fontId="20" fillId="0" borderId="0"/>
    <xf numFmtId="0" fontId="74" fillId="0" borderId="0" applyNumberFormat="0" applyFill="0" applyBorder="0" applyAlignment="0" applyProtection="0"/>
    <xf numFmtId="0" fontId="20" fillId="0" borderId="0"/>
    <xf numFmtId="0" fontId="20" fillId="0" borderId="0"/>
    <xf numFmtId="0" fontId="74" fillId="0" borderId="0" applyNumberFormat="0" applyFill="0" applyBorder="0" applyAlignment="0" applyProtection="0"/>
    <xf numFmtId="0" fontId="20" fillId="0" borderId="0"/>
    <xf numFmtId="0" fontId="20" fillId="0" borderId="0"/>
    <xf numFmtId="0" fontId="74" fillId="0" borderId="0" applyNumberFormat="0" applyFill="0" applyBorder="0" applyAlignment="0" applyProtection="0"/>
    <xf numFmtId="0" fontId="20" fillId="0" borderId="0"/>
    <xf numFmtId="0" fontId="20" fillId="0" borderId="0"/>
    <xf numFmtId="0" fontId="74" fillId="0" borderId="0" applyNumberFormat="0" applyFill="0" applyBorder="0" applyAlignment="0" applyProtection="0"/>
    <xf numFmtId="0" fontId="20" fillId="0" borderId="0"/>
    <xf numFmtId="0" fontId="20" fillId="0" borderId="0"/>
    <xf numFmtId="0" fontId="74" fillId="0" borderId="0" applyNumberFormat="0" applyFill="0" applyBorder="0" applyAlignment="0" applyProtection="0"/>
    <xf numFmtId="0" fontId="20" fillId="0" borderId="0"/>
    <xf numFmtId="0" fontId="20" fillId="0" borderId="0"/>
    <xf numFmtId="0" fontId="74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282" fontId="22" fillId="0" borderId="57" applyFont="0" applyFill="0" applyBorder="0" applyAlignment="0" applyProtection="0">
      <alignment horizontal="right"/>
      <protection locked="0"/>
    </xf>
    <xf numFmtId="0" fontId="20" fillId="0" borderId="0"/>
    <xf numFmtId="0" fontId="20" fillId="0" borderId="0"/>
    <xf numFmtId="0" fontId="20" fillId="0" borderId="0"/>
    <xf numFmtId="283" fontId="47" fillId="0" borderId="0" applyFont="0" applyFill="0" applyBorder="0" applyAlignment="0" applyProtection="0"/>
    <xf numFmtId="284" fontId="47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/>
    <xf numFmtId="180" fontId="252" fillId="62" borderId="37" applyNumberFormat="0" applyAlignment="0" applyProtection="0"/>
    <xf numFmtId="0" fontId="20" fillId="0" borderId="0"/>
    <xf numFmtId="285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23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177" fontId="1" fillId="0" borderId="0" applyFont="0" applyFill="0" applyBorder="0" applyAlignment="0" applyProtection="0"/>
    <xf numFmtId="0" fontId="20" fillId="0" borderId="0"/>
    <xf numFmtId="0" fontId="33" fillId="63" borderId="0" applyNumberFormat="0" applyBorder="0" applyAlignment="0" applyProtection="0"/>
    <xf numFmtId="0" fontId="20" fillId="0" borderId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179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0" fontId="33" fillId="63" borderId="0" applyNumberFormat="0" applyBorder="0" applyAlignment="0" applyProtection="0"/>
    <xf numFmtId="0" fontId="20" fillId="0" borderId="0"/>
    <xf numFmtId="0" fontId="20" fillId="0" borderId="0"/>
    <xf numFmtId="0" fontId="33" fillId="60" borderId="0" applyNumberFormat="0" applyBorder="0" applyAlignment="0" applyProtection="0"/>
    <xf numFmtId="0" fontId="20" fillId="0" borderId="0"/>
    <xf numFmtId="0" fontId="33" fillId="60" borderId="0" applyNumberFormat="0" applyBorder="0" applyAlignment="0" applyProtection="0"/>
    <xf numFmtId="0" fontId="33" fillId="60" borderId="0" applyNumberFormat="0" applyBorder="0" applyAlignment="0" applyProtection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179" fontId="33" fillId="60" borderId="0" applyNumberFormat="0" applyBorder="0" applyAlignment="0" applyProtection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0" fontId="33" fillId="60" borderId="0" applyNumberFormat="0" applyBorder="0" applyAlignment="0" applyProtection="0"/>
    <xf numFmtId="0" fontId="20" fillId="0" borderId="0"/>
    <xf numFmtId="0" fontId="20" fillId="0" borderId="0"/>
    <xf numFmtId="0" fontId="33" fillId="64" borderId="0" applyNumberFormat="0" applyBorder="0" applyAlignment="0" applyProtection="0"/>
    <xf numFmtId="0" fontId="20" fillId="0" borderId="0"/>
    <xf numFmtId="0" fontId="33" fillId="64" borderId="0" applyNumberFormat="0" applyBorder="0" applyAlignment="0" applyProtection="0"/>
    <xf numFmtId="0" fontId="33" fillId="64" borderId="0" applyNumberFormat="0" applyBorder="0" applyAlignment="0" applyProtection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179" fontId="33" fillId="64" borderId="0" applyNumberFormat="0" applyBorder="0" applyAlignment="0" applyProtection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0" fontId="33" fillId="64" borderId="0" applyNumberFormat="0" applyBorder="0" applyAlignment="0" applyProtection="0"/>
    <xf numFmtId="0" fontId="20" fillId="0" borderId="0"/>
    <xf numFmtId="0" fontId="20" fillId="0" borderId="0"/>
    <xf numFmtId="0" fontId="33" fillId="54" borderId="0" applyNumberFormat="0" applyBorder="0" applyAlignment="0" applyProtection="0"/>
    <xf numFmtId="0" fontId="20" fillId="0" borderId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179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0" fontId="33" fillId="54" borderId="0" applyNumberFormat="0" applyBorder="0" applyAlignment="0" applyProtection="0"/>
    <xf numFmtId="0" fontId="20" fillId="0" borderId="0"/>
    <xf numFmtId="0" fontId="20" fillId="0" borderId="0"/>
    <xf numFmtId="0" fontId="33" fillId="52" borderId="0" applyNumberFormat="0" applyBorder="0" applyAlignment="0" applyProtection="0"/>
    <xf numFmtId="0" fontId="20" fillId="0" borderId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179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0" fontId="33" fillId="52" borderId="0" applyNumberFormat="0" applyBorder="0" applyAlignment="0" applyProtection="0"/>
    <xf numFmtId="0" fontId="20" fillId="0" borderId="0"/>
    <xf numFmtId="0" fontId="20" fillId="0" borderId="0"/>
    <xf numFmtId="0" fontId="33" fillId="53" borderId="0" applyNumberFormat="0" applyBorder="0" applyAlignment="0" applyProtection="0"/>
    <xf numFmtId="0" fontId="20" fillId="0" borderId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179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0" fontId="33" fillId="53" borderId="0" applyNumberFormat="0" applyBorder="0" applyAlignment="0" applyProtection="0"/>
    <xf numFmtId="0" fontId="20" fillId="0" borderId="0"/>
    <xf numFmtId="0" fontId="20" fillId="0" borderId="0"/>
    <xf numFmtId="286" fontId="47" fillId="0" borderId="0" applyFont="0" applyFill="0" applyBorder="0" applyAlignment="0" applyProtection="0"/>
    <xf numFmtId="0" fontId="20" fillId="0" borderId="0"/>
    <xf numFmtId="287" fontId="47" fillId="0" borderId="0" applyFont="0" applyFill="0" applyBorder="0" applyAlignment="0" applyProtection="0"/>
    <xf numFmtId="0" fontId="20" fillId="0" borderId="0"/>
    <xf numFmtId="0" fontId="20" fillId="0" borderId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53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20" fillId="0" borderId="0"/>
    <xf numFmtId="0" fontId="25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23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20" fillId="0" borderId="0"/>
    <xf numFmtId="0" fontId="20" fillId="0" borderId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0" fillId="0" borderId="0"/>
    <xf numFmtId="0" fontId="25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0" fillId="0" borderId="0"/>
    <xf numFmtId="0" fontId="25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20" fillId="0" borderId="0"/>
    <xf numFmtId="0" fontId="16" fillId="0" borderId="0" applyNumberFormat="0" applyFill="0" applyBorder="0" applyAlignment="0" applyProtection="0"/>
    <xf numFmtId="0" fontId="20" fillId="0" borderId="0"/>
    <xf numFmtId="0" fontId="254" fillId="0" borderId="0" applyNumberFormat="0" applyFill="0" applyBorder="0" applyAlignment="0" applyProtection="0"/>
    <xf numFmtId="0" fontId="254" fillId="0" borderId="0" applyNumberFormat="0" applyFill="0" applyBorder="0" applyAlignment="0" applyProtection="0"/>
    <xf numFmtId="0" fontId="254" fillId="0" borderId="0" applyNumberFormat="0" applyFill="0" applyBorder="0" applyAlignment="0" applyProtection="0"/>
    <xf numFmtId="0" fontId="254" fillId="0" borderId="0" applyNumberFormat="0" applyFill="0" applyBorder="0" applyAlignment="0" applyProtection="0"/>
    <xf numFmtId="0" fontId="254" fillId="0" borderId="0" applyNumberFormat="0" applyFill="0" applyBorder="0" applyAlignment="0" applyProtection="0"/>
    <xf numFmtId="0" fontId="254" fillId="0" borderId="0" applyNumberFormat="0" applyFill="0" applyBorder="0" applyAlignment="0" applyProtection="0"/>
    <xf numFmtId="0" fontId="254" fillId="0" borderId="0" applyNumberFormat="0" applyFill="0" applyBorder="0" applyAlignment="0" applyProtection="0"/>
    <xf numFmtId="0" fontId="254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0" fontId="20" fillId="0" borderId="0"/>
    <xf numFmtId="28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0" fontId="20" fillId="0" borderId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0" fontId="20" fillId="0" borderId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288" fontId="20" fillId="0" borderId="0" applyFont="0" applyFill="0" applyBorder="0" applyAlignment="0" applyProtection="0"/>
    <xf numFmtId="0" fontId="20" fillId="0" borderId="0"/>
    <xf numFmtId="288" fontId="20" fillId="0" borderId="0" applyFont="0" applyFill="0" applyBorder="0" applyAlignment="0" applyProtection="0"/>
    <xf numFmtId="0" fontId="20" fillId="0" borderId="0"/>
    <xf numFmtId="288" fontId="20" fillId="0" borderId="0" applyFont="0" applyFill="0" applyBorder="0" applyAlignment="0" applyProtection="0"/>
    <xf numFmtId="0" fontId="20" fillId="0" borderId="0"/>
    <xf numFmtId="288" fontId="20" fillId="0" borderId="0" applyFont="0" applyFill="0" applyBorder="0" applyAlignment="0" applyProtection="0"/>
    <xf numFmtId="0" fontId="20" fillId="0" borderId="0"/>
    <xf numFmtId="259" fontId="20" fillId="0" borderId="0"/>
    <xf numFmtId="9" fontId="20" fillId="0" borderId="0" applyFont="0" applyFill="0" applyBorder="0" applyAlignment="0" applyProtection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55" fillId="0" borderId="39">
      <alignment horizontal="left" vertical="top" wrapText="1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7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189" fontId="56" fillId="0" borderId="14">
      <alignment horizontal="center"/>
    </xf>
    <xf numFmtId="189" fontId="56" fillId="0" borderId="14">
      <alignment horizontal="center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179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98" fillId="0" borderId="14"/>
    <xf numFmtId="38" fontId="98" fillId="0" borderId="14"/>
    <xf numFmtId="0" fontId="20" fillId="0" borderId="14"/>
    <xf numFmtId="0" fontId="20" fillId="0" borderId="14"/>
    <xf numFmtId="179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0" fontId="98" fillId="0" borderId="14" applyNumberFormat="0">
      <alignment horizontal="center"/>
    </xf>
    <xf numFmtId="179" fontId="98" fillId="0" borderId="14" applyNumberFormat="0">
      <alignment horizontal="center"/>
    </xf>
    <xf numFmtId="38" fontId="98" fillId="68" borderId="14" applyNumberFormat="0" applyFont="0" applyBorder="0" applyAlignment="0">
      <alignment horizontal="center"/>
    </xf>
    <xf numFmtId="38" fontId="98" fillId="68" borderId="14" applyNumberFormat="0" applyFont="0" applyBorder="0" applyAlignment="0">
      <alignment horizontal="center"/>
    </xf>
    <xf numFmtId="0" fontId="20" fillId="0" borderId="14" applyNumberFormat="0"/>
    <xf numFmtId="180" fontId="20" fillId="0" borderId="14" applyNumberFormat="0"/>
    <xf numFmtId="179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0" fontId="98" fillId="0" borderId="14" applyNumberFormat="0"/>
    <xf numFmtId="179" fontId="98" fillId="0" borderId="14" applyNumberFormat="0"/>
    <xf numFmtId="0" fontId="20" fillId="0" borderId="14" applyNumberFormat="0">
      <alignment horizontal="right"/>
    </xf>
    <xf numFmtId="180" fontId="20" fillId="0" borderId="14" applyNumberFormat="0">
      <alignment horizontal="right"/>
    </xf>
    <xf numFmtId="179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189" fontId="56" fillId="0" borderId="14">
      <alignment horizontal="center"/>
    </xf>
    <xf numFmtId="189" fontId="56" fillId="0" borderId="14">
      <alignment horizontal="center"/>
    </xf>
    <xf numFmtId="189" fontId="56" fillId="0" borderId="14" applyFill="0" applyProtection="0">
      <alignment horizontal="center"/>
    </xf>
    <xf numFmtId="189" fontId="56" fillId="0" borderId="14" applyFill="0" applyProtection="0">
      <alignment horizontal="center"/>
    </xf>
    <xf numFmtId="180" fontId="105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9" fillId="39" borderId="35" applyNumberFormat="0" applyAlignment="0" applyProtection="0"/>
    <xf numFmtId="0" fontId="109" fillId="39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188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9" fillId="39" borderId="35" applyNumberFormat="0" applyAlignment="0" applyProtection="0"/>
    <xf numFmtId="0" fontId="109" fillId="39" borderId="35" applyNumberFormat="0" applyAlignment="0" applyProtection="0"/>
    <xf numFmtId="18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0" fontId="94" fillId="69" borderId="35">
      <alignment horizontal="center" vertical="center" wrapText="1"/>
    </xf>
    <xf numFmtId="180" fontId="22" fillId="44" borderId="38" applyNumberFormat="0" applyFont="0" applyAlignment="0" applyProtection="0"/>
    <xf numFmtId="0" fontId="134" fillId="47" borderId="39" applyNumberFormat="0" applyAlignment="0" applyProtection="0"/>
    <xf numFmtId="0" fontId="134" fillId="39" borderId="39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180" fontId="134" fillId="47" borderId="39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180" fontId="134" fillId="47" borderId="39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0" fontId="134" fillId="47" borderId="39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0" fontId="134" fillId="47" borderId="39" applyNumberFormat="0" applyAlignment="0" applyProtection="0"/>
    <xf numFmtId="0" fontId="136" fillId="47" borderId="39" applyNumberFormat="0" applyAlignment="0" applyProtection="0"/>
    <xf numFmtId="0" fontId="136" fillId="47" borderId="39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0" fontId="134" fillId="47" borderId="39" applyNumberFormat="0" applyAlignment="0" applyProtection="0"/>
    <xf numFmtId="205" fontId="99" fillId="0" borderId="23"/>
    <xf numFmtId="205" fontId="99" fillId="0" borderId="23"/>
    <xf numFmtId="205" fontId="99" fillId="0" borderId="23"/>
    <xf numFmtId="205" fontId="99" fillId="0" borderId="23"/>
    <xf numFmtId="180" fontId="151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180" fontId="156" fillId="42" borderId="35" applyNumberFormat="0" applyAlignment="0" applyProtection="0"/>
    <xf numFmtId="18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56" fillId="42" borderId="35" applyNumberFormat="0" applyAlignment="0" applyProtection="0"/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62" fillId="0" borderId="18">
      <alignment horizontal="left"/>
    </xf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0" fontId="108" fillId="47" borderId="35" applyNumberFormat="0" applyAlignment="0" applyProtection="0"/>
    <xf numFmtId="10" fontId="100" fillId="74" borderId="14" applyNumberFormat="0" applyBorder="0" applyAlignment="0" applyProtection="0"/>
    <xf numFmtId="0" fontId="184" fillId="42" borderId="35" applyNumberFormat="0" applyAlignment="0" applyProtection="0"/>
    <xf numFmtId="0" fontId="184" fillId="42" borderId="35" applyNumberFormat="0" applyAlignment="0" applyProtection="0"/>
    <xf numFmtId="0" fontId="184" fillId="42" borderId="35" applyNumberFormat="0" applyAlignment="0" applyProtection="0"/>
    <xf numFmtId="0" fontId="184" fillId="42" borderId="35" applyNumberFormat="0" applyAlignment="0" applyProtection="0"/>
    <xf numFmtId="0" fontId="184" fillId="42" borderId="35" applyNumberFormat="0" applyAlignment="0" applyProtection="0"/>
    <xf numFmtId="0" fontId="184" fillId="42" borderId="35" applyNumberFormat="0" applyAlignment="0" applyProtection="0"/>
    <xf numFmtId="0" fontId="184" fillId="42" borderId="35" applyNumberFormat="0" applyAlignment="0" applyProtection="0"/>
    <xf numFmtId="0" fontId="184" fillId="42" borderId="35" applyNumberFormat="0" applyAlignment="0" applyProtection="0"/>
    <xf numFmtId="0" fontId="23" fillId="44" borderId="38" applyNumberFormat="0" applyFont="0" applyAlignment="0" applyProtection="0"/>
    <xf numFmtId="0" fontId="20" fillId="44" borderId="38" applyNumberFormat="0" applyFont="0" applyAlignment="0" applyProtection="0"/>
    <xf numFmtId="0" fontId="23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3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4" fillId="44" borderId="38" applyNumberFormat="0" applyFont="0" applyAlignment="0" applyProtection="0"/>
    <xf numFmtId="0" fontId="23" fillId="44" borderId="38" applyNumberFormat="0" applyFont="0" applyAlignment="0" applyProtection="0"/>
    <xf numFmtId="0" fontId="23" fillId="44" borderId="38" applyNumberFormat="0" applyFont="0" applyAlignment="0" applyProtection="0"/>
    <xf numFmtId="0" fontId="23" fillId="44" borderId="38" applyNumberFormat="0" applyFont="0" applyAlignment="0" applyProtection="0"/>
    <xf numFmtId="0" fontId="23" fillId="44" borderId="38" applyNumberFormat="0" applyFont="0" applyAlignment="0" applyProtection="0"/>
    <xf numFmtId="0" fontId="23" fillId="44" borderId="38" applyNumberFormat="0" applyFont="0" applyAlignment="0" applyProtection="0"/>
    <xf numFmtId="0" fontId="23" fillId="44" borderId="38" applyNumberFormat="0" applyFont="0" applyAlignment="0" applyProtection="0"/>
    <xf numFmtId="0" fontId="23" fillId="44" borderId="38" applyNumberFormat="0" applyFont="0" applyAlignment="0" applyProtection="0"/>
    <xf numFmtId="0" fontId="20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0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4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0" fontId="20" fillId="44" borderId="38" applyNumberFormat="0" applyFont="0" applyAlignment="0" applyProtection="0"/>
    <xf numFmtId="180" fontId="95" fillId="0" borderId="49">
      <alignment horizontal="left" vertical="center" wrapText="1"/>
    </xf>
    <xf numFmtId="0" fontId="219" fillId="47" borderId="39" applyNumberFormat="0" applyAlignment="0" applyProtection="0"/>
    <xf numFmtId="0" fontId="221" fillId="1" borderId="23"/>
    <xf numFmtId="179" fontId="221" fillId="1" borderId="23"/>
    <xf numFmtId="189" fontId="56" fillId="0" borderId="14" applyFill="0" applyBorder="0" applyProtection="0">
      <alignment horizontal="center" vertical="center"/>
    </xf>
    <xf numFmtId="180" fontId="56" fillId="0" borderId="14">
      <alignment horizontal="center"/>
    </xf>
    <xf numFmtId="180" fontId="56" fillId="0" borderId="14" applyFill="0" applyProtection="0">
      <alignment horizontal="center"/>
    </xf>
    <xf numFmtId="4" fontId="104" fillId="76" borderId="39" applyNumberFormat="0" applyProtection="0">
      <alignment vertical="center"/>
    </xf>
    <xf numFmtId="4" fontId="225" fillId="76" borderId="39" applyNumberFormat="0" applyProtection="0">
      <alignment vertical="center"/>
    </xf>
    <xf numFmtId="4" fontId="104" fillId="76" borderId="39" applyNumberFormat="0" applyProtection="0">
      <alignment horizontal="left" vertical="center" indent="1"/>
    </xf>
    <xf numFmtId="4" fontId="104" fillId="76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4" fontId="104" fillId="78" borderId="39" applyNumberFormat="0" applyProtection="0">
      <alignment horizontal="right" vertical="center"/>
    </xf>
    <xf numFmtId="4" fontId="104" fillId="66" borderId="39" applyNumberFormat="0" applyProtection="0">
      <alignment horizontal="right" vertical="center"/>
    </xf>
    <xf numFmtId="4" fontId="104" fillId="79" borderId="39" applyNumberFormat="0" applyProtection="0">
      <alignment horizontal="right" vertical="center"/>
    </xf>
    <xf numFmtId="4" fontId="104" fillId="80" borderId="39" applyNumberFormat="0" applyProtection="0">
      <alignment horizontal="right" vertical="center"/>
    </xf>
    <xf numFmtId="4" fontId="104" fillId="81" borderId="39" applyNumberFormat="0" applyProtection="0">
      <alignment horizontal="right" vertical="center"/>
    </xf>
    <xf numFmtId="4" fontId="104" fillId="82" borderId="39" applyNumberFormat="0" applyProtection="0">
      <alignment horizontal="right" vertical="center"/>
    </xf>
    <xf numFmtId="4" fontId="104" fillId="83" borderId="39" applyNumberFormat="0" applyProtection="0">
      <alignment horizontal="right" vertical="center"/>
    </xf>
    <xf numFmtId="4" fontId="104" fillId="84" borderId="39" applyNumberFormat="0" applyProtection="0">
      <alignment horizontal="right" vertical="center"/>
    </xf>
    <xf numFmtId="4" fontId="104" fillId="85" borderId="39" applyNumberFormat="0" applyProtection="0">
      <alignment horizontal="right" vertical="center"/>
    </xf>
    <xf numFmtId="4" fontId="226" fillId="86" borderId="39" applyNumberFormat="0" applyProtection="0">
      <alignment horizontal="left" vertical="center" indent="1"/>
    </xf>
    <xf numFmtId="4" fontId="104" fillId="87" borderId="51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4" fontId="51" fillId="87" borderId="39" applyNumberFormat="0" applyProtection="0">
      <alignment horizontal="left" vertical="center" indent="1"/>
    </xf>
    <xf numFmtId="4" fontId="51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104" fillId="87" borderId="39" applyNumberFormat="0" applyProtection="0">
      <alignment horizontal="left" vertical="center" indent="1"/>
    </xf>
    <xf numFmtId="4" fontId="51" fillId="89" borderId="39" applyNumberFormat="0" applyProtection="0">
      <alignment horizontal="left" vertical="center" indent="1"/>
    </xf>
    <xf numFmtId="4" fontId="51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4" fontId="104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89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9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0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4" fontId="104" fillId="74" borderId="39" applyNumberFormat="0" applyProtection="0">
      <alignment vertical="center"/>
    </xf>
    <xf numFmtId="4" fontId="225" fillId="74" borderId="39" applyNumberFormat="0" applyProtection="0">
      <alignment vertical="center"/>
    </xf>
    <xf numFmtId="4" fontId="104" fillId="74" borderId="39" applyNumberFormat="0" applyProtection="0">
      <alignment horizontal="left" vertical="center" indent="1"/>
    </xf>
    <xf numFmtId="4" fontId="104" fillId="74" borderId="39" applyNumberFormat="0" applyProtection="0">
      <alignment horizontal="left" vertical="center" indent="1"/>
    </xf>
    <xf numFmtId="4" fontId="104" fillId="87" borderId="39" applyNumberFormat="0" applyProtection="0">
      <alignment horizontal="right" vertical="center"/>
    </xf>
    <xf numFmtId="4" fontId="225" fillId="87" borderId="39" applyNumberFormat="0" applyProtection="0">
      <alignment horizontal="right" vertical="center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0" fontId="20" fillId="77" borderId="39" applyNumberFormat="0" applyProtection="0">
      <alignment horizontal="left" vertical="center" indent="1"/>
    </xf>
    <xf numFmtId="4" fontId="223" fillId="87" borderId="39" applyNumberFormat="0" applyProtection="0">
      <alignment horizontal="right" vertical="center"/>
    </xf>
    <xf numFmtId="180" fontId="234" fillId="47" borderId="39" applyNumberFormat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180" fontId="249" fillId="0" borderId="54" applyNumberFormat="0" applyFill="0" applyAlignment="0" applyProtection="0"/>
    <xf numFmtId="18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49" fillId="0" borderId="54" applyNumberFormat="0" applyFill="0" applyAlignment="0" applyProtection="0"/>
    <xf numFmtId="0" fontId="250" fillId="0" borderId="56" applyNumberFormat="0" applyFill="0" applyAlignment="0" applyProtection="0"/>
    <xf numFmtId="0" fontId="255" fillId="0" borderId="39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2" fillId="0" borderId="0"/>
    <xf numFmtId="0" fontId="256" fillId="0" borderId="0">
      <alignment vertical="center"/>
    </xf>
    <xf numFmtId="0" fontId="256" fillId="0" borderId="0">
      <alignment vertical="center"/>
    </xf>
    <xf numFmtId="0" fontId="2" fillId="0" borderId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20" fillId="0" borderId="0"/>
    <xf numFmtId="0" fontId="2" fillId="0" borderId="0"/>
    <xf numFmtId="0" fontId="2" fillId="0" borderId="0"/>
    <xf numFmtId="0" fontId="134" fillId="47" borderId="39" applyNumberFormat="0" applyAlignment="0" applyProtection="0"/>
    <xf numFmtId="0" fontId="156" fillId="42" borderId="35" applyNumberFormat="0" applyAlignment="0" applyProtection="0"/>
    <xf numFmtId="0" fontId="20" fillId="44" borderId="38" applyNumberFormat="0" applyFont="0" applyAlignment="0" applyProtection="0"/>
    <xf numFmtId="0" fontId="249" fillId="0" borderId="54" applyNumberFormat="0" applyFill="0" applyAlignment="0" applyProtection="0"/>
    <xf numFmtId="223" fontId="20" fillId="0" borderId="0" applyFont="0" applyFill="0" applyBorder="0" applyAlignment="0" applyProtection="0"/>
    <xf numFmtId="22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169" fontId="1" fillId="0" borderId="0" applyFont="0" applyFill="0" applyBorder="0" applyAlignment="0" applyProtection="0"/>
    <xf numFmtId="0" fontId="2" fillId="0" borderId="0"/>
    <xf numFmtId="0" fontId="18" fillId="16" borderId="0" applyNumberFormat="0" applyBorder="0" applyAlignment="0" applyProtection="0"/>
    <xf numFmtId="0" fontId="1" fillId="30" borderId="0" applyNumberFormat="0" applyBorder="0" applyAlignment="0" applyProtection="0"/>
    <xf numFmtId="0" fontId="257" fillId="0" borderId="0"/>
    <xf numFmtId="0" fontId="258" fillId="13" borderId="0" applyNumberFormat="0" applyBorder="0" applyAlignment="0" applyProtection="0"/>
    <xf numFmtId="0" fontId="258" fillId="17" borderId="0" applyNumberFormat="0" applyBorder="0" applyAlignment="0" applyProtection="0"/>
    <xf numFmtId="0" fontId="20" fillId="0" borderId="0"/>
    <xf numFmtId="0" fontId="20" fillId="0" borderId="0"/>
    <xf numFmtId="0" fontId="24" fillId="37" borderId="0" applyNumberFormat="0" applyBorder="0" applyAlignment="0" applyProtection="0"/>
    <xf numFmtId="0" fontId="24" fillId="40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2" borderId="0" applyNumberFormat="0" applyBorder="0" applyAlignment="0" applyProtection="0"/>
    <xf numFmtId="0" fontId="24" fillId="38" borderId="0" applyNumberFormat="0" applyBorder="0" applyAlignment="0" applyProtection="0"/>
    <xf numFmtId="0" fontId="24" fillId="41" borderId="0" applyNumberFormat="0" applyBorder="0" applyAlignment="0" applyProtection="0"/>
    <xf numFmtId="0" fontId="24" fillId="48" borderId="0" applyNumberFormat="0" applyBorder="0" applyAlignment="0" applyProtection="0"/>
    <xf numFmtId="0" fontId="24" fillId="45" borderId="0" applyNumberFormat="0" applyBorder="0" applyAlignment="0" applyProtection="0"/>
    <xf numFmtId="0" fontId="24" fillId="38" borderId="0" applyNumberFormat="0" applyBorder="0" applyAlignment="0" applyProtection="0"/>
    <xf numFmtId="0" fontId="24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41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52" borderId="0" applyNumberFormat="0" applyBorder="0" applyAlignment="0" applyProtection="0"/>
    <xf numFmtId="0" fontId="33" fillId="55" borderId="0" applyNumberFormat="0" applyBorder="0" applyAlignment="0" applyProtection="0"/>
    <xf numFmtId="0" fontId="5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3" fillId="0" borderId="24" applyNumberFormat="0" applyFill="0" applyAlignment="0" applyProtection="0"/>
    <xf numFmtId="0" fontId="81" fillId="0" borderId="26" applyNumberFormat="0" applyFill="0" applyAlignment="0" applyProtection="0"/>
    <xf numFmtId="0" fontId="85" fillId="0" borderId="29" applyNumberFormat="0" applyFill="0" applyAlignment="0" applyProtection="0"/>
    <xf numFmtId="0" fontId="90" fillId="0" borderId="31" applyNumberFormat="0" applyFill="0" applyAlignment="0" applyProtection="0"/>
    <xf numFmtId="0" fontId="90" fillId="0" borderId="0" applyNumberFormat="0" applyFill="0" applyBorder="0" applyAlignment="0" applyProtection="0"/>
    <xf numFmtId="0" fontId="134" fillId="47" borderId="39" applyNumberFormat="0" applyAlignment="0" applyProtection="0"/>
    <xf numFmtId="0" fontId="156" fillId="42" borderId="35" applyNumberFormat="0" applyAlignment="0" applyProtection="0"/>
    <xf numFmtId="0" fontId="2" fillId="0" borderId="0"/>
    <xf numFmtId="0" fontId="20" fillId="44" borderId="38" applyNumberFormat="0" applyFont="0" applyAlignment="0" applyProtection="0"/>
    <xf numFmtId="169" fontId="2" fillId="0" borderId="0" applyFont="0" applyFill="0" applyBorder="0" applyAlignment="0" applyProtection="0"/>
    <xf numFmtId="0" fontId="249" fillId="0" borderId="54" applyNumberFormat="0" applyFill="0" applyAlignment="0" applyProtection="0"/>
    <xf numFmtId="0" fontId="74" fillId="0" borderId="0" applyNumberForma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" fillId="0" borderId="0"/>
    <xf numFmtId="9" fontId="20" fillId="0" borderId="0" applyFont="0" applyFill="0" applyBorder="0" applyAlignment="0" applyProtection="0"/>
    <xf numFmtId="0" fontId="26" fillId="8" borderId="0" applyNumberFormat="0" applyBorder="0" applyAlignment="0" applyProtection="0"/>
    <xf numFmtId="0" fontId="259" fillId="0" borderId="0"/>
    <xf numFmtId="0" fontId="6" fillId="0" borderId="0" applyNumberFormat="0" applyFill="0" applyBorder="0" applyAlignment="0" applyProtection="0"/>
    <xf numFmtId="0" fontId="7" fillId="0" borderId="4" applyNumberFormat="0" applyFill="0" applyAlignment="0" applyProtection="0"/>
    <xf numFmtId="0" fontId="8" fillId="0" borderId="5" applyNumberFormat="0" applyFill="0" applyAlignment="0" applyProtection="0"/>
    <xf numFmtId="0" fontId="9" fillId="0" borderId="6" applyNumberFormat="0" applyFill="0" applyAlignment="0" applyProtection="0"/>
    <xf numFmtId="0" fontId="9" fillId="0" borderId="0" applyNumberFormat="0" applyFill="0" applyBorder="0" applyAlignment="0" applyProtection="0"/>
    <xf numFmtId="0" fontId="12" fillId="9" borderId="7" applyNumberFormat="0" applyAlignment="0" applyProtection="0"/>
    <xf numFmtId="0" fontId="13" fillId="10" borderId="8" applyNumberFormat="0" applyAlignment="0" applyProtection="0"/>
    <xf numFmtId="0" fontId="15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" fillId="12" borderId="11" applyNumberFormat="0" applyFont="0" applyAlignment="0" applyProtection="0"/>
    <xf numFmtId="0" fontId="17" fillId="0" borderId="0" applyNumberFormat="0" applyFill="0" applyBorder="0" applyAlignment="0" applyProtection="0"/>
    <xf numFmtId="0" fontId="3" fillId="0" borderId="12" applyNumberFormat="0" applyFill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8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8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8" fillId="28" borderId="0" applyNumberFormat="0" applyBorder="0" applyAlignment="0" applyProtection="0"/>
    <xf numFmtId="0" fontId="1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8" fillId="36" borderId="0" applyNumberFormat="0" applyBorder="0" applyAlignment="0" applyProtection="0"/>
    <xf numFmtId="0" fontId="2" fillId="0" borderId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1" fillId="1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9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5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189" fontId="56" fillId="0" borderId="58">
      <alignment horizontal="center"/>
    </xf>
    <xf numFmtId="189" fontId="56" fillId="0" borderId="58">
      <alignment horizontal="center"/>
    </xf>
    <xf numFmtId="191" fontId="30" fillId="0" borderId="20" applyBorder="0"/>
    <xf numFmtId="191" fontId="30" fillId="0" borderId="20" applyBorder="0"/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179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38" fontId="20" fillId="0" borderId="58"/>
    <xf numFmtId="38" fontId="20" fillId="0" borderId="58"/>
    <xf numFmtId="38" fontId="20" fillId="0" borderId="58"/>
    <xf numFmtId="38" fontId="20" fillId="0" borderId="58"/>
    <xf numFmtId="38" fontId="20" fillId="0" borderId="58"/>
    <xf numFmtId="38" fontId="20" fillId="0" borderId="58"/>
    <xf numFmtId="38" fontId="20" fillId="0" borderId="58"/>
    <xf numFmtId="38" fontId="98" fillId="0" borderId="58"/>
    <xf numFmtId="38" fontId="98" fillId="0" borderId="58"/>
    <xf numFmtId="0" fontId="20" fillId="0" borderId="58"/>
    <xf numFmtId="0" fontId="20" fillId="0" borderId="58"/>
    <xf numFmtId="179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0" fontId="98" fillId="0" borderId="58" applyNumberFormat="0">
      <alignment horizontal="center"/>
    </xf>
    <xf numFmtId="179" fontId="98" fillId="0" borderId="58" applyNumberFormat="0">
      <alignment horizontal="center"/>
    </xf>
    <xf numFmtId="38" fontId="98" fillId="68" borderId="58" applyNumberFormat="0" applyFont="0" applyBorder="0" applyAlignment="0">
      <alignment horizontal="center"/>
    </xf>
    <xf numFmtId="38" fontId="98" fillId="68" borderId="58" applyNumberFormat="0" applyFont="0" applyBorder="0" applyAlignment="0">
      <alignment horizontal="center"/>
    </xf>
    <xf numFmtId="0" fontId="20" fillId="0" borderId="58" applyNumberFormat="0"/>
    <xf numFmtId="180" fontId="20" fillId="0" borderId="58" applyNumberFormat="0"/>
    <xf numFmtId="179" fontId="20" fillId="0" borderId="58" applyNumberFormat="0"/>
    <xf numFmtId="0" fontId="20" fillId="0" borderId="58" applyNumberFormat="0"/>
    <xf numFmtId="0" fontId="20" fillId="0" borderId="58" applyNumberFormat="0"/>
    <xf numFmtId="0" fontId="20" fillId="0" borderId="58" applyNumberFormat="0"/>
    <xf numFmtId="0" fontId="20" fillId="0" borderId="58" applyNumberFormat="0"/>
    <xf numFmtId="0" fontId="98" fillId="0" borderId="58" applyNumberFormat="0"/>
    <xf numFmtId="179" fontId="98" fillId="0" borderId="58" applyNumberFormat="0"/>
    <xf numFmtId="0" fontId="20" fillId="0" borderId="58" applyNumberFormat="0">
      <alignment horizontal="right"/>
    </xf>
    <xf numFmtId="180" fontId="20" fillId="0" borderId="58" applyNumberFormat="0">
      <alignment horizontal="right"/>
    </xf>
    <xf numFmtId="179" fontId="20" fillId="0" borderId="58" applyNumberFormat="0">
      <alignment horizontal="right"/>
    </xf>
    <xf numFmtId="0" fontId="20" fillId="0" borderId="58" applyNumberFormat="0">
      <alignment horizontal="right"/>
    </xf>
    <xf numFmtId="0" fontId="20" fillId="0" borderId="58" applyNumberFormat="0">
      <alignment horizontal="right"/>
    </xf>
    <xf numFmtId="0" fontId="20" fillId="0" borderId="58" applyNumberFormat="0">
      <alignment horizontal="right"/>
    </xf>
    <xf numFmtId="0" fontId="20" fillId="0" borderId="58" applyNumberFormat="0">
      <alignment horizontal="right"/>
    </xf>
    <xf numFmtId="189" fontId="56" fillId="0" borderId="58">
      <alignment horizontal="center"/>
    </xf>
    <xf numFmtId="189" fontId="56" fillId="0" borderId="58">
      <alignment horizontal="center"/>
    </xf>
    <xf numFmtId="189" fontId="56" fillId="0" borderId="58" applyFill="0" applyProtection="0">
      <alignment horizontal="center"/>
    </xf>
    <xf numFmtId="189" fontId="56" fillId="0" borderId="58" applyFill="0" applyProtection="0">
      <alignment horizontal="center"/>
    </xf>
    <xf numFmtId="180" fontId="105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9" fillId="39" borderId="61" applyNumberFormat="0" applyAlignment="0" applyProtection="0"/>
    <xf numFmtId="0" fontId="109" fillId="39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9" fillId="39" borderId="61" applyNumberFormat="0" applyAlignment="0" applyProtection="0"/>
    <xf numFmtId="0" fontId="109" fillId="39" borderId="61" applyNumberFormat="0" applyAlignment="0" applyProtection="0"/>
    <xf numFmtId="180" fontId="95" fillId="0" borderId="36">
      <alignment horizontal="right" vertical="center"/>
    </xf>
    <xf numFmtId="0" fontId="95" fillId="0" borderId="36">
      <alignment horizontal="right" vertical="center"/>
    </xf>
    <xf numFmtId="0" fontId="95" fillId="0" borderId="36">
      <alignment horizontal="right" vertical="center"/>
    </xf>
    <xf numFmtId="0" fontId="95" fillId="0" borderId="36">
      <alignment horizontal="right" vertical="center"/>
    </xf>
    <xf numFmtId="18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80" fontId="22" fillId="44" borderId="62" applyNumberFormat="0" applyFont="0" applyAlignment="0" applyProtection="0"/>
    <xf numFmtId="173" fontId="1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0" fontId="134" fillId="47" borderId="63" applyNumberFormat="0" applyAlignment="0" applyProtection="0"/>
    <xf numFmtId="0" fontId="134" fillId="39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18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18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205" fontId="99" fillId="0" borderId="60"/>
    <xf numFmtId="205" fontId="99" fillId="0" borderId="60"/>
    <xf numFmtId="205" fontId="99" fillId="0" borderId="60"/>
    <xf numFmtId="205" fontId="99" fillId="0" borderId="60"/>
    <xf numFmtId="189" fontId="145" fillId="0" borderId="16" applyFill="0" applyBorder="0">
      <alignment horizontal="center" vertical="center" wrapText="1"/>
    </xf>
    <xf numFmtId="189" fontId="145" fillId="0" borderId="16" applyFill="0" applyBorder="0">
      <alignment horizontal="center" vertical="center" wrapText="1"/>
    </xf>
    <xf numFmtId="180" fontId="30" fillId="0" borderId="16" applyNumberFormat="0">
      <alignment horizontal="left" wrapText="1"/>
    </xf>
    <xf numFmtId="0" fontId="30" fillId="0" borderId="16" applyNumberFormat="0">
      <alignment horizontal="left" wrapText="1"/>
    </xf>
    <xf numFmtId="0" fontId="30" fillId="0" borderId="16" applyNumberFormat="0">
      <alignment horizontal="left" wrapText="1"/>
    </xf>
    <xf numFmtId="180" fontId="151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180" fontId="156" fillId="42" borderId="61" applyNumberFormat="0" applyAlignment="0" applyProtection="0"/>
    <xf numFmtId="18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168" fontId="96" fillId="71" borderId="41" applyNumberFormat="0" applyFont="0" applyBorder="0" applyAlignment="0" applyProtection="0"/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0" fontId="100" fillId="74" borderId="58" applyNumberFormat="0" applyBorder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180" fontId="192" fillId="0" borderId="20" applyNumberFormat="0">
      <alignment horizontal="center" textRotation="255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259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180" fontId="95" fillId="0" borderId="64">
      <alignment horizontal="left" vertical="center" wrapText="1"/>
    </xf>
    <xf numFmtId="0" fontId="219" fillId="47" borderId="63" applyNumberFormat="0" applyAlignment="0" applyProtection="0"/>
    <xf numFmtId="0" fontId="221" fillId="1" borderId="60"/>
    <xf numFmtId="179" fontId="221" fillId="1" borderId="60"/>
    <xf numFmtId="189" fontId="56" fillId="0" borderId="58" applyFill="0" applyBorder="0" applyProtection="0">
      <alignment horizontal="center"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47" fillId="0" borderId="21">
      <alignment wrapText="1"/>
    </xf>
    <xf numFmtId="180" fontId="47" fillId="0" borderId="22">
      <alignment wrapText="1"/>
    </xf>
    <xf numFmtId="180" fontId="56" fillId="0" borderId="58">
      <alignment horizontal="center"/>
    </xf>
    <xf numFmtId="180" fontId="56" fillId="0" borderId="58" applyFill="0" applyProtection="0">
      <alignment horizontal="center"/>
    </xf>
    <xf numFmtId="180" fontId="95" fillId="0" borderId="36">
      <alignment horizontal="left" vertical="center" wrapText="1"/>
    </xf>
    <xf numFmtId="4" fontId="104" fillId="76" borderId="63" applyNumberFormat="0" applyProtection="0">
      <alignment vertical="center"/>
    </xf>
    <xf numFmtId="4" fontId="225" fillId="76" borderId="63" applyNumberFormat="0" applyProtection="0">
      <alignment vertical="center"/>
    </xf>
    <xf numFmtId="4" fontId="104" fillId="76" borderId="63" applyNumberFormat="0" applyProtection="0">
      <alignment horizontal="left" vertical="center" indent="1"/>
    </xf>
    <xf numFmtId="4" fontId="104" fillId="76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104" fillId="78" borderId="63" applyNumberFormat="0" applyProtection="0">
      <alignment horizontal="right" vertical="center"/>
    </xf>
    <xf numFmtId="4" fontId="104" fillId="66" borderId="63" applyNumberFormat="0" applyProtection="0">
      <alignment horizontal="right" vertical="center"/>
    </xf>
    <xf numFmtId="4" fontId="104" fillId="79" borderId="63" applyNumberFormat="0" applyProtection="0">
      <alignment horizontal="right" vertical="center"/>
    </xf>
    <xf numFmtId="4" fontId="104" fillId="80" borderId="63" applyNumberFormat="0" applyProtection="0">
      <alignment horizontal="right" vertical="center"/>
    </xf>
    <xf numFmtId="4" fontId="104" fillId="81" borderId="63" applyNumberFormat="0" applyProtection="0">
      <alignment horizontal="right" vertical="center"/>
    </xf>
    <xf numFmtId="4" fontId="104" fillId="82" borderId="63" applyNumberFormat="0" applyProtection="0">
      <alignment horizontal="right" vertical="center"/>
    </xf>
    <xf numFmtId="4" fontId="104" fillId="83" borderId="63" applyNumberFormat="0" applyProtection="0">
      <alignment horizontal="right" vertical="center"/>
    </xf>
    <xf numFmtId="4" fontId="104" fillId="84" borderId="63" applyNumberFormat="0" applyProtection="0">
      <alignment horizontal="right" vertical="center"/>
    </xf>
    <xf numFmtId="4" fontId="104" fillId="85" borderId="63" applyNumberFormat="0" applyProtection="0">
      <alignment horizontal="right" vertical="center"/>
    </xf>
    <xf numFmtId="4" fontId="226" fillId="86" borderId="63" applyNumberFormat="0" applyProtection="0">
      <alignment horizontal="left" vertical="center" indent="1"/>
    </xf>
    <xf numFmtId="4" fontId="104" fillId="87" borderId="51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51" fillId="87" borderId="63" applyNumberFormat="0" applyProtection="0">
      <alignment horizontal="left" vertical="center" indent="1"/>
    </xf>
    <xf numFmtId="4" fontId="51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51" fillId="89" borderId="63" applyNumberFormat="0" applyProtection="0">
      <alignment horizontal="left" vertical="center" indent="1"/>
    </xf>
    <xf numFmtId="4" fontId="51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104" fillId="74" borderId="63" applyNumberFormat="0" applyProtection="0">
      <alignment vertical="center"/>
    </xf>
    <xf numFmtId="4" fontId="225" fillId="74" borderId="63" applyNumberFormat="0" applyProtection="0">
      <alignment vertical="center"/>
    </xf>
    <xf numFmtId="4" fontId="104" fillId="74" borderId="63" applyNumberFormat="0" applyProtection="0">
      <alignment horizontal="left" vertical="center" indent="1"/>
    </xf>
    <xf numFmtId="4" fontId="104" fillId="74" borderId="63" applyNumberFormat="0" applyProtection="0">
      <alignment horizontal="left" vertical="center" indent="1"/>
    </xf>
    <xf numFmtId="4" fontId="104" fillId="87" borderId="63" applyNumberFormat="0" applyProtection="0">
      <alignment horizontal="right" vertical="center"/>
    </xf>
    <xf numFmtId="4" fontId="225" fillId="87" borderId="63" applyNumberFormat="0" applyProtection="0">
      <alignment horizontal="right" vertical="center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223" fillId="87" borderId="63" applyNumberFormat="0" applyProtection="0">
      <alignment horizontal="right" vertical="center"/>
    </xf>
    <xf numFmtId="180" fontId="234" fillId="47" borderId="63" applyNumberFormat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180" fontId="249" fillId="0" borderId="65" applyNumberFormat="0" applyFill="0" applyAlignment="0" applyProtection="0"/>
    <xf numFmtId="18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50" fillId="0" borderId="66" applyNumberFormat="0" applyFill="0" applyAlignment="0" applyProtection="0"/>
    <xf numFmtId="180" fontId="56" fillId="0" borderId="22">
      <alignment horizontal="left"/>
    </xf>
    <xf numFmtId="180" fontId="56" fillId="0" borderId="20">
      <alignment horizontal="left"/>
    </xf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255" fillId="0" borderId="63">
      <alignment horizontal="left" vertical="top" wrapText="1"/>
    </xf>
    <xf numFmtId="189" fontId="56" fillId="0" borderId="58">
      <alignment horizontal="center"/>
    </xf>
    <xf numFmtId="189" fontId="56" fillId="0" borderId="58">
      <alignment horizontal="center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38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179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0" fontId="20" fillId="67" borderId="58"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49" fontId="20" fillId="67" borderId="58">
      <alignment horizontal="left"/>
      <protection locked="0"/>
    </xf>
    <xf numFmtId="38" fontId="20" fillId="0" borderId="58"/>
    <xf numFmtId="38" fontId="20" fillId="0" borderId="58"/>
    <xf numFmtId="38" fontId="20" fillId="0" borderId="58"/>
    <xf numFmtId="38" fontId="20" fillId="0" borderId="58"/>
    <xf numFmtId="38" fontId="20" fillId="0" borderId="58"/>
    <xf numFmtId="38" fontId="20" fillId="0" borderId="58"/>
    <xf numFmtId="38" fontId="20" fillId="0" borderId="58"/>
    <xf numFmtId="38" fontId="98" fillId="0" borderId="58"/>
    <xf numFmtId="38" fontId="98" fillId="0" borderId="58"/>
    <xf numFmtId="0" fontId="20" fillId="0" borderId="58"/>
    <xf numFmtId="0" fontId="20" fillId="0" borderId="58"/>
    <xf numFmtId="179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40" fontId="20" fillId="0" borderId="58"/>
    <xf numFmtId="0" fontId="98" fillId="0" borderId="58" applyNumberFormat="0">
      <alignment horizontal="center"/>
    </xf>
    <xf numFmtId="179" fontId="98" fillId="0" borderId="58" applyNumberFormat="0">
      <alignment horizontal="center"/>
    </xf>
    <xf numFmtId="38" fontId="98" fillId="68" borderId="58" applyNumberFormat="0" applyFont="0" applyBorder="0" applyAlignment="0">
      <alignment horizontal="center"/>
    </xf>
    <xf numFmtId="38" fontId="98" fillId="68" borderId="58" applyNumberFormat="0" applyFont="0" applyBorder="0" applyAlignment="0">
      <alignment horizontal="center"/>
    </xf>
    <xf numFmtId="0" fontId="20" fillId="0" borderId="58" applyNumberFormat="0"/>
    <xf numFmtId="180" fontId="20" fillId="0" borderId="58" applyNumberFormat="0"/>
    <xf numFmtId="179" fontId="20" fillId="0" borderId="58" applyNumberFormat="0"/>
    <xf numFmtId="0" fontId="20" fillId="0" borderId="58" applyNumberFormat="0"/>
    <xf numFmtId="0" fontId="20" fillId="0" borderId="58" applyNumberFormat="0"/>
    <xf numFmtId="0" fontId="20" fillId="0" borderId="58" applyNumberFormat="0"/>
    <xf numFmtId="0" fontId="20" fillId="0" borderId="58" applyNumberFormat="0"/>
    <xf numFmtId="0" fontId="98" fillId="0" borderId="58" applyNumberFormat="0"/>
    <xf numFmtId="179" fontId="98" fillId="0" borderId="58" applyNumberFormat="0"/>
    <xf numFmtId="0" fontId="20" fillId="0" borderId="58" applyNumberFormat="0">
      <alignment horizontal="right"/>
    </xf>
    <xf numFmtId="180" fontId="20" fillId="0" borderId="58" applyNumberFormat="0">
      <alignment horizontal="right"/>
    </xf>
    <xf numFmtId="179" fontId="20" fillId="0" borderId="58" applyNumberFormat="0">
      <alignment horizontal="right"/>
    </xf>
    <xf numFmtId="0" fontId="20" fillId="0" borderId="58" applyNumberFormat="0">
      <alignment horizontal="right"/>
    </xf>
    <xf numFmtId="0" fontId="20" fillId="0" borderId="58" applyNumberFormat="0">
      <alignment horizontal="right"/>
    </xf>
    <xf numFmtId="0" fontId="20" fillId="0" borderId="58" applyNumberFormat="0">
      <alignment horizontal="right"/>
    </xf>
    <xf numFmtId="0" fontId="20" fillId="0" borderId="58" applyNumberFormat="0">
      <alignment horizontal="right"/>
    </xf>
    <xf numFmtId="189" fontId="56" fillId="0" borderId="58">
      <alignment horizontal="center"/>
    </xf>
    <xf numFmtId="189" fontId="56" fillId="0" borderId="58">
      <alignment horizontal="center"/>
    </xf>
    <xf numFmtId="189" fontId="56" fillId="0" borderId="58" applyFill="0" applyProtection="0">
      <alignment horizontal="center"/>
    </xf>
    <xf numFmtId="189" fontId="56" fillId="0" borderId="58" applyFill="0" applyProtection="0">
      <alignment horizontal="center"/>
    </xf>
    <xf numFmtId="180" fontId="105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9" fillId="39" borderId="61" applyNumberFormat="0" applyAlignment="0" applyProtection="0"/>
    <xf numFmtId="0" fontId="109" fillId="39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188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9" fillId="39" borderId="61" applyNumberFormat="0" applyAlignment="0" applyProtection="0"/>
    <xf numFmtId="0" fontId="109" fillId="39" borderId="61" applyNumberFormat="0" applyAlignment="0" applyProtection="0"/>
    <xf numFmtId="18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0" fontId="94" fillId="69" borderId="61">
      <alignment horizontal="center" vertical="center" wrapText="1"/>
    </xf>
    <xf numFmtId="180" fontId="22" fillId="44" borderId="62" applyNumberFormat="0" applyFont="0" applyAlignment="0" applyProtection="0"/>
    <xf numFmtId="0" fontId="134" fillId="47" borderId="63" applyNumberFormat="0" applyAlignment="0" applyProtection="0"/>
    <xf numFmtId="0" fontId="134" fillId="39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18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18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0" fontId="134" fillId="47" borderId="63" applyNumberFormat="0" applyAlignment="0" applyProtection="0"/>
    <xf numFmtId="0" fontId="136" fillId="47" borderId="63" applyNumberFormat="0" applyAlignment="0" applyProtection="0"/>
    <xf numFmtId="0" fontId="136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0" fontId="134" fillId="47" borderId="63" applyNumberFormat="0" applyAlignment="0" applyProtection="0"/>
    <xf numFmtId="205" fontId="99" fillId="0" borderId="60"/>
    <xf numFmtId="205" fontId="99" fillId="0" borderId="60"/>
    <xf numFmtId="205" fontId="99" fillId="0" borderId="60"/>
    <xf numFmtId="205" fontId="99" fillId="0" borderId="60"/>
    <xf numFmtId="180" fontId="151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180" fontId="156" fillId="42" borderId="61" applyNumberFormat="0" applyAlignment="0" applyProtection="0"/>
    <xf numFmtId="18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56" fillId="42" borderId="61" applyNumberFormat="0" applyAlignment="0" applyProtection="0"/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62" fillId="0" borderId="59">
      <alignment horizontal="left"/>
    </xf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0" fontId="108" fillId="47" borderId="61" applyNumberFormat="0" applyAlignment="0" applyProtection="0"/>
    <xf numFmtId="10" fontId="100" fillId="74" borderId="58" applyNumberFormat="0" applyBorder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184" fillId="42" borderId="61" applyNumberFormat="0" applyAlignment="0" applyProtection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3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0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4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0" fontId="20" fillId="44" borderId="62" applyNumberFormat="0" applyFont="0" applyAlignment="0" applyProtection="0"/>
    <xf numFmtId="180" fontId="95" fillId="0" borderId="64">
      <alignment horizontal="left" vertical="center" wrapText="1"/>
    </xf>
    <xf numFmtId="0" fontId="219" fillId="47" borderId="63" applyNumberFormat="0" applyAlignment="0" applyProtection="0"/>
    <xf numFmtId="0" fontId="221" fillId="1" borderId="60"/>
    <xf numFmtId="179" fontId="221" fillId="1" borderId="60"/>
    <xf numFmtId="189" fontId="56" fillId="0" borderId="58" applyFill="0" applyBorder="0" applyProtection="0">
      <alignment horizontal="center" vertical="center"/>
    </xf>
    <xf numFmtId="180" fontId="56" fillId="0" borderId="58">
      <alignment horizontal="center"/>
    </xf>
    <xf numFmtId="180" fontId="56" fillId="0" borderId="58" applyFill="0" applyProtection="0">
      <alignment horizontal="center"/>
    </xf>
    <xf numFmtId="4" fontId="104" fillId="76" borderId="63" applyNumberFormat="0" applyProtection="0">
      <alignment vertical="center"/>
    </xf>
    <xf numFmtId="4" fontId="225" fillId="76" borderId="63" applyNumberFormat="0" applyProtection="0">
      <alignment vertical="center"/>
    </xf>
    <xf numFmtId="4" fontId="104" fillId="76" borderId="63" applyNumberFormat="0" applyProtection="0">
      <alignment horizontal="left" vertical="center" indent="1"/>
    </xf>
    <xf numFmtId="4" fontId="104" fillId="76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104" fillId="78" borderId="63" applyNumberFormat="0" applyProtection="0">
      <alignment horizontal="right" vertical="center"/>
    </xf>
    <xf numFmtId="4" fontId="104" fillId="66" borderId="63" applyNumberFormat="0" applyProtection="0">
      <alignment horizontal="right" vertical="center"/>
    </xf>
    <xf numFmtId="4" fontId="104" fillId="79" borderId="63" applyNumberFormat="0" applyProtection="0">
      <alignment horizontal="right" vertical="center"/>
    </xf>
    <xf numFmtId="4" fontId="104" fillId="80" borderId="63" applyNumberFormat="0" applyProtection="0">
      <alignment horizontal="right" vertical="center"/>
    </xf>
    <xf numFmtId="4" fontId="104" fillId="81" borderId="63" applyNumberFormat="0" applyProtection="0">
      <alignment horizontal="right" vertical="center"/>
    </xf>
    <xf numFmtId="4" fontId="104" fillId="82" borderId="63" applyNumberFormat="0" applyProtection="0">
      <alignment horizontal="right" vertical="center"/>
    </xf>
    <xf numFmtId="4" fontId="104" fillId="83" borderId="63" applyNumberFormat="0" applyProtection="0">
      <alignment horizontal="right" vertical="center"/>
    </xf>
    <xf numFmtId="4" fontId="104" fillId="84" borderId="63" applyNumberFormat="0" applyProtection="0">
      <alignment horizontal="right" vertical="center"/>
    </xf>
    <xf numFmtId="4" fontId="104" fillId="85" borderId="63" applyNumberFormat="0" applyProtection="0">
      <alignment horizontal="right" vertical="center"/>
    </xf>
    <xf numFmtId="4" fontId="226" fillId="86" borderId="63" applyNumberFormat="0" applyProtection="0">
      <alignment horizontal="left" vertical="center" indent="1"/>
    </xf>
    <xf numFmtId="4" fontId="104" fillId="87" borderId="51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51" fillId="87" borderId="63" applyNumberFormat="0" applyProtection="0">
      <alignment horizontal="left" vertical="center" indent="1"/>
    </xf>
    <xf numFmtId="4" fontId="51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104" fillId="87" borderId="63" applyNumberFormat="0" applyProtection="0">
      <alignment horizontal="left" vertical="center" indent="1"/>
    </xf>
    <xf numFmtId="4" fontId="51" fillId="89" borderId="63" applyNumberFormat="0" applyProtection="0">
      <alignment horizontal="left" vertical="center" indent="1"/>
    </xf>
    <xf numFmtId="4" fontId="51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4" fontId="104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89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9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0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104" fillId="74" borderId="63" applyNumberFormat="0" applyProtection="0">
      <alignment vertical="center"/>
    </xf>
    <xf numFmtId="4" fontId="225" fillId="74" borderId="63" applyNumberFormat="0" applyProtection="0">
      <alignment vertical="center"/>
    </xf>
    <xf numFmtId="4" fontId="104" fillId="74" borderId="63" applyNumberFormat="0" applyProtection="0">
      <alignment horizontal="left" vertical="center" indent="1"/>
    </xf>
    <xf numFmtId="4" fontId="104" fillId="74" borderId="63" applyNumberFormat="0" applyProtection="0">
      <alignment horizontal="left" vertical="center" indent="1"/>
    </xf>
    <xf numFmtId="4" fontId="104" fillId="87" borderId="63" applyNumberFormat="0" applyProtection="0">
      <alignment horizontal="right" vertical="center"/>
    </xf>
    <xf numFmtId="4" fontId="225" fillId="87" borderId="63" applyNumberFormat="0" applyProtection="0">
      <alignment horizontal="right" vertical="center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0" fontId="20" fillId="77" borderId="63" applyNumberFormat="0" applyProtection="0">
      <alignment horizontal="left" vertical="center" indent="1"/>
    </xf>
    <xf numFmtId="4" fontId="223" fillId="87" borderId="63" applyNumberFormat="0" applyProtection="0">
      <alignment horizontal="right" vertical="center"/>
    </xf>
    <xf numFmtId="180" fontId="234" fillId="47" borderId="63" applyNumberFormat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180" fontId="249" fillId="0" borderId="65" applyNumberFormat="0" applyFill="0" applyAlignment="0" applyProtection="0"/>
    <xf numFmtId="18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49" fillId="0" borderId="65" applyNumberFormat="0" applyFill="0" applyAlignment="0" applyProtection="0"/>
    <xf numFmtId="0" fontId="250" fillId="0" borderId="66" applyNumberFormat="0" applyFill="0" applyAlignment="0" applyProtection="0"/>
    <xf numFmtId="0" fontId="255" fillId="0" borderId="63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134" fillId="47" borderId="63" applyNumberFormat="0" applyAlignment="0" applyProtection="0"/>
    <xf numFmtId="0" fontId="156" fillId="42" borderId="61" applyNumberFormat="0" applyAlignment="0" applyProtection="0"/>
    <xf numFmtId="0" fontId="20" fillId="44" borderId="62" applyNumberFormat="0" applyFont="0" applyAlignment="0" applyProtection="0"/>
    <xf numFmtId="0" fontId="249" fillId="0" borderId="65" applyNumberFormat="0" applyFill="0" applyAlignment="0" applyProtection="0"/>
    <xf numFmtId="169" fontId="1" fillId="0" borderId="0" applyFont="0" applyFill="0" applyBorder="0" applyAlignment="0" applyProtection="0"/>
    <xf numFmtId="0" fontId="1" fillId="30" borderId="0" applyNumberFormat="0" applyBorder="0" applyAlignment="0" applyProtection="0"/>
    <xf numFmtId="0" fontId="134" fillId="47" borderId="63" applyNumberFormat="0" applyAlignment="0" applyProtection="0"/>
    <xf numFmtId="0" fontId="156" fillId="42" borderId="61" applyNumberFormat="0" applyAlignment="0" applyProtection="0"/>
    <xf numFmtId="0" fontId="20" fillId="44" borderId="62" applyNumberFormat="0" applyFont="0" applyAlignment="0" applyProtection="0"/>
    <xf numFmtId="169" fontId="2" fillId="0" borderId="0" applyFont="0" applyFill="0" applyBorder="0" applyAlignment="0" applyProtection="0"/>
    <xf numFmtId="0" fontId="249" fillId="0" borderId="65" applyNumberFormat="0" applyFill="0" applyAlignment="0" applyProtection="0"/>
    <xf numFmtId="0" fontId="1" fillId="12" borderId="11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260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9" fontId="20" fillId="0" borderId="0" applyFont="0" applyFill="0" applyBorder="0" applyAlignment="0" applyProtection="0"/>
    <xf numFmtId="22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2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261" fillId="0" borderId="0"/>
    <xf numFmtId="0" fontId="261" fillId="0" borderId="0"/>
    <xf numFmtId="0" fontId="20" fillId="0" borderId="0"/>
    <xf numFmtId="0" fontId="20" fillId="0" borderId="0"/>
    <xf numFmtId="0" fontId="261" fillId="0" borderId="0"/>
    <xf numFmtId="0" fontId="1" fillId="0" borderId="0"/>
    <xf numFmtId="0" fontId="2" fillId="0" borderId="0"/>
    <xf numFmtId="0" fontId="1" fillId="0" borderId="0"/>
    <xf numFmtId="0" fontId="2" fillId="0" borderId="0"/>
    <xf numFmtId="9" fontId="2" fillId="0" borderId="0" applyFont="0" applyFill="0" applyBorder="0" applyAlignment="0" applyProtection="0"/>
    <xf numFmtId="0" fontId="191" fillId="0" borderId="0" applyNumberFormat="0" applyFill="0" applyBorder="0" applyAlignment="0" applyProtection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7" fillId="0" borderId="0"/>
    <xf numFmtId="0" fontId="1" fillId="0" borderId="0"/>
    <xf numFmtId="9" fontId="27" fillId="0" borderId="0" applyFont="0" applyFill="0" applyBorder="0" applyAlignment="0" applyProtection="0"/>
    <xf numFmtId="0" fontId="257" fillId="0" borderId="0"/>
    <xf numFmtId="0" fontId="22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7" fillId="0" borderId="0"/>
    <xf numFmtId="0" fontId="1" fillId="0" borderId="0"/>
    <xf numFmtId="0" fontId="1" fillId="0" borderId="0"/>
    <xf numFmtId="0" fontId="257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23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26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61" fillId="0" borderId="0"/>
    <xf numFmtId="0" fontId="26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26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1" fillId="1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9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5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189" fontId="56" fillId="0" borderId="14">
      <alignment horizontal="center"/>
    </xf>
    <xf numFmtId="189" fontId="56" fillId="0" borderId="14">
      <alignment horizontal="center"/>
    </xf>
    <xf numFmtId="0" fontId="67" fillId="47" borderId="15" applyNumberFormat="0" applyFont="0" applyBorder="0" applyAlignment="0" applyProtection="0">
      <protection hidden="1"/>
    </xf>
    <xf numFmtId="174" fontId="97" fillId="66" borderId="15" applyNumberFormat="0" applyFont="0" applyBorder="0" applyAlignment="0"/>
    <xf numFmtId="174" fontId="97" fillId="66" borderId="15" applyNumberFormat="0" applyFont="0" applyBorder="0" applyAlignment="0"/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179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98" fillId="0" borderId="14"/>
    <xf numFmtId="38" fontId="98" fillId="0" borderId="14"/>
    <xf numFmtId="0" fontId="20" fillId="0" borderId="14"/>
    <xf numFmtId="0" fontId="20" fillId="0" borderId="14"/>
    <xf numFmtId="179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0" fontId="98" fillId="0" borderId="14" applyNumberFormat="0">
      <alignment horizontal="center"/>
    </xf>
    <xf numFmtId="179" fontId="98" fillId="0" borderId="14" applyNumberFormat="0">
      <alignment horizontal="center"/>
    </xf>
    <xf numFmtId="38" fontId="98" fillId="68" borderId="14" applyNumberFormat="0" applyFont="0" applyBorder="0" applyAlignment="0">
      <alignment horizontal="center"/>
    </xf>
    <xf numFmtId="38" fontId="98" fillId="68" borderId="14" applyNumberFormat="0" applyFont="0" applyBorder="0" applyAlignment="0">
      <alignment horizontal="center"/>
    </xf>
    <xf numFmtId="0" fontId="20" fillId="0" borderId="14" applyNumberFormat="0"/>
    <xf numFmtId="180" fontId="20" fillId="0" borderId="14" applyNumberFormat="0"/>
    <xf numFmtId="179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0" fontId="98" fillId="0" borderId="14" applyNumberFormat="0"/>
    <xf numFmtId="179" fontId="98" fillId="0" borderId="14" applyNumberFormat="0"/>
    <xf numFmtId="0" fontId="20" fillId="0" borderId="14" applyNumberFormat="0">
      <alignment horizontal="right"/>
    </xf>
    <xf numFmtId="180" fontId="20" fillId="0" borderId="14" applyNumberFormat="0">
      <alignment horizontal="right"/>
    </xf>
    <xf numFmtId="179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189" fontId="56" fillId="0" borderId="14">
      <alignment horizontal="center"/>
    </xf>
    <xf numFmtId="189" fontId="56" fillId="0" borderId="14">
      <alignment horizontal="center"/>
    </xf>
    <xf numFmtId="189" fontId="56" fillId="0" borderId="14" applyFill="0" applyProtection="0">
      <alignment horizontal="center"/>
    </xf>
    <xf numFmtId="189" fontId="56" fillId="0" borderId="14" applyFill="0" applyProtection="0">
      <alignment horizontal="center"/>
    </xf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80" fontId="22" fillId="44" borderId="70" applyNumberFormat="0" applyFont="0" applyAlignment="0" applyProtection="0"/>
    <xf numFmtId="173" fontId="1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68" fontId="96" fillId="71" borderId="41" applyNumberFormat="0" applyFont="0" applyBorder="0" applyAlignment="0" applyProtection="0"/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0" fontId="100" fillId="74" borderId="14" applyNumberFormat="0" applyBorder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259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189" fontId="56" fillId="0" borderId="14" applyFill="0" applyBorder="0" applyProtection="0">
      <alignment horizontal="center"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56" fillId="0" borderId="14">
      <alignment horizontal="center"/>
    </xf>
    <xf numFmtId="180" fontId="56" fillId="0" borderId="14" applyFill="0" applyProtection="0">
      <alignment horizontal="center"/>
    </xf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4" fontId="104" fillId="87" borderId="5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180" fontId="234" fillId="47" borderId="71" applyNumberFormat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180" fontId="249" fillId="0" borderId="73" applyNumberFormat="0" applyFill="0" applyAlignment="0" applyProtection="0"/>
    <xf numFmtId="18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50" fillId="0" borderId="74" applyNumberFormat="0" applyFill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5" fillId="0" borderId="71">
      <alignment horizontal="left" vertical="top" wrapText="1"/>
    </xf>
    <xf numFmtId="0" fontId="20" fillId="0" borderId="0"/>
    <xf numFmtId="0" fontId="1" fillId="0" borderId="0"/>
    <xf numFmtId="0" fontId="1" fillId="0" borderId="0"/>
    <xf numFmtId="189" fontId="56" fillId="0" borderId="14">
      <alignment horizontal="center"/>
    </xf>
    <xf numFmtId="189" fontId="56" fillId="0" borderId="14">
      <alignment horizontal="center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38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179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0" fontId="20" fillId="67" borderId="14"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49" fontId="20" fillId="67" borderId="14">
      <alignment horizontal="left"/>
      <protection locked="0"/>
    </xf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20" fillId="0" borderId="14"/>
    <xf numFmtId="38" fontId="98" fillId="0" borderId="14"/>
    <xf numFmtId="38" fontId="98" fillId="0" borderId="14"/>
    <xf numFmtId="0" fontId="20" fillId="0" borderId="14"/>
    <xf numFmtId="0" fontId="20" fillId="0" borderId="14"/>
    <xf numFmtId="179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40" fontId="20" fillId="0" borderId="14"/>
    <xf numFmtId="0" fontId="98" fillId="0" borderId="14" applyNumberFormat="0">
      <alignment horizontal="center"/>
    </xf>
    <xf numFmtId="179" fontId="98" fillId="0" borderId="14" applyNumberFormat="0">
      <alignment horizontal="center"/>
    </xf>
    <xf numFmtId="38" fontId="98" fillId="68" borderId="14" applyNumberFormat="0" applyFont="0" applyBorder="0" applyAlignment="0">
      <alignment horizontal="center"/>
    </xf>
    <xf numFmtId="38" fontId="98" fillId="68" borderId="14" applyNumberFormat="0" applyFont="0" applyBorder="0" applyAlignment="0">
      <alignment horizontal="center"/>
    </xf>
    <xf numFmtId="0" fontId="20" fillId="0" borderId="14" applyNumberFormat="0"/>
    <xf numFmtId="180" fontId="20" fillId="0" borderId="14" applyNumberFormat="0"/>
    <xf numFmtId="179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0" fontId="20" fillId="0" borderId="14" applyNumberFormat="0"/>
    <xf numFmtId="0" fontId="98" fillId="0" borderId="14" applyNumberFormat="0"/>
    <xf numFmtId="179" fontId="98" fillId="0" borderId="14" applyNumberFormat="0"/>
    <xf numFmtId="0" fontId="20" fillId="0" borderId="14" applyNumberFormat="0">
      <alignment horizontal="right"/>
    </xf>
    <xf numFmtId="180" fontId="20" fillId="0" borderId="14" applyNumberFormat="0">
      <alignment horizontal="right"/>
    </xf>
    <xf numFmtId="179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0" fontId="20" fillId="0" borderId="14" applyNumberFormat="0">
      <alignment horizontal="right"/>
    </xf>
    <xf numFmtId="189" fontId="56" fillId="0" borderId="14">
      <alignment horizontal="center"/>
    </xf>
    <xf numFmtId="189" fontId="56" fillId="0" borderId="14">
      <alignment horizontal="center"/>
    </xf>
    <xf numFmtId="189" fontId="56" fillId="0" borderId="14" applyFill="0" applyProtection="0">
      <alignment horizontal="center"/>
    </xf>
    <xf numFmtId="189" fontId="56" fillId="0" borderId="14" applyFill="0" applyProtection="0">
      <alignment horizontal="center"/>
    </xf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80" fontId="22" fillId="44" borderId="70" applyNumberFormat="0" applyFont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0" fontId="100" fillId="74" borderId="14" applyNumberFormat="0" applyBorder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189" fontId="56" fillId="0" borderId="14" applyFill="0" applyBorder="0" applyProtection="0">
      <alignment horizontal="center" vertical="center"/>
    </xf>
    <xf numFmtId="180" fontId="56" fillId="0" borderId="14">
      <alignment horizontal="center"/>
    </xf>
    <xf numFmtId="180" fontId="56" fillId="0" borderId="14" applyFill="0" applyProtection="0">
      <alignment horizontal="center"/>
    </xf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4" fontId="104" fillId="87" borderId="5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180" fontId="234" fillId="47" borderId="71" applyNumberFormat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180" fontId="249" fillId="0" borderId="73" applyNumberFormat="0" applyFill="0" applyAlignment="0" applyProtection="0"/>
    <xf numFmtId="18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50" fillId="0" borderId="74" applyNumberFormat="0" applyFill="0" applyAlignment="0" applyProtection="0"/>
    <xf numFmtId="0" fontId="255" fillId="0" borderId="71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0" fontId="249" fillId="0" borderId="73" applyNumberFormat="0" applyFill="0" applyAlignment="0" applyProtection="0"/>
    <xf numFmtId="169" fontId="1" fillId="0" borderId="0" applyFont="0" applyFill="0" applyBorder="0" applyAlignment="0" applyProtection="0"/>
    <xf numFmtId="0" fontId="1" fillId="30" borderId="0" applyNumberFormat="0" applyBorder="0" applyAlignment="0" applyProtection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169" fontId="2" fillId="0" borderId="0" applyFont="0" applyFill="0" applyBorder="0" applyAlignment="0" applyProtection="0"/>
    <xf numFmtId="0" fontId="249" fillId="0" borderId="73" applyNumberFormat="0" applyFill="0" applyAlignment="0" applyProtection="0"/>
    <xf numFmtId="0" fontId="1" fillId="12" borderId="11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1" fillId="1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9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5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189" fontId="56" fillId="0" borderId="75">
      <alignment horizontal="center"/>
    </xf>
    <xf numFmtId="189" fontId="56" fillId="0" borderId="75">
      <alignment horizontal="center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179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38" fontId="20" fillId="0" borderId="75"/>
    <xf numFmtId="38" fontId="20" fillId="0" borderId="75"/>
    <xf numFmtId="38" fontId="20" fillId="0" borderId="75"/>
    <xf numFmtId="38" fontId="20" fillId="0" borderId="75"/>
    <xf numFmtId="38" fontId="20" fillId="0" borderId="75"/>
    <xf numFmtId="38" fontId="20" fillId="0" borderId="75"/>
    <xf numFmtId="38" fontId="20" fillId="0" borderId="75"/>
    <xf numFmtId="38" fontId="98" fillId="0" borderId="75"/>
    <xf numFmtId="38" fontId="98" fillId="0" borderId="75"/>
    <xf numFmtId="0" fontId="20" fillId="0" borderId="75"/>
    <xf numFmtId="0" fontId="20" fillId="0" borderId="75"/>
    <xf numFmtId="179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0" fontId="98" fillId="0" borderId="75" applyNumberFormat="0">
      <alignment horizontal="center"/>
    </xf>
    <xf numFmtId="179" fontId="98" fillId="0" borderId="75" applyNumberFormat="0">
      <alignment horizontal="center"/>
    </xf>
    <xf numFmtId="38" fontId="98" fillId="68" borderId="75" applyNumberFormat="0" applyFont="0" applyBorder="0" applyAlignment="0">
      <alignment horizontal="center"/>
    </xf>
    <xf numFmtId="38" fontId="98" fillId="68" borderId="75" applyNumberFormat="0" applyFont="0" applyBorder="0" applyAlignment="0">
      <alignment horizontal="center"/>
    </xf>
    <xf numFmtId="0" fontId="20" fillId="0" borderId="75" applyNumberFormat="0"/>
    <xf numFmtId="180" fontId="20" fillId="0" borderId="75" applyNumberFormat="0"/>
    <xf numFmtId="179" fontId="20" fillId="0" borderId="75" applyNumberFormat="0"/>
    <xf numFmtId="0" fontId="20" fillId="0" borderId="75" applyNumberFormat="0"/>
    <xf numFmtId="0" fontId="20" fillId="0" borderId="75" applyNumberFormat="0"/>
    <xf numFmtId="0" fontId="20" fillId="0" borderId="75" applyNumberFormat="0"/>
    <xf numFmtId="0" fontId="20" fillId="0" borderId="75" applyNumberFormat="0"/>
    <xf numFmtId="0" fontId="98" fillId="0" borderId="75" applyNumberFormat="0"/>
    <xf numFmtId="179" fontId="98" fillId="0" borderId="75" applyNumberFormat="0"/>
    <xf numFmtId="0" fontId="20" fillId="0" borderId="75" applyNumberFormat="0">
      <alignment horizontal="right"/>
    </xf>
    <xf numFmtId="180" fontId="20" fillId="0" borderId="75" applyNumberFormat="0">
      <alignment horizontal="right"/>
    </xf>
    <xf numFmtId="179" fontId="20" fillId="0" borderId="75" applyNumberFormat="0">
      <alignment horizontal="right"/>
    </xf>
    <xf numFmtId="0" fontId="20" fillId="0" borderId="75" applyNumberFormat="0">
      <alignment horizontal="right"/>
    </xf>
    <xf numFmtId="0" fontId="20" fillId="0" borderId="75" applyNumberFormat="0">
      <alignment horizontal="right"/>
    </xf>
    <xf numFmtId="0" fontId="20" fillId="0" borderId="75" applyNumberFormat="0">
      <alignment horizontal="right"/>
    </xf>
    <xf numFmtId="0" fontId="20" fillId="0" borderId="75" applyNumberFormat="0">
      <alignment horizontal="right"/>
    </xf>
    <xf numFmtId="189" fontId="56" fillId="0" borderId="75">
      <alignment horizontal="center"/>
    </xf>
    <xf numFmtId="189" fontId="56" fillId="0" borderId="75">
      <alignment horizontal="center"/>
    </xf>
    <xf numFmtId="189" fontId="56" fillId="0" borderId="75" applyFill="0" applyProtection="0">
      <alignment horizontal="center"/>
    </xf>
    <xf numFmtId="189" fontId="56" fillId="0" borderId="75" applyFill="0" applyProtection="0">
      <alignment horizontal="center"/>
    </xf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80" fontId="22" fillId="44" borderId="70" applyNumberFormat="0" applyFont="0" applyAlignment="0" applyProtection="0"/>
    <xf numFmtId="173" fontId="1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68" fontId="96" fillId="71" borderId="41" applyNumberFormat="0" applyFont="0" applyBorder="0" applyAlignment="0" applyProtection="0"/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0" fontId="100" fillId="74" borderId="75" applyNumberFormat="0" applyBorder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259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189" fontId="56" fillId="0" borderId="75" applyFill="0" applyBorder="0" applyProtection="0">
      <alignment horizontal="center"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56" fillId="0" borderId="75">
      <alignment horizontal="center"/>
    </xf>
    <xf numFmtId="180" fontId="56" fillId="0" borderId="75" applyFill="0" applyProtection="0">
      <alignment horizontal="center"/>
    </xf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4" fontId="104" fillId="87" borderId="5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180" fontId="234" fillId="47" borderId="71" applyNumberFormat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180" fontId="249" fillId="0" borderId="73" applyNumberFormat="0" applyFill="0" applyAlignment="0" applyProtection="0"/>
    <xf numFmtId="18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50" fillId="0" borderId="74" applyNumberFormat="0" applyFill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255" fillId="0" borderId="71">
      <alignment horizontal="left" vertical="top" wrapText="1"/>
    </xf>
    <xf numFmtId="189" fontId="56" fillId="0" borderId="75">
      <alignment horizontal="center"/>
    </xf>
    <xf numFmtId="189" fontId="56" fillId="0" borderId="75">
      <alignment horizontal="center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38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179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0" fontId="20" fillId="67" borderId="75"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49" fontId="20" fillId="67" borderId="75">
      <alignment horizontal="left"/>
      <protection locked="0"/>
    </xf>
    <xf numFmtId="38" fontId="20" fillId="0" borderId="75"/>
    <xf numFmtId="38" fontId="20" fillId="0" borderId="75"/>
    <xf numFmtId="38" fontId="20" fillId="0" borderId="75"/>
    <xf numFmtId="38" fontId="20" fillId="0" borderId="75"/>
    <xf numFmtId="38" fontId="20" fillId="0" borderId="75"/>
    <xf numFmtId="38" fontId="20" fillId="0" borderId="75"/>
    <xf numFmtId="38" fontId="20" fillId="0" borderId="75"/>
    <xf numFmtId="38" fontId="98" fillId="0" borderId="75"/>
    <xf numFmtId="38" fontId="98" fillId="0" borderId="75"/>
    <xf numFmtId="0" fontId="20" fillId="0" borderId="75"/>
    <xf numFmtId="0" fontId="20" fillId="0" borderId="75"/>
    <xf numFmtId="179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40" fontId="20" fillId="0" borderId="75"/>
    <xf numFmtId="0" fontId="98" fillId="0" borderId="75" applyNumberFormat="0">
      <alignment horizontal="center"/>
    </xf>
    <xf numFmtId="179" fontId="98" fillId="0" borderId="75" applyNumberFormat="0">
      <alignment horizontal="center"/>
    </xf>
    <xf numFmtId="38" fontId="98" fillId="68" borderId="75" applyNumberFormat="0" applyFont="0" applyBorder="0" applyAlignment="0">
      <alignment horizontal="center"/>
    </xf>
    <xf numFmtId="38" fontId="98" fillId="68" borderId="75" applyNumberFormat="0" applyFont="0" applyBorder="0" applyAlignment="0">
      <alignment horizontal="center"/>
    </xf>
    <xf numFmtId="0" fontId="20" fillId="0" borderId="75" applyNumberFormat="0"/>
    <xf numFmtId="180" fontId="20" fillId="0" borderId="75" applyNumberFormat="0"/>
    <xf numFmtId="179" fontId="20" fillId="0" borderId="75" applyNumberFormat="0"/>
    <xf numFmtId="0" fontId="20" fillId="0" borderId="75" applyNumberFormat="0"/>
    <xf numFmtId="0" fontId="20" fillId="0" borderId="75" applyNumberFormat="0"/>
    <xf numFmtId="0" fontId="20" fillId="0" borderId="75" applyNumberFormat="0"/>
    <xf numFmtId="0" fontId="20" fillId="0" borderId="75" applyNumberFormat="0"/>
    <xf numFmtId="0" fontId="98" fillId="0" borderId="75" applyNumberFormat="0"/>
    <xf numFmtId="179" fontId="98" fillId="0" borderId="75" applyNumberFormat="0"/>
    <xf numFmtId="0" fontId="20" fillId="0" borderId="75" applyNumberFormat="0">
      <alignment horizontal="right"/>
    </xf>
    <xf numFmtId="180" fontId="20" fillId="0" borderId="75" applyNumberFormat="0">
      <alignment horizontal="right"/>
    </xf>
    <xf numFmtId="179" fontId="20" fillId="0" borderId="75" applyNumberFormat="0">
      <alignment horizontal="right"/>
    </xf>
    <xf numFmtId="0" fontId="20" fillId="0" borderId="75" applyNumberFormat="0">
      <alignment horizontal="right"/>
    </xf>
    <xf numFmtId="0" fontId="20" fillId="0" borderId="75" applyNumberFormat="0">
      <alignment horizontal="right"/>
    </xf>
    <xf numFmtId="0" fontId="20" fillId="0" borderId="75" applyNumberFormat="0">
      <alignment horizontal="right"/>
    </xf>
    <xf numFmtId="0" fontId="20" fillId="0" borderId="75" applyNumberFormat="0">
      <alignment horizontal="right"/>
    </xf>
    <xf numFmtId="189" fontId="56" fillId="0" borderId="75">
      <alignment horizontal="center"/>
    </xf>
    <xf numFmtId="189" fontId="56" fillId="0" borderId="75">
      <alignment horizontal="center"/>
    </xf>
    <xf numFmtId="189" fontId="56" fillId="0" borderId="75" applyFill="0" applyProtection="0">
      <alignment horizontal="center"/>
    </xf>
    <xf numFmtId="189" fontId="56" fillId="0" borderId="75" applyFill="0" applyProtection="0">
      <alignment horizontal="center"/>
    </xf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80" fontId="22" fillId="44" borderId="70" applyNumberFormat="0" applyFont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62" fillId="0" borderId="67">
      <alignment horizontal="left"/>
    </xf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0" fontId="100" fillId="74" borderId="75" applyNumberFormat="0" applyBorder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189" fontId="56" fillId="0" borderId="75" applyFill="0" applyBorder="0" applyProtection="0">
      <alignment horizontal="center" vertical="center"/>
    </xf>
    <xf numFmtId="180" fontId="56" fillId="0" borderId="75">
      <alignment horizontal="center"/>
    </xf>
    <xf numFmtId="180" fontId="56" fillId="0" borderId="75" applyFill="0" applyProtection="0">
      <alignment horizontal="center"/>
    </xf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4" fontId="104" fillId="87" borderId="5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180" fontId="234" fillId="47" borderId="71" applyNumberFormat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180" fontId="249" fillId="0" borderId="73" applyNumberFormat="0" applyFill="0" applyAlignment="0" applyProtection="0"/>
    <xf numFmtId="18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50" fillId="0" borderId="74" applyNumberFormat="0" applyFill="0" applyAlignment="0" applyProtection="0"/>
    <xf numFmtId="0" fontId="255" fillId="0" borderId="71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0" fontId="249" fillId="0" borderId="73" applyNumberFormat="0" applyFill="0" applyAlignment="0" applyProtection="0"/>
    <xf numFmtId="169" fontId="1" fillId="0" borderId="0" applyFont="0" applyFill="0" applyBorder="0" applyAlignment="0" applyProtection="0"/>
    <xf numFmtId="0" fontId="1" fillId="30" borderId="0" applyNumberFormat="0" applyBorder="0" applyAlignment="0" applyProtection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169" fontId="2" fillId="0" borderId="0" applyFont="0" applyFill="0" applyBorder="0" applyAlignment="0" applyProtection="0"/>
    <xf numFmtId="0" fontId="249" fillId="0" borderId="73" applyNumberFormat="0" applyFill="0" applyAlignment="0" applyProtection="0"/>
    <xf numFmtId="0" fontId="1" fillId="12" borderId="11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9" fontId="20" fillId="0" borderId="0" applyFont="0" applyFill="0" applyBorder="0" applyAlignment="0" applyProtection="0"/>
    <xf numFmtId="223" fontId="20" fillId="0" borderId="0" applyFont="0" applyFill="0" applyBorder="0" applyAlignment="0" applyProtection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1" fillId="1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9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5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80" fontId="22" fillId="44" borderId="70" applyNumberFormat="0" applyFont="0" applyAlignment="0" applyProtection="0"/>
    <xf numFmtId="173" fontId="1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68" fontId="96" fillId="71" borderId="41" applyNumberFormat="0" applyFont="0" applyBorder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259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49" fontId="232" fillId="91" borderId="52"/>
    <xf numFmtId="0" fontId="230" fillId="92" borderId="52">
      <protection locked="0"/>
    </xf>
    <xf numFmtId="179" fontId="230" fillId="92" borderId="52">
      <protection locked="0"/>
    </xf>
    <xf numFmtId="180" fontId="234" fillId="47" borderId="71" applyNumberFormat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91" fillId="0" borderId="0" applyNumberFormat="0" applyFill="0" applyBorder="0" applyAlignment="0" applyProtection="0"/>
    <xf numFmtId="0" fontId="257" fillId="0" borderId="0"/>
    <xf numFmtId="0" fontId="191" fillId="0" borderId="0" applyNumberFormat="0" applyFill="0" applyBorder="0" applyAlignment="0" applyProtection="0"/>
    <xf numFmtId="0" fontId="257" fillId="0" borderId="0"/>
    <xf numFmtId="0" fontId="1" fillId="0" borderId="0"/>
    <xf numFmtId="0" fontId="255" fillId="0" borderId="71">
      <alignment horizontal="left" vertical="top" wrapText="1"/>
    </xf>
    <xf numFmtId="0" fontId="191" fillId="0" borderId="0" applyNumberFormat="0" applyFill="0" applyBorder="0" applyAlignment="0" applyProtection="0"/>
    <xf numFmtId="0" fontId="257" fillId="0" borderId="0"/>
    <xf numFmtId="0" fontId="1" fillId="0" borderId="0"/>
    <xf numFmtId="0" fontId="1" fillId="0" borderId="0"/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80" fontId="22" fillId="44" borderId="70" applyNumberFormat="0" applyFont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180" fontId="234" fillId="47" borderId="71" applyNumberFormat="0" applyAlignment="0" applyProtection="0"/>
    <xf numFmtId="0" fontId="255" fillId="0" borderId="71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169" fontId="1" fillId="0" borderId="0" applyFont="0" applyFill="0" applyBorder="0" applyAlignment="0" applyProtection="0"/>
    <xf numFmtId="0" fontId="1" fillId="30" borderId="0" applyNumberFormat="0" applyBorder="0" applyAlignment="0" applyProtection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169" fontId="2" fillId="0" borderId="0" applyFont="0" applyFill="0" applyBorder="0" applyAlignment="0" applyProtection="0"/>
    <xf numFmtId="0" fontId="1" fillId="12" borderId="11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1" fillId="1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9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5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80" fontId="22" fillId="44" borderId="70" applyNumberFormat="0" applyFont="0" applyAlignment="0" applyProtection="0"/>
    <xf numFmtId="173" fontId="1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68" fontId="96" fillId="71" borderId="41" applyNumberFormat="0" applyFont="0" applyBorder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259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180" fontId="234" fillId="47" borderId="71" applyNumberFormat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180" fontId="249" fillId="0" borderId="73" applyNumberFormat="0" applyFill="0" applyAlignment="0" applyProtection="0"/>
    <xf numFmtId="18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50" fillId="0" borderId="74" applyNumberFormat="0" applyFill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255" fillId="0" borderId="71">
      <alignment horizontal="left" vertical="top" wrapText="1"/>
    </xf>
    <xf numFmtId="180" fontId="105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188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9" fillId="39" borderId="69" applyNumberFormat="0" applyAlignment="0" applyProtection="0"/>
    <xf numFmtId="0" fontId="109" fillId="39" borderId="69" applyNumberFormat="0" applyAlignment="0" applyProtection="0"/>
    <xf numFmtId="18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0" fontId="94" fillId="69" borderId="69">
      <alignment horizontal="center" vertical="center" wrapText="1"/>
    </xf>
    <xf numFmtId="180" fontId="22" fillId="44" borderId="70" applyNumberFormat="0" applyFont="0" applyAlignment="0" applyProtection="0"/>
    <xf numFmtId="0" fontId="134" fillId="47" borderId="71" applyNumberFormat="0" applyAlignment="0" applyProtection="0"/>
    <xf numFmtId="0" fontId="134" fillId="39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18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6" fillId="47" borderId="71" applyNumberFormat="0" applyAlignment="0" applyProtection="0"/>
    <xf numFmtId="0" fontId="136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0" fontId="134" fillId="47" borderId="71" applyNumberFormat="0" applyAlignment="0" applyProtection="0"/>
    <xf numFmtId="205" fontId="99" fillId="0" borderId="68"/>
    <xf numFmtId="205" fontId="99" fillId="0" borderId="68"/>
    <xf numFmtId="205" fontId="99" fillId="0" borderId="68"/>
    <xf numFmtId="205" fontId="99" fillId="0" borderId="68"/>
    <xf numFmtId="180" fontId="151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180" fontId="156" fillId="42" borderId="69" applyNumberFormat="0" applyAlignment="0" applyProtection="0"/>
    <xf numFmtId="18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56" fillId="42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08" fillId="47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184" fillId="42" borderId="69" applyNumberForma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3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4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0" fontId="20" fillId="44" borderId="70" applyNumberFormat="0" applyFont="0" applyAlignment="0" applyProtection="0"/>
    <xf numFmtId="180" fontId="95" fillId="0" borderId="72">
      <alignment horizontal="left" vertical="center" wrapText="1"/>
    </xf>
    <xf numFmtId="0" fontId="219" fillId="47" borderId="71" applyNumberFormat="0" applyAlignment="0" applyProtection="0"/>
    <xf numFmtId="0" fontId="221" fillId="1" borderId="68"/>
    <xf numFmtId="179" fontId="221" fillId="1" borderId="68"/>
    <xf numFmtId="4" fontId="104" fillId="76" borderId="71" applyNumberFormat="0" applyProtection="0">
      <alignment vertical="center"/>
    </xf>
    <xf numFmtId="4" fontId="225" fillId="76" borderId="71" applyNumberFormat="0" applyProtection="0">
      <alignment vertical="center"/>
    </xf>
    <xf numFmtId="4" fontId="104" fillId="76" borderId="71" applyNumberFormat="0" applyProtection="0">
      <alignment horizontal="left" vertical="center" indent="1"/>
    </xf>
    <xf numFmtId="4" fontId="104" fillId="7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8" borderId="71" applyNumberFormat="0" applyProtection="0">
      <alignment horizontal="right" vertical="center"/>
    </xf>
    <xf numFmtId="4" fontId="104" fillId="66" borderId="71" applyNumberFormat="0" applyProtection="0">
      <alignment horizontal="right" vertical="center"/>
    </xf>
    <xf numFmtId="4" fontId="104" fillId="79" borderId="71" applyNumberFormat="0" applyProtection="0">
      <alignment horizontal="right" vertical="center"/>
    </xf>
    <xf numFmtId="4" fontId="104" fillId="80" borderId="71" applyNumberFormat="0" applyProtection="0">
      <alignment horizontal="right" vertical="center"/>
    </xf>
    <xf numFmtId="4" fontId="104" fillId="81" borderId="71" applyNumberFormat="0" applyProtection="0">
      <alignment horizontal="right" vertical="center"/>
    </xf>
    <xf numFmtId="4" fontId="104" fillId="82" borderId="71" applyNumberFormat="0" applyProtection="0">
      <alignment horizontal="right" vertical="center"/>
    </xf>
    <xf numFmtId="4" fontId="104" fillId="83" borderId="71" applyNumberFormat="0" applyProtection="0">
      <alignment horizontal="right" vertical="center"/>
    </xf>
    <xf numFmtId="4" fontId="104" fillId="84" borderId="71" applyNumberFormat="0" applyProtection="0">
      <alignment horizontal="right" vertical="center"/>
    </xf>
    <xf numFmtId="4" fontId="104" fillId="85" borderId="71" applyNumberFormat="0" applyProtection="0">
      <alignment horizontal="right" vertical="center"/>
    </xf>
    <xf numFmtId="4" fontId="226" fillId="86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51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104" fillId="87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51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4" fontId="104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89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9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0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104" fillId="74" borderId="71" applyNumberFormat="0" applyProtection="0">
      <alignment vertical="center"/>
    </xf>
    <xf numFmtId="4" fontId="225" fillId="74" borderId="71" applyNumberFormat="0" applyProtection="0">
      <alignment vertical="center"/>
    </xf>
    <xf numFmtId="4" fontId="104" fillId="74" borderId="71" applyNumberFormat="0" applyProtection="0">
      <alignment horizontal="left" vertical="center" indent="1"/>
    </xf>
    <xf numFmtId="4" fontId="104" fillId="74" borderId="71" applyNumberFormat="0" applyProtection="0">
      <alignment horizontal="left" vertical="center" indent="1"/>
    </xf>
    <xf numFmtId="4" fontId="104" fillId="87" borderId="71" applyNumberFormat="0" applyProtection="0">
      <alignment horizontal="right" vertical="center"/>
    </xf>
    <xf numFmtId="4" fontId="225" fillId="87" borderId="71" applyNumberFormat="0" applyProtection="0">
      <alignment horizontal="right" vertical="center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0" fontId="20" fillId="77" borderId="71" applyNumberFormat="0" applyProtection="0">
      <alignment horizontal="left" vertical="center" indent="1"/>
    </xf>
    <xf numFmtId="4" fontId="223" fillId="87" borderId="71" applyNumberFormat="0" applyProtection="0">
      <alignment horizontal="right" vertical="center"/>
    </xf>
    <xf numFmtId="180" fontId="234" fillId="47" borderId="71" applyNumberFormat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180" fontId="249" fillId="0" borderId="73" applyNumberFormat="0" applyFill="0" applyAlignment="0" applyProtection="0"/>
    <xf numFmtId="18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49" fillId="0" borderId="73" applyNumberFormat="0" applyFill="0" applyAlignment="0" applyProtection="0"/>
    <xf numFmtId="0" fontId="250" fillId="0" borderId="74" applyNumberFormat="0" applyFill="0" applyAlignment="0" applyProtection="0"/>
    <xf numFmtId="0" fontId="255" fillId="0" borderId="71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0" fontId="249" fillId="0" borderId="73" applyNumberFormat="0" applyFill="0" applyAlignment="0" applyProtection="0"/>
    <xf numFmtId="169" fontId="1" fillId="0" borderId="0" applyFont="0" applyFill="0" applyBorder="0" applyAlignment="0" applyProtection="0"/>
    <xf numFmtId="0" fontId="1" fillId="30" borderId="0" applyNumberFormat="0" applyBorder="0" applyAlignment="0" applyProtection="0"/>
    <xf numFmtId="0" fontId="134" fillId="47" borderId="71" applyNumberFormat="0" applyAlignment="0" applyProtection="0"/>
    <xf numFmtId="0" fontId="156" fillId="42" borderId="69" applyNumberFormat="0" applyAlignment="0" applyProtection="0"/>
    <xf numFmtId="0" fontId="20" fillId="44" borderId="70" applyNumberFormat="0" applyFont="0" applyAlignment="0" applyProtection="0"/>
    <xf numFmtId="169" fontId="2" fillId="0" borderId="0" applyFont="0" applyFill="0" applyBorder="0" applyAlignment="0" applyProtection="0"/>
    <xf numFmtId="0" fontId="249" fillId="0" borderId="73" applyNumberFormat="0" applyFill="0" applyAlignment="0" applyProtection="0"/>
    <xf numFmtId="0" fontId="1" fillId="12" borderId="11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1" fillId="1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9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5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180" fontId="105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80" fontId="22" fillId="44" borderId="79" applyNumberFormat="0" applyFont="0" applyAlignment="0" applyProtection="0"/>
    <xf numFmtId="173" fontId="1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0" fontId="134" fillId="47" borderId="80" applyNumberFormat="0" applyAlignment="0" applyProtection="0"/>
    <xf numFmtId="0" fontId="134" fillId="39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205" fontId="99" fillId="0" borderId="77"/>
    <xf numFmtId="205" fontId="99" fillId="0" borderId="77"/>
    <xf numFmtId="205" fontId="99" fillId="0" borderId="77"/>
    <xf numFmtId="205" fontId="99" fillId="0" borderId="77"/>
    <xf numFmtId="180" fontId="151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180" fontId="156" fillId="42" borderId="78" applyNumberFormat="0" applyAlignment="0" applyProtection="0"/>
    <xf numFmtId="18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168" fontId="96" fillId="71" borderId="41" applyNumberFormat="0" applyFont="0" applyBorder="0" applyAlignment="0" applyProtection="0"/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259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180" fontId="95" fillId="0" borderId="81">
      <alignment horizontal="left" vertical="center" wrapText="1"/>
    </xf>
    <xf numFmtId="0" fontId="219" fillId="47" borderId="80" applyNumberFormat="0" applyAlignment="0" applyProtection="0"/>
    <xf numFmtId="0" fontId="221" fillId="1" borderId="77"/>
    <xf numFmtId="179" fontId="221" fillId="1" borderId="77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" fontId="104" fillId="76" borderId="80" applyNumberFormat="0" applyProtection="0">
      <alignment vertical="center"/>
    </xf>
    <xf numFmtId="4" fontId="225" fillId="76" borderId="80" applyNumberFormat="0" applyProtection="0">
      <alignment vertical="center"/>
    </xf>
    <xf numFmtId="4" fontId="104" fillId="76" borderId="80" applyNumberFormat="0" applyProtection="0">
      <alignment horizontal="left" vertical="center" indent="1"/>
    </xf>
    <xf numFmtId="4" fontId="104" fillId="7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8" borderId="80" applyNumberFormat="0" applyProtection="0">
      <alignment horizontal="right" vertical="center"/>
    </xf>
    <xf numFmtId="4" fontId="104" fillId="66" borderId="80" applyNumberFormat="0" applyProtection="0">
      <alignment horizontal="right" vertical="center"/>
    </xf>
    <xf numFmtId="4" fontId="104" fillId="79" borderId="80" applyNumberFormat="0" applyProtection="0">
      <alignment horizontal="right" vertical="center"/>
    </xf>
    <xf numFmtId="4" fontId="104" fillId="80" borderId="80" applyNumberFormat="0" applyProtection="0">
      <alignment horizontal="right" vertical="center"/>
    </xf>
    <xf numFmtId="4" fontId="104" fillId="81" borderId="80" applyNumberFormat="0" applyProtection="0">
      <alignment horizontal="right" vertical="center"/>
    </xf>
    <xf numFmtId="4" fontId="104" fillId="82" borderId="80" applyNumberFormat="0" applyProtection="0">
      <alignment horizontal="right" vertical="center"/>
    </xf>
    <xf numFmtId="4" fontId="104" fillId="83" borderId="80" applyNumberFormat="0" applyProtection="0">
      <alignment horizontal="right" vertical="center"/>
    </xf>
    <xf numFmtId="4" fontId="104" fillId="84" borderId="80" applyNumberFormat="0" applyProtection="0">
      <alignment horizontal="right" vertical="center"/>
    </xf>
    <xf numFmtId="4" fontId="104" fillId="85" borderId="80" applyNumberFormat="0" applyProtection="0">
      <alignment horizontal="right" vertical="center"/>
    </xf>
    <xf numFmtId="4" fontId="226" fillId="8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4" borderId="80" applyNumberFormat="0" applyProtection="0">
      <alignment vertical="center"/>
    </xf>
    <xf numFmtId="4" fontId="225" fillId="74" borderId="80" applyNumberFormat="0" applyProtection="0">
      <alignment vertical="center"/>
    </xf>
    <xf numFmtId="4" fontId="104" fillId="74" borderId="80" applyNumberFormat="0" applyProtection="0">
      <alignment horizontal="left" vertical="center" indent="1"/>
    </xf>
    <xf numFmtId="4" fontId="104" fillId="74" borderId="80" applyNumberFormat="0" applyProtection="0">
      <alignment horizontal="left" vertical="center" indent="1"/>
    </xf>
    <xf numFmtId="4" fontId="104" fillId="87" borderId="80" applyNumberFormat="0" applyProtection="0">
      <alignment horizontal="right" vertical="center"/>
    </xf>
    <xf numFmtId="4" fontId="225" fillId="87" borderId="80" applyNumberFormat="0" applyProtection="0">
      <alignment horizontal="right" vertical="center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223" fillId="87" borderId="80" applyNumberFormat="0" applyProtection="0">
      <alignment horizontal="right" vertical="center"/>
    </xf>
    <xf numFmtId="180" fontId="234" fillId="47" borderId="80" applyNumberFormat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180" fontId="249" fillId="0" borderId="82" applyNumberFormat="0" applyFill="0" applyAlignment="0" applyProtection="0"/>
    <xf numFmtId="18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50" fillId="0" borderId="83" applyNumberFormat="0" applyFill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5" fillId="0" borderId="80">
      <alignment horizontal="left" vertical="top" wrapText="1"/>
    </xf>
    <xf numFmtId="0" fontId="1" fillId="0" borderId="0"/>
    <xf numFmtId="0" fontId="1" fillId="0" borderId="0"/>
    <xf numFmtId="180" fontId="105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180" fontId="22" fillId="44" borderId="79" applyNumberFormat="0" applyFont="0" applyAlignment="0" applyProtection="0"/>
    <xf numFmtId="0" fontId="134" fillId="47" borderId="80" applyNumberFormat="0" applyAlignment="0" applyProtection="0"/>
    <xf numFmtId="0" fontId="134" fillId="39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205" fontId="99" fillId="0" borderId="77"/>
    <xf numFmtId="205" fontId="99" fillId="0" borderId="77"/>
    <xf numFmtId="205" fontId="99" fillId="0" borderId="77"/>
    <xf numFmtId="205" fontId="99" fillId="0" borderId="77"/>
    <xf numFmtId="180" fontId="151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180" fontId="156" fillId="42" borderId="78" applyNumberFormat="0" applyAlignment="0" applyProtection="0"/>
    <xf numFmtId="18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180" fontId="95" fillId="0" borderId="81">
      <alignment horizontal="left" vertical="center" wrapText="1"/>
    </xf>
    <xf numFmtId="0" fontId="219" fillId="47" borderId="80" applyNumberFormat="0" applyAlignment="0" applyProtection="0"/>
    <xf numFmtId="0" fontId="221" fillId="1" borderId="77"/>
    <xf numFmtId="179" fontId="221" fillId="1" borderId="77"/>
    <xf numFmtId="4" fontId="104" fillId="76" borderId="80" applyNumberFormat="0" applyProtection="0">
      <alignment vertical="center"/>
    </xf>
    <xf numFmtId="4" fontId="225" fillId="76" borderId="80" applyNumberFormat="0" applyProtection="0">
      <alignment vertical="center"/>
    </xf>
    <xf numFmtId="4" fontId="104" fillId="76" borderId="80" applyNumberFormat="0" applyProtection="0">
      <alignment horizontal="left" vertical="center" indent="1"/>
    </xf>
    <xf numFmtId="4" fontId="104" fillId="7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8" borderId="80" applyNumberFormat="0" applyProtection="0">
      <alignment horizontal="right" vertical="center"/>
    </xf>
    <xf numFmtId="4" fontId="104" fillId="66" borderId="80" applyNumberFormat="0" applyProtection="0">
      <alignment horizontal="right" vertical="center"/>
    </xf>
    <xf numFmtId="4" fontId="104" fillId="79" borderId="80" applyNumberFormat="0" applyProtection="0">
      <alignment horizontal="right" vertical="center"/>
    </xf>
    <xf numFmtId="4" fontId="104" fillId="80" borderId="80" applyNumberFormat="0" applyProtection="0">
      <alignment horizontal="right" vertical="center"/>
    </xf>
    <xf numFmtId="4" fontId="104" fillId="81" borderId="80" applyNumberFormat="0" applyProtection="0">
      <alignment horizontal="right" vertical="center"/>
    </xf>
    <xf numFmtId="4" fontId="104" fillId="82" borderId="80" applyNumberFormat="0" applyProtection="0">
      <alignment horizontal="right" vertical="center"/>
    </xf>
    <xf numFmtId="4" fontId="104" fillId="83" borderId="80" applyNumberFormat="0" applyProtection="0">
      <alignment horizontal="right" vertical="center"/>
    </xf>
    <xf numFmtId="4" fontId="104" fillId="84" borderId="80" applyNumberFormat="0" applyProtection="0">
      <alignment horizontal="right" vertical="center"/>
    </xf>
    <xf numFmtId="4" fontId="104" fillId="85" borderId="80" applyNumberFormat="0" applyProtection="0">
      <alignment horizontal="right" vertical="center"/>
    </xf>
    <xf numFmtId="4" fontId="226" fillId="8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4" borderId="80" applyNumberFormat="0" applyProtection="0">
      <alignment vertical="center"/>
    </xf>
    <xf numFmtId="4" fontId="225" fillId="74" borderId="80" applyNumberFormat="0" applyProtection="0">
      <alignment vertical="center"/>
    </xf>
    <xf numFmtId="4" fontId="104" fillId="74" borderId="80" applyNumberFormat="0" applyProtection="0">
      <alignment horizontal="left" vertical="center" indent="1"/>
    </xf>
    <xf numFmtId="4" fontId="104" fillId="74" borderId="80" applyNumberFormat="0" applyProtection="0">
      <alignment horizontal="left" vertical="center" indent="1"/>
    </xf>
    <xf numFmtId="4" fontId="104" fillId="87" borderId="80" applyNumberFormat="0" applyProtection="0">
      <alignment horizontal="right" vertical="center"/>
    </xf>
    <xf numFmtId="4" fontId="225" fillId="87" borderId="80" applyNumberFormat="0" applyProtection="0">
      <alignment horizontal="right" vertical="center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223" fillId="87" borderId="80" applyNumberFormat="0" applyProtection="0">
      <alignment horizontal="right" vertical="center"/>
    </xf>
    <xf numFmtId="180" fontId="234" fillId="47" borderId="80" applyNumberFormat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180" fontId="249" fillId="0" borderId="82" applyNumberFormat="0" applyFill="0" applyAlignment="0" applyProtection="0"/>
    <xf numFmtId="18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50" fillId="0" borderId="83" applyNumberFormat="0" applyFill="0" applyAlignment="0" applyProtection="0"/>
    <xf numFmtId="0" fontId="255" fillId="0" borderId="80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134" fillId="47" borderId="80" applyNumberFormat="0" applyAlignment="0" applyProtection="0"/>
    <xf numFmtId="0" fontId="156" fillId="42" borderId="78" applyNumberFormat="0" applyAlignment="0" applyProtection="0"/>
    <xf numFmtId="0" fontId="20" fillId="44" borderId="79" applyNumberFormat="0" applyFont="0" applyAlignment="0" applyProtection="0"/>
    <xf numFmtId="0" fontId="249" fillId="0" borderId="82" applyNumberFormat="0" applyFill="0" applyAlignment="0" applyProtection="0"/>
    <xf numFmtId="169" fontId="1" fillId="0" borderId="0" applyFont="0" applyFill="0" applyBorder="0" applyAlignment="0" applyProtection="0"/>
    <xf numFmtId="0" fontId="1" fillId="30" borderId="0" applyNumberFormat="0" applyBorder="0" applyAlignment="0" applyProtection="0"/>
    <xf numFmtId="0" fontId="134" fillId="47" borderId="80" applyNumberFormat="0" applyAlignment="0" applyProtection="0"/>
    <xf numFmtId="0" fontId="156" fillId="42" borderId="78" applyNumberFormat="0" applyAlignment="0" applyProtection="0"/>
    <xf numFmtId="0" fontId="20" fillId="44" borderId="79" applyNumberFormat="0" applyFont="0" applyAlignment="0" applyProtection="0"/>
    <xf numFmtId="169" fontId="2" fillId="0" borderId="0" applyFont="0" applyFill="0" applyBorder="0" applyAlignment="0" applyProtection="0"/>
    <xf numFmtId="0" fontId="249" fillId="0" borderId="82" applyNumberFormat="0" applyFill="0" applyAlignment="0" applyProtection="0"/>
    <xf numFmtId="0" fontId="1" fillId="12" borderId="11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80" fontId="1" fillId="15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1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1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30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59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34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1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19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60" borderId="0" applyNumberFormat="0" applyBorder="0" applyAlignment="0" applyProtection="0"/>
    <xf numFmtId="0" fontId="1" fillId="46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4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23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58" borderId="0" applyNumberFormat="0" applyBorder="0" applyAlignment="0" applyProtection="0"/>
    <xf numFmtId="0" fontId="1" fillId="39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2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6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31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9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5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35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0" fontId="1" fillId="61" borderId="0" applyNumberFormat="0" applyBorder="0" applyAlignment="0" applyProtection="0"/>
    <xf numFmtId="189" fontId="56" fillId="0" borderId="84">
      <alignment horizontal="center"/>
    </xf>
    <xf numFmtId="189" fontId="56" fillId="0" borderId="84">
      <alignment horizontal="center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179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38" fontId="20" fillId="0" borderId="84"/>
    <xf numFmtId="38" fontId="20" fillId="0" borderId="84"/>
    <xf numFmtId="38" fontId="20" fillId="0" borderId="84"/>
    <xf numFmtId="38" fontId="20" fillId="0" borderId="84"/>
    <xf numFmtId="38" fontId="20" fillId="0" borderId="84"/>
    <xf numFmtId="38" fontId="20" fillId="0" borderId="84"/>
    <xf numFmtId="38" fontId="20" fillId="0" borderId="84"/>
    <xf numFmtId="38" fontId="98" fillId="0" borderId="84"/>
    <xf numFmtId="38" fontId="98" fillId="0" borderId="84"/>
    <xf numFmtId="0" fontId="20" fillId="0" borderId="84"/>
    <xf numFmtId="0" fontId="20" fillId="0" borderId="84"/>
    <xf numFmtId="179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0" fontId="98" fillId="0" borderId="84" applyNumberFormat="0">
      <alignment horizontal="center"/>
    </xf>
    <xf numFmtId="179" fontId="98" fillId="0" borderId="84" applyNumberFormat="0">
      <alignment horizontal="center"/>
    </xf>
    <xf numFmtId="38" fontId="98" fillId="68" borderId="84" applyNumberFormat="0" applyFont="0" applyBorder="0" applyAlignment="0">
      <alignment horizontal="center"/>
    </xf>
    <xf numFmtId="38" fontId="98" fillId="68" borderId="84" applyNumberFormat="0" applyFont="0" applyBorder="0" applyAlignment="0">
      <alignment horizontal="center"/>
    </xf>
    <xf numFmtId="0" fontId="20" fillId="0" borderId="84" applyNumberFormat="0"/>
    <xf numFmtId="180" fontId="20" fillId="0" borderId="84" applyNumberFormat="0"/>
    <xf numFmtId="179" fontId="20" fillId="0" borderId="84" applyNumberFormat="0"/>
    <xf numFmtId="0" fontId="20" fillId="0" borderId="84" applyNumberFormat="0"/>
    <xf numFmtId="0" fontId="20" fillId="0" borderId="84" applyNumberFormat="0"/>
    <xf numFmtId="0" fontId="20" fillId="0" borderId="84" applyNumberFormat="0"/>
    <xf numFmtId="0" fontId="20" fillId="0" borderId="84" applyNumberFormat="0"/>
    <xf numFmtId="0" fontId="98" fillId="0" borderId="84" applyNumberFormat="0"/>
    <xf numFmtId="179" fontId="98" fillId="0" borderId="84" applyNumberFormat="0"/>
    <xf numFmtId="0" fontId="20" fillId="0" borderId="84" applyNumberFormat="0">
      <alignment horizontal="right"/>
    </xf>
    <xf numFmtId="180" fontId="20" fillId="0" borderId="84" applyNumberFormat="0">
      <alignment horizontal="right"/>
    </xf>
    <xf numFmtId="179" fontId="20" fillId="0" borderId="84" applyNumberFormat="0">
      <alignment horizontal="right"/>
    </xf>
    <xf numFmtId="0" fontId="20" fillId="0" borderId="84" applyNumberFormat="0">
      <alignment horizontal="right"/>
    </xf>
    <xf numFmtId="0" fontId="20" fillId="0" borderId="84" applyNumberFormat="0">
      <alignment horizontal="right"/>
    </xf>
    <xf numFmtId="0" fontId="20" fillId="0" borderId="84" applyNumberFormat="0">
      <alignment horizontal="right"/>
    </xf>
    <xf numFmtId="0" fontId="20" fillId="0" borderId="84" applyNumberFormat="0">
      <alignment horizontal="right"/>
    </xf>
    <xf numFmtId="189" fontId="56" fillId="0" borderId="84">
      <alignment horizontal="center"/>
    </xf>
    <xf numFmtId="189" fontId="56" fillId="0" borderId="84">
      <alignment horizontal="center"/>
    </xf>
    <xf numFmtId="189" fontId="56" fillId="0" borderId="84" applyFill="0" applyProtection="0">
      <alignment horizontal="center"/>
    </xf>
    <xf numFmtId="189" fontId="56" fillId="0" borderId="84" applyFill="0" applyProtection="0">
      <alignment horizontal="center"/>
    </xf>
    <xf numFmtId="180" fontId="105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80" fontId="22" fillId="44" borderId="79" applyNumberFormat="0" applyFont="0" applyAlignment="0" applyProtection="0"/>
    <xf numFmtId="173" fontId="1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31" fontId="1" fillId="0" borderId="0" applyFont="0" applyFill="0" applyBorder="0" applyAlignment="0" applyProtection="0"/>
    <xf numFmtId="0" fontId="134" fillId="47" borderId="80" applyNumberFormat="0" applyAlignment="0" applyProtection="0"/>
    <xf numFmtId="0" fontId="134" fillId="39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205" fontId="99" fillId="0" borderId="77"/>
    <xf numFmtId="205" fontId="99" fillId="0" borderId="77"/>
    <xf numFmtId="205" fontId="99" fillId="0" borderId="77"/>
    <xf numFmtId="205" fontId="99" fillId="0" borderId="77"/>
    <xf numFmtId="180" fontId="151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180" fontId="156" fillId="42" borderId="78" applyNumberFormat="0" applyAlignment="0" applyProtection="0"/>
    <xf numFmtId="18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168" fontId="96" fillId="71" borderId="41" applyNumberFormat="0" applyFont="0" applyBorder="0" applyAlignment="0" applyProtection="0"/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0" fontId="100" fillId="74" borderId="84" applyNumberFormat="0" applyBorder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59" fontId="1" fillId="0" borderId="0"/>
    <xf numFmtId="259" fontId="1" fillId="0" borderId="0"/>
    <xf numFmtId="25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180" fontId="95" fillId="0" borderId="81">
      <alignment horizontal="left" vertical="center" wrapText="1"/>
    </xf>
    <xf numFmtId="0" fontId="219" fillId="47" borderId="80" applyNumberFormat="0" applyAlignment="0" applyProtection="0"/>
    <xf numFmtId="0" fontId="221" fillId="1" borderId="77"/>
    <xf numFmtId="179" fontId="221" fillId="1" borderId="77"/>
    <xf numFmtId="189" fontId="56" fillId="0" borderId="84" applyFill="0" applyBorder="0" applyProtection="0">
      <alignment horizontal="center"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56" fillId="0" borderId="84">
      <alignment horizontal="center"/>
    </xf>
    <xf numFmtId="180" fontId="56" fillId="0" borderId="84" applyFill="0" applyProtection="0">
      <alignment horizontal="center"/>
    </xf>
    <xf numFmtId="4" fontId="104" fillId="76" borderId="80" applyNumberFormat="0" applyProtection="0">
      <alignment vertical="center"/>
    </xf>
    <xf numFmtId="4" fontId="225" fillId="76" borderId="80" applyNumberFormat="0" applyProtection="0">
      <alignment vertical="center"/>
    </xf>
    <xf numFmtId="4" fontId="104" fillId="76" borderId="80" applyNumberFormat="0" applyProtection="0">
      <alignment horizontal="left" vertical="center" indent="1"/>
    </xf>
    <xf numFmtId="4" fontId="104" fillId="7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8" borderId="80" applyNumberFormat="0" applyProtection="0">
      <alignment horizontal="right" vertical="center"/>
    </xf>
    <xf numFmtId="4" fontId="104" fillId="66" borderId="80" applyNumberFormat="0" applyProtection="0">
      <alignment horizontal="right" vertical="center"/>
    </xf>
    <xf numFmtId="4" fontId="104" fillId="79" borderId="80" applyNumberFormat="0" applyProtection="0">
      <alignment horizontal="right" vertical="center"/>
    </xf>
    <xf numFmtId="4" fontId="104" fillId="80" borderId="80" applyNumberFormat="0" applyProtection="0">
      <alignment horizontal="right" vertical="center"/>
    </xf>
    <xf numFmtId="4" fontId="104" fillId="81" borderId="80" applyNumberFormat="0" applyProtection="0">
      <alignment horizontal="right" vertical="center"/>
    </xf>
    <xf numFmtId="4" fontId="104" fillId="82" borderId="80" applyNumberFormat="0" applyProtection="0">
      <alignment horizontal="right" vertical="center"/>
    </xf>
    <xf numFmtId="4" fontId="104" fillId="83" borderId="80" applyNumberFormat="0" applyProtection="0">
      <alignment horizontal="right" vertical="center"/>
    </xf>
    <xf numFmtId="4" fontId="104" fillId="84" borderId="80" applyNumberFormat="0" applyProtection="0">
      <alignment horizontal="right" vertical="center"/>
    </xf>
    <xf numFmtId="4" fontId="104" fillId="85" borderId="80" applyNumberFormat="0" applyProtection="0">
      <alignment horizontal="right" vertical="center"/>
    </xf>
    <xf numFmtId="4" fontId="226" fillId="8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4" borderId="80" applyNumberFormat="0" applyProtection="0">
      <alignment vertical="center"/>
    </xf>
    <xf numFmtId="4" fontId="225" fillId="74" borderId="80" applyNumberFormat="0" applyProtection="0">
      <alignment vertical="center"/>
    </xf>
    <xf numFmtId="4" fontId="104" fillId="74" borderId="80" applyNumberFormat="0" applyProtection="0">
      <alignment horizontal="left" vertical="center" indent="1"/>
    </xf>
    <xf numFmtId="4" fontId="104" fillId="74" borderId="80" applyNumberFormat="0" applyProtection="0">
      <alignment horizontal="left" vertical="center" indent="1"/>
    </xf>
    <xf numFmtId="4" fontId="104" fillId="87" borderId="80" applyNumberFormat="0" applyProtection="0">
      <alignment horizontal="right" vertical="center"/>
    </xf>
    <xf numFmtId="4" fontId="225" fillId="87" borderId="80" applyNumberFormat="0" applyProtection="0">
      <alignment horizontal="right" vertical="center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223" fillId="87" borderId="80" applyNumberFormat="0" applyProtection="0">
      <alignment horizontal="right" vertical="center"/>
    </xf>
    <xf numFmtId="180" fontId="234" fillId="47" borderId="80" applyNumberFormat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180" fontId="249" fillId="0" borderId="82" applyNumberFormat="0" applyFill="0" applyAlignment="0" applyProtection="0"/>
    <xf numFmtId="18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50" fillId="0" borderId="83" applyNumberFormat="0" applyFill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255" fillId="0" borderId="80">
      <alignment horizontal="left" vertical="top" wrapText="1"/>
    </xf>
    <xf numFmtId="189" fontId="56" fillId="0" borderId="84">
      <alignment horizontal="center"/>
    </xf>
    <xf numFmtId="189" fontId="56" fillId="0" borderId="84">
      <alignment horizontal="center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38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179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0" fontId="20" fillId="67" borderId="84"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49" fontId="20" fillId="67" borderId="84">
      <alignment horizontal="left"/>
      <protection locked="0"/>
    </xf>
    <xf numFmtId="38" fontId="20" fillId="0" borderId="84"/>
    <xf numFmtId="38" fontId="20" fillId="0" borderId="84"/>
    <xf numFmtId="38" fontId="20" fillId="0" borderId="84"/>
    <xf numFmtId="38" fontId="20" fillId="0" borderId="84"/>
    <xf numFmtId="38" fontId="20" fillId="0" borderId="84"/>
    <xf numFmtId="38" fontId="20" fillId="0" borderId="84"/>
    <xf numFmtId="38" fontId="20" fillId="0" borderId="84"/>
    <xf numFmtId="38" fontId="98" fillId="0" borderId="84"/>
    <xf numFmtId="38" fontId="98" fillId="0" borderId="84"/>
    <xf numFmtId="0" fontId="20" fillId="0" borderId="84"/>
    <xf numFmtId="0" fontId="20" fillId="0" borderId="84"/>
    <xf numFmtId="179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40" fontId="20" fillId="0" borderId="84"/>
    <xf numFmtId="0" fontId="98" fillId="0" borderId="84" applyNumberFormat="0">
      <alignment horizontal="center"/>
    </xf>
    <xf numFmtId="179" fontId="98" fillId="0" borderId="84" applyNumberFormat="0">
      <alignment horizontal="center"/>
    </xf>
    <xf numFmtId="38" fontId="98" fillId="68" borderId="84" applyNumberFormat="0" applyFont="0" applyBorder="0" applyAlignment="0">
      <alignment horizontal="center"/>
    </xf>
    <xf numFmtId="38" fontId="98" fillId="68" borderId="84" applyNumberFormat="0" applyFont="0" applyBorder="0" applyAlignment="0">
      <alignment horizontal="center"/>
    </xf>
    <xf numFmtId="0" fontId="20" fillId="0" borderId="84" applyNumberFormat="0"/>
    <xf numFmtId="180" fontId="20" fillId="0" borderId="84" applyNumberFormat="0"/>
    <xf numFmtId="179" fontId="20" fillId="0" borderId="84" applyNumberFormat="0"/>
    <xf numFmtId="0" fontId="20" fillId="0" borderId="84" applyNumberFormat="0"/>
    <xf numFmtId="0" fontId="20" fillId="0" borderId="84" applyNumberFormat="0"/>
    <xf numFmtId="0" fontId="20" fillId="0" borderId="84" applyNumberFormat="0"/>
    <xf numFmtId="0" fontId="20" fillId="0" borderId="84" applyNumberFormat="0"/>
    <xf numFmtId="0" fontId="98" fillId="0" borderId="84" applyNumberFormat="0"/>
    <xf numFmtId="179" fontId="98" fillId="0" borderId="84" applyNumberFormat="0"/>
    <xf numFmtId="0" fontId="20" fillId="0" borderId="84" applyNumberFormat="0">
      <alignment horizontal="right"/>
    </xf>
    <xf numFmtId="180" fontId="20" fillId="0" borderId="84" applyNumberFormat="0">
      <alignment horizontal="right"/>
    </xf>
    <xf numFmtId="179" fontId="20" fillId="0" borderId="84" applyNumberFormat="0">
      <alignment horizontal="right"/>
    </xf>
    <xf numFmtId="0" fontId="20" fillId="0" borderId="84" applyNumberFormat="0">
      <alignment horizontal="right"/>
    </xf>
    <xf numFmtId="0" fontId="20" fillId="0" borderId="84" applyNumberFormat="0">
      <alignment horizontal="right"/>
    </xf>
    <xf numFmtId="0" fontId="20" fillId="0" borderId="84" applyNumberFormat="0">
      <alignment horizontal="right"/>
    </xf>
    <xf numFmtId="0" fontId="20" fillId="0" borderId="84" applyNumberFormat="0">
      <alignment horizontal="right"/>
    </xf>
    <xf numFmtId="189" fontId="56" fillId="0" borderId="84">
      <alignment horizontal="center"/>
    </xf>
    <xf numFmtId="189" fontId="56" fillId="0" borderId="84">
      <alignment horizontal="center"/>
    </xf>
    <xf numFmtId="189" fontId="56" fillId="0" borderId="84" applyFill="0" applyProtection="0">
      <alignment horizontal="center"/>
    </xf>
    <xf numFmtId="189" fontId="56" fillId="0" borderId="84" applyFill="0" applyProtection="0">
      <alignment horizontal="center"/>
    </xf>
    <xf numFmtId="180" fontId="105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188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9" fillId="39" borderId="78" applyNumberFormat="0" applyAlignment="0" applyProtection="0"/>
    <xf numFmtId="0" fontId="109" fillId="39" borderId="78" applyNumberFormat="0" applyAlignment="0" applyProtection="0"/>
    <xf numFmtId="18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0" fontId="94" fillId="69" borderId="78">
      <alignment horizontal="center" vertical="center" wrapText="1"/>
    </xf>
    <xf numFmtId="180" fontId="22" fillId="44" borderId="79" applyNumberFormat="0" applyFont="0" applyAlignment="0" applyProtection="0"/>
    <xf numFmtId="0" fontId="134" fillId="47" borderId="80" applyNumberFormat="0" applyAlignment="0" applyProtection="0"/>
    <xf numFmtId="0" fontId="134" fillId="39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18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6" fillId="47" borderId="80" applyNumberFormat="0" applyAlignment="0" applyProtection="0"/>
    <xf numFmtId="0" fontId="136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0" fontId="134" fillId="47" borderId="80" applyNumberFormat="0" applyAlignment="0" applyProtection="0"/>
    <xf numFmtId="205" fontId="99" fillId="0" borderId="77"/>
    <xf numFmtId="205" fontId="99" fillId="0" borderId="77"/>
    <xf numFmtId="205" fontId="99" fillId="0" borderId="77"/>
    <xf numFmtId="205" fontId="99" fillId="0" borderId="77"/>
    <xf numFmtId="180" fontId="151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180" fontId="156" fillId="42" borderId="78" applyNumberFormat="0" applyAlignment="0" applyProtection="0"/>
    <xf numFmtId="18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56" fillId="42" borderId="78" applyNumberFormat="0" applyAlignment="0" applyProtection="0"/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62" fillId="0" borderId="76">
      <alignment horizontal="left"/>
    </xf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0" fontId="108" fillId="47" borderId="78" applyNumberFormat="0" applyAlignment="0" applyProtection="0"/>
    <xf numFmtId="10" fontId="100" fillId="74" borderId="84" applyNumberFormat="0" applyBorder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184" fillId="42" borderId="78" applyNumberForma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3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4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0" fontId="20" fillId="44" borderId="79" applyNumberFormat="0" applyFont="0" applyAlignment="0" applyProtection="0"/>
    <xf numFmtId="180" fontId="95" fillId="0" borderId="81">
      <alignment horizontal="left" vertical="center" wrapText="1"/>
    </xf>
    <xf numFmtId="0" fontId="219" fillId="47" borderId="80" applyNumberFormat="0" applyAlignment="0" applyProtection="0"/>
    <xf numFmtId="0" fontId="221" fillId="1" borderId="77"/>
    <xf numFmtId="179" fontId="221" fillId="1" borderId="77"/>
    <xf numFmtId="189" fontId="56" fillId="0" borderId="84" applyFill="0" applyBorder="0" applyProtection="0">
      <alignment horizontal="center" vertical="center"/>
    </xf>
    <xf numFmtId="180" fontId="56" fillId="0" borderId="84">
      <alignment horizontal="center"/>
    </xf>
    <xf numFmtId="180" fontId="56" fillId="0" borderId="84" applyFill="0" applyProtection="0">
      <alignment horizontal="center"/>
    </xf>
    <xf numFmtId="4" fontId="104" fillId="76" borderId="80" applyNumberFormat="0" applyProtection="0">
      <alignment vertical="center"/>
    </xf>
    <xf numFmtId="4" fontId="225" fillId="76" borderId="80" applyNumberFormat="0" applyProtection="0">
      <alignment vertical="center"/>
    </xf>
    <xf numFmtId="4" fontId="104" fillId="76" borderId="80" applyNumberFormat="0" applyProtection="0">
      <alignment horizontal="left" vertical="center" indent="1"/>
    </xf>
    <xf numFmtId="4" fontId="104" fillId="7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8" borderId="80" applyNumberFormat="0" applyProtection="0">
      <alignment horizontal="right" vertical="center"/>
    </xf>
    <xf numFmtId="4" fontId="104" fillId="66" borderId="80" applyNumberFormat="0" applyProtection="0">
      <alignment horizontal="right" vertical="center"/>
    </xf>
    <xf numFmtId="4" fontId="104" fillId="79" borderId="80" applyNumberFormat="0" applyProtection="0">
      <alignment horizontal="right" vertical="center"/>
    </xf>
    <xf numFmtId="4" fontId="104" fillId="80" borderId="80" applyNumberFormat="0" applyProtection="0">
      <alignment horizontal="right" vertical="center"/>
    </xf>
    <xf numFmtId="4" fontId="104" fillId="81" borderId="80" applyNumberFormat="0" applyProtection="0">
      <alignment horizontal="right" vertical="center"/>
    </xf>
    <xf numFmtId="4" fontId="104" fillId="82" borderId="80" applyNumberFormat="0" applyProtection="0">
      <alignment horizontal="right" vertical="center"/>
    </xf>
    <xf numFmtId="4" fontId="104" fillId="83" borderId="80" applyNumberFormat="0" applyProtection="0">
      <alignment horizontal="right" vertical="center"/>
    </xf>
    <xf numFmtId="4" fontId="104" fillId="84" borderId="80" applyNumberFormat="0" applyProtection="0">
      <alignment horizontal="right" vertical="center"/>
    </xf>
    <xf numFmtId="4" fontId="104" fillId="85" borderId="80" applyNumberFormat="0" applyProtection="0">
      <alignment horizontal="right" vertical="center"/>
    </xf>
    <xf numFmtId="4" fontId="226" fillId="86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51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104" fillId="87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51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4" fontId="104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89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9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0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104" fillId="74" borderId="80" applyNumberFormat="0" applyProtection="0">
      <alignment vertical="center"/>
    </xf>
    <xf numFmtId="4" fontId="225" fillId="74" borderId="80" applyNumberFormat="0" applyProtection="0">
      <alignment vertical="center"/>
    </xf>
    <xf numFmtId="4" fontId="104" fillId="74" borderId="80" applyNumberFormat="0" applyProtection="0">
      <alignment horizontal="left" vertical="center" indent="1"/>
    </xf>
    <xf numFmtId="4" fontId="104" fillId="74" borderId="80" applyNumberFormat="0" applyProtection="0">
      <alignment horizontal="left" vertical="center" indent="1"/>
    </xf>
    <xf numFmtId="4" fontId="104" fillId="87" borderId="80" applyNumberFormat="0" applyProtection="0">
      <alignment horizontal="right" vertical="center"/>
    </xf>
    <xf numFmtId="4" fontId="225" fillId="87" borderId="80" applyNumberFormat="0" applyProtection="0">
      <alignment horizontal="right" vertical="center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0" fontId="20" fillId="77" borderId="80" applyNumberFormat="0" applyProtection="0">
      <alignment horizontal="left" vertical="center" indent="1"/>
    </xf>
    <xf numFmtId="4" fontId="223" fillId="87" borderId="80" applyNumberFormat="0" applyProtection="0">
      <alignment horizontal="right" vertical="center"/>
    </xf>
    <xf numFmtId="180" fontId="234" fillId="47" borderId="80" applyNumberFormat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180" fontId="249" fillId="0" borderId="82" applyNumberFormat="0" applyFill="0" applyAlignment="0" applyProtection="0"/>
    <xf numFmtId="18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49" fillId="0" borderId="82" applyNumberFormat="0" applyFill="0" applyAlignment="0" applyProtection="0"/>
    <xf numFmtId="0" fontId="250" fillId="0" borderId="83" applyNumberFormat="0" applyFill="0" applyAlignment="0" applyProtection="0"/>
    <xf numFmtId="0" fontId="255" fillId="0" borderId="80">
      <alignment horizontal="left" vertical="top" wrapText="1"/>
    </xf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3" fillId="0" borderId="0" applyFont="0" applyFill="0" applyBorder="0" applyAlignment="0" applyProtection="0"/>
    <xf numFmtId="168" fontId="22" fillId="0" borderId="0" applyFont="0" applyFill="0" applyBorder="0" applyAlignment="0" applyProtection="0">
      <alignment vertical="center"/>
    </xf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96" fillId="71" borderId="41" applyNumberFormat="0" applyFont="0" applyBorder="0" applyAlignment="0" applyProtection="0"/>
    <xf numFmtId="0" fontId="1" fillId="0" borderId="0"/>
    <xf numFmtId="0" fontId="134" fillId="47" borderId="80" applyNumberFormat="0" applyAlignment="0" applyProtection="0"/>
    <xf numFmtId="0" fontId="156" fillId="42" borderId="78" applyNumberFormat="0" applyAlignment="0" applyProtection="0"/>
    <xf numFmtId="0" fontId="20" fillId="44" borderId="79" applyNumberFormat="0" applyFont="0" applyAlignment="0" applyProtection="0"/>
    <xf numFmtId="0" fontId="249" fillId="0" borderId="82" applyNumberFormat="0" applyFill="0" applyAlignment="0" applyProtection="0"/>
    <xf numFmtId="169" fontId="1" fillId="0" borderId="0" applyFont="0" applyFill="0" applyBorder="0" applyAlignment="0" applyProtection="0"/>
    <xf numFmtId="0" fontId="1" fillId="30" borderId="0" applyNumberFormat="0" applyBorder="0" applyAlignment="0" applyProtection="0"/>
    <xf numFmtId="0" fontId="134" fillId="47" borderId="80" applyNumberFormat="0" applyAlignment="0" applyProtection="0"/>
    <xf numFmtId="0" fontId="156" fillId="42" borderId="78" applyNumberFormat="0" applyAlignment="0" applyProtection="0"/>
    <xf numFmtId="0" fontId="20" fillId="44" borderId="79" applyNumberFormat="0" applyFont="0" applyAlignment="0" applyProtection="0"/>
    <xf numFmtId="169" fontId="2" fillId="0" borderId="0" applyFont="0" applyFill="0" applyBorder="0" applyAlignment="0" applyProtection="0"/>
    <xf numFmtId="0" fontId="249" fillId="0" borderId="82" applyNumberFormat="0" applyFill="0" applyAlignment="0" applyProtection="0"/>
    <xf numFmtId="0" fontId="1" fillId="12" borderId="11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57" fillId="0" borderId="0"/>
    <xf numFmtId="0" fontId="191" fillId="0" borderId="0" applyNumberFormat="0" applyFill="0" applyBorder="0" applyAlignment="0" applyProtection="0"/>
  </cellStyleXfs>
  <cellXfs count="30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9" fontId="0" fillId="0" borderId="0" xfId="0" applyNumberFormat="1" applyAlignment="1">
      <alignment horizontal="center"/>
    </xf>
    <xf numFmtId="9" fontId="3" fillId="0" borderId="0" xfId="1" applyFont="1" applyAlignment="1">
      <alignment horizontal="center"/>
    </xf>
    <xf numFmtId="9" fontId="0" fillId="0" borderId="0" xfId="1" applyFont="1"/>
    <xf numFmtId="0" fontId="5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4" fillId="2" borderId="2" xfId="0" applyFont="1" applyFill="1" applyBorder="1" applyAlignment="1">
      <alignment horizontal="center"/>
    </xf>
    <xf numFmtId="3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7" fontId="0" fillId="4" borderId="1" xfId="0" applyNumberFormat="1" applyFill="1" applyBorder="1" applyAlignment="1">
      <alignment horizontal="center"/>
    </xf>
    <xf numFmtId="166" fontId="0" fillId="4" borderId="1" xfId="2" applyNumberFormat="1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9" fontId="2" fillId="0" borderId="1" xfId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3" xfId="0" applyBorder="1" applyAlignment="1">
      <alignment horizontal="center"/>
    </xf>
    <xf numFmtId="0" fontId="0" fillId="0" borderId="3" xfId="0" applyBorder="1"/>
    <xf numFmtId="164" fontId="0" fillId="0" borderId="13" xfId="0" applyNumberFormat="1" applyFill="1" applyBorder="1" applyAlignment="1">
      <alignment horizontal="center"/>
    </xf>
    <xf numFmtId="0" fontId="0" fillId="0" borderId="0" xfId="0"/>
    <xf numFmtId="3" fontId="0" fillId="0" borderId="1" xfId="0" applyNumberFormat="1" applyBorder="1" applyAlignment="1">
      <alignment horizontal="center"/>
    </xf>
  </cellXfs>
  <cellStyles count="37011">
    <cellStyle name=" 1" xfId="41" xr:uid="{051BC559-A2DB-4F3E-9634-E21FD6C05ED0}"/>
    <cellStyle name="&quot;X&quot; MEN" xfId="42" xr:uid="{DFCD6C92-EF5E-48CC-8423-6CAE85887C8D}"/>
    <cellStyle name="%20 - Vurgu1" xfId="19929" xr:uid="{5EE41B29-CDBD-49DB-8D91-3ACD1B69537D}"/>
    <cellStyle name="%20 - Vurgu1 10" xfId="43" xr:uid="{84D64B2F-6A6F-4E3F-AD83-85C3203F4171}"/>
    <cellStyle name="%20 - Vurgu1 10 2" xfId="44" xr:uid="{D3D68174-EA4C-4AAC-A910-C78FE4A1EC52}"/>
    <cellStyle name="%20 - Vurgu1 11" xfId="45" xr:uid="{C7A37B36-29B1-4655-931D-72B8DFD44412}"/>
    <cellStyle name="%20 - Vurgu1 12" xfId="46" xr:uid="{8A6E25B5-53DB-4C96-B614-3510EBC51F8E}"/>
    <cellStyle name="%20 - Vurgu1 13" xfId="47" xr:uid="{DD31D840-010B-49D6-9310-0D2082F82D65}"/>
    <cellStyle name="%20 - Vurgu1 14" xfId="19979" xr:uid="{204A8534-F261-4CCD-937A-A350C6467B78}"/>
    <cellStyle name="%20 - Vurgu1 14 2" xfId="22444" xr:uid="{939E7D00-46C7-4CEA-8F77-A1BBC62F025E}"/>
    <cellStyle name="%20 - Vurgu1 14 2 2" xfId="27586" xr:uid="{B6AD5BBC-3A89-4471-A9FD-7197E7D9C6DF}"/>
    <cellStyle name="%20 - Vurgu1 14 2 2 2" xfId="36976" xr:uid="{6CE7527B-0513-4DE5-A492-ADEA7858EB9C}"/>
    <cellStyle name="%20 - Vurgu1 14 2 3" xfId="32084" xr:uid="{6C28A609-0B84-45A7-83DB-E1DFC1357BFE}"/>
    <cellStyle name="%20 - Vurgu1 14 3" xfId="25144" xr:uid="{AA19224B-C921-4167-A222-5361DBAE1E1F}"/>
    <cellStyle name="%20 - Vurgu1 14 3 2" xfId="34536" xr:uid="{0F16005F-D118-4C70-A421-A9456AF5DB40}"/>
    <cellStyle name="%20 - Vurgu1 14 4" xfId="29840" xr:uid="{1072C2F8-E080-418D-9FB5-2653C3D8FEE1}"/>
    <cellStyle name="%20 - Vurgu1 2" xfId="48" xr:uid="{FA21F649-E3E6-4568-AF95-8551BCF54C27}"/>
    <cellStyle name="%20 - Vurgu1 2 2" xfId="49" xr:uid="{85DFEB88-4161-4878-96A3-B1C81BBF7FE0}"/>
    <cellStyle name="%20 - Vurgu1 2 2 2" xfId="50" xr:uid="{623A2F8D-AEAB-4215-8C55-4CE51F022FDE}"/>
    <cellStyle name="%20 - Vurgu1 2 3" xfId="51" xr:uid="{3F85270A-BC18-4593-A651-F85E3A8CFEFF}"/>
    <cellStyle name="%20 - Vurgu1 2 4" xfId="52" xr:uid="{36AD1F62-D0BD-415E-B343-243B80A6999B}"/>
    <cellStyle name="%20 - Vurgu1 2_Aygaz  Worldcard Akaryakit Yerel Radyo Kampanyasi Onay" xfId="53" xr:uid="{06B9CFFD-712E-434A-A50F-36484652FAA0}"/>
    <cellStyle name="%20 - Vurgu1 3" xfId="54" xr:uid="{907D1496-0891-4371-BAF1-7D0B05B989B6}"/>
    <cellStyle name="%20 - Vurgu1 3 2" xfId="55" xr:uid="{AE836A5C-9201-4C14-B242-636A4471430D}"/>
    <cellStyle name="%20 - Vurgu1 3 3" xfId="56" xr:uid="{878DACBC-8B03-4C1D-B899-D89D5D7EF0F9}"/>
    <cellStyle name="%20 - Vurgu1 4" xfId="57" xr:uid="{9F0A7F08-D37C-455A-9C06-4D252677BEB1}"/>
    <cellStyle name="%20 - Vurgu1 4 2" xfId="58" xr:uid="{179D568B-91DF-47B6-B12C-86095F4ACBAF}"/>
    <cellStyle name="%20 - Vurgu1 4 3" xfId="59" xr:uid="{08225171-EB3B-4458-956A-34894D1A639F}"/>
    <cellStyle name="%20 - Vurgu1 5" xfId="60" xr:uid="{0C82E1B1-515C-4F5B-937A-7305D35B9B7A}"/>
    <cellStyle name="%20 - Vurgu1 5 2" xfId="61" xr:uid="{D3D2DFA9-7AB4-49BC-AFF5-5531385F37EB}"/>
    <cellStyle name="%20 - Vurgu1 5 3" xfId="62" xr:uid="{08F7D874-F2C2-4225-B2C7-519C5A511A72}"/>
    <cellStyle name="%20 - Vurgu1 6" xfId="63" xr:uid="{BA9CC584-9622-4036-85EF-31DDCEBB4991}"/>
    <cellStyle name="%20 - Vurgu1 6 2" xfId="64" xr:uid="{525144E7-552A-4A10-B55B-E08AB8433095}"/>
    <cellStyle name="%20 - Vurgu1 6 3" xfId="65" xr:uid="{F1CF17FB-BCAF-406F-9823-8EDC8692A66D}"/>
    <cellStyle name="%20 - Vurgu1 7" xfId="66" xr:uid="{251F9F5E-B0A0-4161-84B8-980D0C4A5B08}"/>
    <cellStyle name="%20 - Vurgu1 7 2" xfId="67" xr:uid="{40D7C512-28BE-488C-9697-FD9DF7BFA6E4}"/>
    <cellStyle name="%20 - Vurgu1 7 3" xfId="68" xr:uid="{06F7CCF2-A33E-45A9-97CF-34B33500BB63}"/>
    <cellStyle name="%20 - Vurgu1 8" xfId="69" xr:uid="{72DA310D-D223-4BF0-BD41-5F302992209F}"/>
    <cellStyle name="%20 - Vurgu1 8 2" xfId="70" xr:uid="{4602FFBC-7984-4B6A-9A9F-7BD728BA16A6}"/>
    <cellStyle name="%20 - Vurgu1 8 3" xfId="71" xr:uid="{E40E59DA-FC47-4301-B7B4-E04BCDAC5AF4}"/>
    <cellStyle name="%20 - Vurgu1 9" xfId="72" xr:uid="{7DD28C08-09BE-4C71-9321-43C1C62E2FBA}"/>
    <cellStyle name="%20 - Vurgu1 9 2" xfId="73" xr:uid="{3C1036E9-E2AC-48F3-B021-FBF79F9C50DB}"/>
    <cellStyle name="%20 - Vurgu1 9 3" xfId="74" xr:uid="{6BDC3E5C-F399-4C29-9EDC-CF71EEE59F99}"/>
    <cellStyle name="%20 - Vurgu2" xfId="19930" xr:uid="{D85CC643-C178-49A8-8FC5-1583457A15BA}"/>
    <cellStyle name="%20 - Vurgu2 10" xfId="75" xr:uid="{388C65F3-518D-4166-AF2B-4B4F3A29D924}"/>
    <cellStyle name="%20 - Vurgu2 10 2" xfId="76" xr:uid="{B666B1E6-EF4E-48AF-9B7D-FBBF4EF1463A}"/>
    <cellStyle name="%20 - Vurgu2 11" xfId="77" xr:uid="{F5082F68-C6FD-4D5C-91BE-F69B49FB2AF7}"/>
    <cellStyle name="%20 - Vurgu2 12" xfId="78" xr:uid="{4FB392EF-20A7-4279-BBEF-2F32219017A2}"/>
    <cellStyle name="%20 - Vurgu2 13" xfId="79" xr:uid="{EA0C2B87-0509-40A1-821C-8AE8EEF06DD8}"/>
    <cellStyle name="%20 - Vurgu2 14" xfId="19980" xr:uid="{FE2029C9-27C6-4C7F-939B-9F3ADBA9216F}"/>
    <cellStyle name="%20 - Vurgu2 14 2" xfId="22445" xr:uid="{8E1D85BB-36F1-4F77-BBE8-557F320863CE}"/>
    <cellStyle name="%20 - Vurgu2 14 2 2" xfId="27587" xr:uid="{0A812E0A-F477-4AB8-9269-386A484AF3ED}"/>
    <cellStyle name="%20 - Vurgu2 14 2 2 2" xfId="36977" xr:uid="{AA7CEA9B-8AF7-4A8C-8B10-0E080F3DCD83}"/>
    <cellStyle name="%20 - Vurgu2 14 2 3" xfId="32085" xr:uid="{5A8A7CC6-0EEA-485C-9207-1C4324C4A9B7}"/>
    <cellStyle name="%20 - Vurgu2 14 3" xfId="25145" xr:uid="{B0A2C310-418A-4CE1-A7C2-E76CA43146BA}"/>
    <cellStyle name="%20 - Vurgu2 14 3 2" xfId="34537" xr:uid="{4459CA82-0929-41A2-A2CA-D06B06EF8653}"/>
    <cellStyle name="%20 - Vurgu2 14 4" xfId="29841" xr:uid="{8A8FFC3F-F3E3-4E07-99CE-FC89ED458358}"/>
    <cellStyle name="%20 - Vurgu2 2" xfId="80" xr:uid="{65552A35-FCFF-4DC3-99C3-A90126507693}"/>
    <cellStyle name="%20 - Vurgu2 2 2" xfId="81" xr:uid="{9A153BEB-A5D4-473B-91C5-87A41F36AF65}"/>
    <cellStyle name="%20 - Vurgu2 2 2 2" xfId="82" xr:uid="{19DFF341-CA01-4A23-B284-8C0BFC0F05A0}"/>
    <cellStyle name="%20 - Vurgu2 2 3" xfId="83" xr:uid="{5E460938-FECE-4F8E-90EF-A8AA01EA801D}"/>
    <cellStyle name="%20 - Vurgu2 2 4" xfId="84" xr:uid="{DA06F4C6-F01F-4B6A-B3AE-17F22EB41CF8}"/>
    <cellStyle name="%20 - Vurgu2 2_Aygaz  Worldcard Akaryakit Yerel Radyo Kampanyasi Onay" xfId="85" xr:uid="{24035187-FF86-41A9-A63C-75B07E33FED1}"/>
    <cellStyle name="%20 - Vurgu2 3" xfId="86" xr:uid="{F71B2D65-12DD-4991-A665-43E5B6E93A32}"/>
    <cellStyle name="%20 - Vurgu2 3 2" xfId="87" xr:uid="{6404F577-B67D-428D-941C-D9080AB909D0}"/>
    <cellStyle name="%20 - Vurgu2 3 3" xfId="88" xr:uid="{413BC08B-EF13-4BBB-ACC7-F2E85B2357C7}"/>
    <cellStyle name="%20 - Vurgu2 4" xfId="89" xr:uid="{EE8C2D5F-3D14-41AE-B50D-6C2B84CEDA21}"/>
    <cellStyle name="%20 - Vurgu2 4 2" xfId="90" xr:uid="{5C05F306-E7D4-44DA-B089-E9FA99B607D8}"/>
    <cellStyle name="%20 - Vurgu2 4 3" xfId="91" xr:uid="{9BE3CD30-9034-4746-9A28-ED29627CE956}"/>
    <cellStyle name="%20 - Vurgu2 5" xfId="92" xr:uid="{2C67CA2B-76BE-4AE2-BA65-36E11699C784}"/>
    <cellStyle name="%20 - Vurgu2 5 2" xfId="93" xr:uid="{5C146950-D193-45EA-A72D-A8B1C2C81353}"/>
    <cellStyle name="%20 - Vurgu2 5 3" xfId="94" xr:uid="{6A1F10BE-C38E-4216-BF09-229F8050F6F8}"/>
    <cellStyle name="%20 - Vurgu2 6" xfId="95" xr:uid="{D4009694-1686-487F-94CC-168632F92908}"/>
    <cellStyle name="%20 - Vurgu2 6 2" xfId="96" xr:uid="{273D46F3-54CD-4A60-A2D9-1A45781A0270}"/>
    <cellStyle name="%20 - Vurgu2 6 3" xfId="97" xr:uid="{60B87041-1B29-4C2B-9E90-97539BC8EF6D}"/>
    <cellStyle name="%20 - Vurgu2 7" xfId="98" xr:uid="{80A95F5E-8EF4-4642-8E86-2108A72162BF}"/>
    <cellStyle name="%20 - Vurgu2 7 2" xfId="99" xr:uid="{38A68929-26AC-499A-9EE7-10B093C77526}"/>
    <cellStyle name="%20 - Vurgu2 7 3" xfId="100" xr:uid="{E7152E6F-3055-4995-B7EA-DBC711BA8C04}"/>
    <cellStyle name="%20 - Vurgu2 8" xfId="101" xr:uid="{24123D07-33E1-4CD8-9119-4FF93CC36345}"/>
    <cellStyle name="%20 - Vurgu2 8 2" xfId="102" xr:uid="{66933288-0766-4821-8976-90EEE01EDBA2}"/>
    <cellStyle name="%20 - Vurgu2 8 3" xfId="103" xr:uid="{DC51D91A-5FF1-4DC9-A405-992A4C4AB733}"/>
    <cellStyle name="%20 - Vurgu2 9" xfId="104" xr:uid="{9192174D-78C4-4574-B4CB-447CB4B52AB0}"/>
    <cellStyle name="%20 - Vurgu2 9 2" xfId="105" xr:uid="{D337ED41-23B6-49AE-8F86-081921F882A3}"/>
    <cellStyle name="%20 - Vurgu2 9 3" xfId="106" xr:uid="{F8DD3C50-1A84-4D9E-9975-C59FF365B829}"/>
    <cellStyle name="%20 - Vurgu3" xfId="19931" xr:uid="{A1142D1C-23F5-4DB0-B305-B07E34B05367}"/>
    <cellStyle name="%20 - Vurgu3 10" xfId="107" xr:uid="{B81FDB80-1BC1-415B-81BF-CEEA18DD94A7}"/>
    <cellStyle name="%20 - Vurgu3 10 2" xfId="108" xr:uid="{17074C7A-AEC8-4465-81C2-4873ED42A742}"/>
    <cellStyle name="%20 - Vurgu3 11" xfId="109" xr:uid="{FD08BE15-6A63-42B1-9764-39A2BDE647BB}"/>
    <cellStyle name="%20 - Vurgu3 12" xfId="110" xr:uid="{E7D1F0E7-2EAD-40C2-BE57-91C06E54BF8F}"/>
    <cellStyle name="%20 - Vurgu3 13" xfId="111" xr:uid="{0AA68EF0-C721-4050-BD60-39E8235AABED}"/>
    <cellStyle name="%20 - Vurgu3 14" xfId="19983" xr:uid="{0C9FFA9A-7114-4B71-9FB4-634FBBAE1602}"/>
    <cellStyle name="%20 - Vurgu3 14 2" xfId="22447" xr:uid="{365A1AA1-4DF9-46B2-B30C-8A95DF875960}"/>
    <cellStyle name="%20 - Vurgu3 14 2 2" xfId="27589" xr:uid="{56FC4807-CECE-40A1-B66A-25591C53BFDE}"/>
    <cellStyle name="%20 - Vurgu3 14 2 2 2" xfId="36979" xr:uid="{5EF0685B-6874-4604-84D4-2F0CF01D5DF9}"/>
    <cellStyle name="%20 - Vurgu3 14 2 3" xfId="32087" xr:uid="{6B853168-0982-434E-ACEF-29087E72F168}"/>
    <cellStyle name="%20 - Vurgu3 14 3" xfId="25147" xr:uid="{C1435F21-ADAB-46A5-A21E-EB5BEC2BFCEA}"/>
    <cellStyle name="%20 - Vurgu3 14 3 2" xfId="34539" xr:uid="{6C3EC9F1-2D40-4CAD-93F2-47A3451349BE}"/>
    <cellStyle name="%20 - Vurgu3 14 4" xfId="29843" xr:uid="{D702014E-FF26-41EA-8C85-82FD73170098}"/>
    <cellStyle name="%20 - Vurgu3 2" xfId="112" xr:uid="{C4261EB3-54A9-4DE3-8FF5-9CADC4FF746D}"/>
    <cellStyle name="%20 - Vurgu3 2 2" xfId="113" xr:uid="{514E57FC-5B40-4EC0-9F74-CB271EEBB7C1}"/>
    <cellStyle name="%20 - Vurgu3 2 2 2" xfId="114" xr:uid="{AF846652-C127-48D9-97B8-FC2D604B1CBD}"/>
    <cellStyle name="%20 - Vurgu3 2 3" xfId="115" xr:uid="{AA9837B9-2BE0-48A0-8EDF-F6675A11D6FE}"/>
    <cellStyle name="%20 - Vurgu3 2 4" xfId="116" xr:uid="{098FBB53-1CBB-4AD7-8B9E-9B33443A22BF}"/>
    <cellStyle name="%20 - Vurgu3 2_Aygaz  Worldcard Akaryakit Yerel Radyo Kampanyasi Onay" xfId="117" xr:uid="{A2D3DE2F-8E78-4AFD-9755-A3617108291C}"/>
    <cellStyle name="%20 - Vurgu3 3" xfId="118" xr:uid="{130D0245-D65C-4EEF-9DF1-9DD54B472D34}"/>
    <cellStyle name="%20 - Vurgu3 3 2" xfId="119" xr:uid="{E18C7B33-888E-49DD-95FE-BCA5643E6795}"/>
    <cellStyle name="%20 - Vurgu3 3 3" xfId="120" xr:uid="{FAF6857B-7804-4A24-A237-04B873165F03}"/>
    <cellStyle name="%20 - Vurgu3 4" xfId="121" xr:uid="{DD64F3B9-1D95-4BC0-B547-EB9539721F0B}"/>
    <cellStyle name="%20 - Vurgu3 4 2" xfId="122" xr:uid="{6827E921-0A9F-439B-90DE-B39D426556C9}"/>
    <cellStyle name="%20 - Vurgu3 4 3" xfId="123" xr:uid="{410D6698-8C2F-4AE9-B49B-6F74A1ABD958}"/>
    <cellStyle name="%20 - Vurgu3 5" xfId="124" xr:uid="{01F905FE-B918-445F-B4FE-ECA06341A86D}"/>
    <cellStyle name="%20 - Vurgu3 5 2" xfId="125" xr:uid="{1B64AD1A-F9C6-41C4-BAF7-2F0D57D68B35}"/>
    <cellStyle name="%20 - Vurgu3 5 3" xfId="126" xr:uid="{2CC0DF99-CFA8-415B-B892-688D28D739C2}"/>
    <cellStyle name="%20 - Vurgu3 6" xfId="127" xr:uid="{B77AA4CA-200E-448D-913E-3FADDCC7475A}"/>
    <cellStyle name="%20 - Vurgu3 6 2" xfId="128" xr:uid="{FC0467BB-28FA-4D4A-8E29-3E898F3DFA2C}"/>
    <cellStyle name="%20 - Vurgu3 6 3" xfId="129" xr:uid="{2963D8F3-F15C-4798-ADAB-1CCBC6AD684E}"/>
    <cellStyle name="%20 - Vurgu3 7" xfId="130" xr:uid="{15995C9A-2D5E-47BF-BEF9-2544DBC0EF76}"/>
    <cellStyle name="%20 - Vurgu3 7 2" xfId="131" xr:uid="{0E320EE3-8144-4A7F-895E-9178587B27FA}"/>
    <cellStyle name="%20 - Vurgu3 7 3" xfId="132" xr:uid="{3EA9A672-1B60-4BB6-87C9-E57139CF63B5}"/>
    <cellStyle name="%20 - Vurgu3 8" xfId="133" xr:uid="{ADDFB3A0-5675-44A0-AF9B-B244C0BBFBF4}"/>
    <cellStyle name="%20 - Vurgu3 8 2" xfId="134" xr:uid="{4CA9CD8F-68CE-4829-B618-02266A5109B6}"/>
    <cellStyle name="%20 - Vurgu3 8 3" xfId="135" xr:uid="{C5F0DF6E-F466-49D9-AE95-CCCDBA94D776}"/>
    <cellStyle name="%20 - Vurgu3 9" xfId="136" xr:uid="{A1CEA520-CEC7-468D-A8A3-E747088C7D33}"/>
    <cellStyle name="%20 - Vurgu3 9 2" xfId="137" xr:uid="{6A18CD93-F1AF-4E3E-9469-CF35DC42E5E9}"/>
    <cellStyle name="%20 - Vurgu3 9 3" xfId="138" xr:uid="{1487A6B9-2BE2-4EDC-B5CA-B9FC6772FCC4}"/>
    <cellStyle name="%20 - Vurgu4" xfId="19932" xr:uid="{D3F6F759-8152-42D6-8848-50F2150606B4}"/>
    <cellStyle name="%20 - Vurgu4 10" xfId="139" xr:uid="{87022687-8F75-4A50-8483-F56EC191BA39}"/>
    <cellStyle name="%20 - Vurgu4 10 2" xfId="140" xr:uid="{EA67DEE5-A4D3-4CC1-B2A7-D26DF1BC53BA}"/>
    <cellStyle name="%20 - Vurgu4 11" xfId="141" xr:uid="{00594AE4-8822-4CB4-87A9-1519FCF7D619}"/>
    <cellStyle name="%20 - Vurgu4 12" xfId="142" xr:uid="{43884437-8A1C-4EAB-B551-DB91EDE54756}"/>
    <cellStyle name="%20 - Vurgu4 13" xfId="143" xr:uid="{1B056F4C-A20F-4812-95A8-56E3C7ACFB76}"/>
    <cellStyle name="%20 - Vurgu4 14" xfId="19986" xr:uid="{65DB78F9-BFEE-498C-934B-DB17D82A05EC}"/>
    <cellStyle name="%20 - Vurgu4 14 2" xfId="22449" xr:uid="{75BED917-EF1B-4892-957C-6F78A06566A0}"/>
    <cellStyle name="%20 - Vurgu4 14 2 2" xfId="27591" xr:uid="{0EDFA076-2982-4A96-A62C-E8C1FB9568D3}"/>
    <cellStyle name="%20 - Vurgu4 14 2 2 2" xfId="36981" xr:uid="{A4D2DE85-1BFE-4168-8F15-F83C8E2821E0}"/>
    <cellStyle name="%20 - Vurgu4 14 2 3" xfId="32089" xr:uid="{3A0A40EF-26B0-4DDB-AA36-F744AB7D4467}"/>
    <cellStyle name="%20 - Vurgu4 14 3" xfId="25149" xr:uid="{1FE3A4F0-E987-492B-AA40-636DCEBBF368}"/>
    <cellStyle name="%20 - Vurgu4 14 3 2" xfId="34541" xr:uid="{3B4CF685-3CE8-4B03-8B7D-BC2936A65284}"/>
    <cellStyle name="%20 - Vurgu4 14 4" xfId="29845" xr:uid="{D19FC634-5696-414B-B876-6FB24B3F9E13}"/>
    <cellStyle name="%20 - Vurgu4 2" xfId="144" xr:uid="{42964E39-46A5-4C60-88B4-BBEF7B3148E2}"/>
    <cellStyle name="%20 - Vurgu4 2 2" xfId="145" xr:uid="{716B20C8-3F38-446D-A83D-257F94D9BD39}"/>
    <cellStyle name="%20 - Vurgu4 2 2 2" xfId="146" xr:uid="{9D2CEE3A-A140-4846-BAB3-C8C8C19C7459}"/>
    <cellStyle name="%20 - Vurgu4 2 3" xfId="147" xr:uid="{5FC55FA7-8C75-478A-BA12-F3526B59D933}"/>
    <cellStyle name="%20 - Vurgu4 2 4" xfId="148" xr:uid="{7E078332-5F48-47FD-89C1-0C503664FB71}"/>
    <cellStyle name="%20 - Vurgu4 2_Aygaz  Worldcard Akaryakit Yerel Radyo Kampanyasi Onay" xfId="149" xr:uid="{0AB5E7B3-92FA-42F3-9D18-BB8190DEBCD6}"/>
    <cellStyle name="%20 - Vurgu4 3" xfId="150" xr:uid="{BE8E7428-CD55-481A-BECC-F5BE75490E13}"/>
    <cellStyle name="%20 - Vurgu4 3 2" xfId="151" xr:uid="{4E68DE0D-3A84-450C-B1DD-58206CD79DA3}"/>
    <cellStyle name="%20 - Vurgu4 3 3" xfId="152" xr:uid="{D4B050D0-C339-46D1-B394-34E7EB30BD58}"/>
    <cellStyle name="%20 - Vurgu4 4" xfId="153" xr:uid="{674AB0C8-A3AF-4EA8-B1DA-019626B08870}"/>
    <cellStyle name="%20 - Vurgu4 4 2" xfId="154" xr:uid="{4DFE3AF6-6489-4CF1-AC17-3F96BCF91A83}"/>
    <cellStyle name="%20 - Vurgu4 4 3" xfId="155" xr:uid="{17DD40C9-07E7-44CF-8233-5904CC4B5C12}"/>
    <cellStyle name="%20 - Vurgu4 5" xfId="156" xr:uid="{F1906357-0CE1-45E6-9DEC-FDD236294AB7}"/>
    <cellStyle name="%20 - Vurgu4 5 2" xfId="157" xr:uid="{995073B6-39AE-4148-9E45-AC71F75343DD}"/>
    <cellStyle name="%20 - Vurgu4 5 3" xfId="158" xr:uid="{3776740C-77D6-4539-B64E-4E60AA74AB4D}"/>
    <cellStyle name="%20 - Vurgu4 6" xfId="159" xr:uid="{542D7EA2-85D5-4164-9766-45BD7C59BCFF}"/>
    <cellStyle name="%20 - Vurgu4 6 2" xfId="160" xr:uid="{60FCEE6E-687F-47B7-B145-B38935AA1EB2}"/>
    <cellStyle name="%20 - Vurgu4 6 3" xfId="161" xr:uid="{0F7B3894-3D57-4509-A501-4864CCE2606E}"/>
    <cellStyle name="%20 - Vurgu4 7" xfId="162" xr:uid="{1C4360A6-8A36-4D7B-B8B9-8F370DC6C2B8}"/>
    <cellStyle name="%20 - Vurgu4 7 2" xfId="163" xr:uid="{4EA574B6-26FE-4489-8CF8-4ABE83F16116}"/>
    <cellStyle name="%20 - Vurgu4 7 3" xfId="164" xr:uid="{866CDB79-F05B-461D-ACDC-BBAF63B8641D}"/>
    <cellStyle name="%20 - Vurgu4 8" xfId="165" xr:uid="{F594E2B0-9462-46BA-84D4-D9584B3E23DF}"/>
    <cellStyle name="%20 - Vurgu4 8 2" xfId="166" xr:uid="{CD63A2EA-0D52-4E03-BD04-0365526305B6}"/>
    <cellStyle name="%20 - Vurgu4 8 3" xfId="167" xr:uid="{3B37B5B1-149F-4DE5-B592-D561297D108A}"/>
    <cellStyle name="%20 - Vurgu4 9" xfId="168" xr:uid="{03789570-3C44-49FF-BB60-98E8B0167B8F}"/>
    <cellStyle name="%20 - Vurgu4 9 2" xfId="169" xr:uid="{50EC0873-4986-4409-8C61-BDA253DEC6EB}"/>
    <cellStyle name="%20 - Vurgu4 9 3" xfId="170" xr:uid="{707CCBBD-16A4-42E5-80A1-A32BB28B429E}"/>
    <cellStyle name="%20 - Vurgu5" xfId="19933" xr:uid="{347CFCA3-D639-4126-BB90-B10929282DB2}"/>
    <cellStyle name="%20 - Vurgu5 10" xfId="171" xr:uid="{A6FC13BB-2A4B-4895-8D30-29EC0CAA80F2}"/>
    <cellStyle name="%20 - Vurgu5 11" xfId="172" xr:uid="{CE5DDC0C-4D8B-4094-9FC3-605FA40DDD8B}"/>
    <cellStyle name="%20 - Vurgu5 12" xfId="173" xr:uid="{3ECDC93F-93D6-457C-B71B-72D73B225374}"/>
    <cellStyle name="%20 - Vurgu5 13" xfId="174" xr:uid="{C13B1C13-742D-48AD-B6B8-909A93010247}"/>
    <cellStyle name="%20 - Vurgu5 2" xfId="175" xr:uid="{5282A6D4-4B84-4994-96BB-BB7ABA9F2555}"/>
    <cellStyle name="%20 - Vurgu5 2 2" xfId="176" xr:uid="{D1356BA3-1517-4E10-9520-0A2C299E3C9F}"/>
    <cellStyle name="%20 - Vurgu5 2 2 2" xfId="177" xr:uid="{26E059C5-64FF-4C49-80AB-E3C1B6155EB0}"/>
    <cellStyle name="%20 - Vurgu5 2 3" xfId="178" xr:uid="{C843347E-78D8-4FF9-B549-3B5EB7D1485B}"/>
    <cellStyle name="%20 - Vurgu5 2 4" xfId="179" xr:uid="{493BFC36-C36E-4BE5-B832-46E4408822ED}"/>
    <cellStyle name="%20 - Vurgu5 2 5" xfId="19923" xr:uid="{C47B7875-0DC8-4E40-9806-D853B320AB8C}"/>
    <cellStyle name="%20 - Vurgu5 2 5 2" xfId="22437" xr:uid="{198F5940-3985-4B18-9397-538BE8A7532D}"/>
    <cellStyle name="%20 - Vurgu5 2 5 2 2" xfId="27579" xr:uid="{18443A54-986F-4BE1-A7F6-5662421B9F2D}"/>
    <cellStyle name="%20 - Vurgu5 2 5 2 2 2" xfId="36969" xr:uid="{B11946DA-E1FC-431F-AD45-E6B7A55A0B08}"/>
    <cellStyle name="%20 - Vurgu5 2 5 2 3" xfId="32077" xr:uid="{A330C4E9-800F-47FD-B412-9D1EF14839D1}"/>
    <cellStyle name="%20 - Vurgu5 2 5 3" xfId="25137" xr:uid="{F17C47DA-ACC9-4222-AB1D-29F747935C6A}"/>
    <cellStyle name="%20 - Vurgu5 2 5 3 2" xfId="34529" xr:uid="{836194CE-26B5-4470-AA0A-963C72BD8A66}"/>
    <cellStyle name="%20 - Vurgu5 2 5 4" xfId="29834" xr:uid="{15D2B79B-8849-4E98-B97C-232191B33580}"/>
    <cellStyle name="%20 - Vurgu5 2_Aygaz  Worldcard Akaryakit Yerel Radyo Kampanyasi Onay" xfId="180" xr:uid="{86678DE3-25D7-49E0-AB8C-7E500786FE05}"/>
    <cellStyle name="%20 - Vurgu5 3" xfId="181" xr:uid="{519B014A-59B2-42B6-93DA-826D7F5D2C5E}"/>
    <cellStyle name="%20 - Vurgu5 3 2" xfId="182" xr:uid="{8980925A-BFA9-46BA-B347-873182B56140}"/>
    <cellStyle name="%20 - Vurgu5 3 3" xfId="183" xr:uid="{5D725DD4-3E68-47F8-892A-8D53146E2EE0}"/>
    <cellStyle name="%20 - Vurgu5 4" xfId="184" xr:uid="{76E26306-6C11-4C12-AF80-8CF6CA327DC9}"/>
    <cellStyle name="%20 - Vurgu5 4 2" xfId="185" xr:uid="{11FB1742-1C09-453D-BE89-A01F3C15924A}"/>
    <cellStyle name="%20 - Vurgu5 4 3" xfId="186" xr:uid="{945B0502-1A5B-4BE3-ACF3-A681D7526633}"/>
    <cellStyle name="%20 - Vurgu5 5" xfId="187" xr:uid="{3A060E30-351F-449A-8F88-443347BAD76E}"/>
    <cellStyle name="%20 - Vurgu5 5 2" xfId="188" xr:uid="{BD3D5961-05BD-4A2A-8257-FC641ECBA0E6}"/>
    <cellStyle name="%20 - Vurgu5 5 3" xfId="189" xr:uid="{B107E3DE-67F2-424D-BE68-D1088B41CFE5}"/>
    <cellStyle name="%20 - Vurgu5 6" xfId="190" xr:uid="{3217D111-659D-412C-91D4-6D3272E53F9A}"/>
    <cellStyle name="%20 - Vurgu5 6 2" xfId="191" xr:uid="{8B3E6890-AD37-40E1-9285-C56BFAFB5B92}"/>
    <cellStyle name="%20 - Vurgu5 6 3" xfId="192" xr:uid="{7CF7960F-ADA2-4D4C-82C4-11805D2577E1}"/>
    <cellStyle name="%20 - Vurgu5 7" xfId="193" xr:uid="{1093FA78-2AFF-4DF0-8A4A-B5D40D3B5762}"/>
    <cellStyle name="%20 - Vurgu5 7 2" xfId="194" xr:uid="{9E139E56-A9F6-4C30-951E-60EEA2EEA06D}"/>
    <cellStyle name="%20 - Vurgu5 7 3" xfId="195" xr:uid="{4CD09F2E-3DD8-46E8-B04A-736EEEE7E98B}"/>
    <cellStyle name="%20 - Vurgu5 8" xfId="196" xr:uid="{3DBDB936-9531-4FED-8286-FC8786E3596F}"/>
    <cellStyle name="%20 - Vurgu5 8 2" xfId="197" xr:uid="{803F71AA-E273-46A3-A761-023EE9DD86A7}"/>
    <cellStyle name="%20 - Vurgu5 8 3" xfId="198" xr:uid="{5D8149DB-F9DF-4DC3-BC5F-644893538072}"/>
    <cellStyle name="%20 - Vurgu5 9" xfId="199" xr:uid="{62A33F7F-11FA-4E26-BC86-9D24990228B1}"/>
    <cellStyle name="%20 - Vurgu5 9 2" xfId="200" xr:uid="{3131927D-F7D6-406E-87A4-438EB2B51DF7}"/>
    <cellStyle name="%20 - Vurgu5 9 3" xfId="201" xr:uid="{1DD0E3DC-E6E5-48B3-8D5F-4F4E6E86756D}"/>
    <cellStyle name="%20 - Vurgu6" xfId="19934" xr:uid="{02C7D7C5-DCE8-49EA-A9F7-B6D2BD42C4E9}"/>
    <cellStyle name="%20 - Vurgu6 10" xfId="202" xr:uid="{C898FCAE-CC85-4AA4-87F5-AF2B3942B3C8}"/>
    <cellStyle name="%20 - Vurgu6 10 2" xfId="203" xr:uid="{A60708A6-1362-44B8-B0E8-93E64506B4EE}"/>
    <cellStyle name="%20 - Vurgu6 11" xfId="204" xr:uid="{EC5D092A-69B8-442E-9762-3B1BF00B5DE6}"/>
    <cellStyle name="%20 - Vurgu6 12" xfId="205" xr:uid="{70C7E8E5-307A-4271-BDC7-7DD8823BBAE2}"/>
    <cellStyle name="%20 - Vurgu6 13" xfId="206" xr:uid="{8C0D1B14-362C-419D-A070-3EB0808E718A}"/>
    <cellStyle name="%20 - Vurgu6 14" xfId="19991" xr:uid="{12C0B5DF-1493-49CC-B1F5-9B01B60A02C4}"/>
    <cellStyle name="%20 - Vurgu6 14 2" xfId="22452" xr:uid="{B74134A1-CDE3-4689-AB85-5F6FD0CECB4A}"/>
    <cellStyle name="%20 - Vurgu6 14 2 2" xfId="27594" xr:uid="{0D3781C3-59AC-4219-8B50-A691026930B1}"/>
    <cellStyle name="%20 - Vurgu6 14 2 2 2" xfId="36984" xr:uid="{B293F871-572F-40CE-9E3C-7F343525EC7C}"/>
    <cellStyle name="%20 - Vurgu6 14 2 3" xfId="32092" xr:uid="{4D2722F4-42C6-41F4-A9B3-A447ECB02B84}"/>
    <cellStyle name="%20 - Vurgu6 14 3" xfId="25152" xr:uid="{62D2D598-45D7-47E6-BAF1-984EE3E4D732}"/>
    <cellStyle name="%20 - Vurgu6 14 3 2" xfId="34544" xr:uid="{F01033D1-B307-460F-8A47-86AC172ACEA7}"/>
    <cellStyle name="%20 - Vurgu6 14 4" xfId="29848" xr:uid="{A31CD314-8A8D-40B3-B084-93F3886DA188}"/>
    <cellStyle name="%20 - Vurgu6 2" xfId="207" xr:uid="{9CD60D90-7603-474F-A94F-0EC157AECFEA}"/>
    <cellStyle name="%20 - Vurgu6 2 2" xfId="208" xr:uid="{1EDB177A-70D6-4220-8EE2-E4F9F9929B69}"/>
    <cellStyle name="%20 - Vurgu6 2 2 2" xfId="209" xr:uid="{FE7E65EE-9F0D-47D4-AFB5-3B5B10AA9C2B}"/>
    <cellStyle name="%20 - Vurgu6 2 3" xfId="210" xr:uid="{70795B30-4153-4A21-A986-2C4F0B088012}"/>
    <cellStyle name="%20 - Vurgu6 2 4" xfId="211" xr:uid="{7F3EFF12-0DB9-4124-9726-024F109AEFA1}"/>
    <cellStyle name="%20 - Vurgu6 2_Aygaz  Worldcard Akaryakit Yerel Radyo Kampanyasi Onay" xfId="212" xr:uid="{54D17578-4A7E-4AE3-9D3B-C323158EA897}"/>
    <cellStyle name="%20 - Vurgu6 3" xfId="213" xr:uid="{46BCF30D-60D9-4277-A1C2-97E1125DD5AC}"/>
    <cellStyle name="%20 - Vurgu6 3 2" xfId="214" xr:uid="{42C28206-74A1-4502-98C8-AF56A0281D33}"/>
    <cellStyle name="%20 - Vurgu6 3 3" xfId="215" xr:uid="{BF49BBBF-ECC3-4320-93D0-5FCB26272ED6}"/>
    <cellStyle name="%20 - Vurgu6 4" xfId="216" xr:uid="{967A9293-F8E6-45C7-9D73-908B8B8FB8D3}"/>
    <cellStyle name="%20 - Vurgu6 4 2" xfId="217" xr:uid="{9BBA087F-53C1-4E74-82D7-A4C5B61FC5A2}"/>
    <cellStyle name="%20 - Vurgu6 4 3" xfId="218" xr:uid="{79499962-2A12-4ADE-9321-FFD095181465}"/>
    <cellStyle name="%20 - Vurgu6 5" xfId="219" xr:uid="{A912473D-9B9C-470D-BFB7-A2E3FBC95718}"/>
    <cellStyle name="%20 - Vurgu6 5 2" xfId="220" xr:uid="{D42C911D-11BA-4D37-8A23-C604E2152C66}"/>
    <cellStyle name="%20 - Vurgu6 5 3" xfId="221" xr:uid="{006AEADA-AD83-47BA-A4CA-BD397DB692DA}"/>
    <cellStyle name="%20 - Vurgu6 6" xfId="222" xr:uid="{F76D3E7B-4147-406B-AB94-2CB4937C3938}"/>
    <cellStyle name="%20 - Vurgu6 6 2" xfId="223" xr:uid="{FDD2E7B1-CE53-43B4-872D-4093BFC89935}"/>
    <cellStyle name="%20 - Vurgu6 6 3" xfId="224" xr:uid="{3C7D8EC9-5946-4C3C-AE4C-D5942DAA082C}"/>
    <cellStyle name="%20 - Vurgu6 7" xfId="225" xr:uid="{8DFA2C42-E4CC-4A35-AC2D-578F3E2CFFA4}"/>
    <cellStyle name="%20 - Vurgu6 7 2" xfId="226" xr:uid="{C45D362A-BA27-4388-9064-804E106CC0ED}"/>
    <cellStyle name="%20 - Vurgu6 7 3" xfId="227" xr:uid="{F6B73509-4294-4CBD-A90D-BFA374EE09EC}"/>
    <cellStyle name="%20 - Vurgu6 8" xfId="228" xr:uid="{4D9AC0B4-AE66-4C1C-8236-1E63B7232E10}"/>
    <cellStyle name="%20 - Vurgu6 8 2" xfId="229" xr:uid="{D6B9469A-5A5A-43C9-B7EB-1981DBBDEE59}"/>
    <cellStyle name="%20 - Vurgu6 8 3" xfId="230" xr:uid="{BC58EECB-F149-46FD-8BB6-4064F16310FE}"/>
    <cellStyle name="%20 - Vurgu6 9" xfId="231" xr:uid="{4B99CAB0-E686-485C-B176-ECDCE75C86CF}"/>
    <cellStyle name="%20 - Vurgu6 9 2" xfId="232" xr:uid="{D7F34A56-8F8F-4B02-9980-CD1041AD5207}"/>
    <cellStyle name="%20 - Vurgu6 9 3" xfId="233" xr:uid="{6F4AA561-57F3-4759-9DD4-9999513BEE4F}"/>
    <cellStyle name="%40 - Vurgu1" xfId="19935" xr:uid="{11527136-5730-4019-9D93-5E2D1803A7B2}"/>
    <cellStyle name="%40 - Vurgu1 10" xfId="234" xr:uid="{54C4790C-0BF1-4944-B4DF-4DD167FC1B82}"/>
    <cellStyle name="%40 - Vurgu1 10 2" xfId="235" xr:uid="{60B74BAF-943B-42DE-9B45-2347A7E4F130}"/>
    <cellStyle name="%40 - Vurgu1 11" xfId="236" xr:uid="{6308B3CC-DB48-4E51-92FE-F1DBE8BF3FA6}"/>
    <cellStyle name="%40 - Vurgu1 12" xfId="237" xr:uid="{6A2DE8C7-97BA-4CEA-84BC-05303D1C129B}"/>
    <cellStyle name="%40 - Vurgu1 13" xfId="238" xr:uid="{EE394D9E-A905-494C-B0A1-B2BF88034EBC}"/>
    <cellStyle name="%40 - Vurgu1 2" xfId="239" xr:uid="{285977FA-FDD3-44B0-A9DD-2B275D0F170C}"/>
    <cellStyle name="%40 - Vurgu1 2 2" xfId="240" xr:uid="{76385F39-A0E6-48C1-B385-13A474DAD60E}"/>
    <cellStyle name="%40 - Vurgu1 2 2 2" xfId="241" xr:uid="{AC1C3FA2-EBD9-47BF-A827-E0B6B5F486DF}"/>
    <cellStyle name="%40 - Vurgu1 2 2 3" xfId="20005" xr:uid="{1F0B715E-D0E9-436A-ABA9-678FDC450D90}"/>
    <cellStyle name="%40 - Vurgu1 2 2 3 2" xfId="25164" xr:uid="{4500B6C3-5C4C-42F3-98F7-67C1057A0D89}"/>
    <cellStyle name="%40 - Vurgu1 2 2 3 2 2" xfId="34556" xr:uid="{D22F59C0-D1C7-4315-AC9A-4727B23D36D5}"/>
    <cellStyle name="%40 - Vurgu1 2 2 3 3" xfId="29860" xr:uid="{3795417C-DB1B-4E01-B8AA-9F8B217989A5}"/>
    <cellStyle name="%40 - Vurgu1 2 2 4" xfId="22711" xr:uid="{BC9894DA-42AD-498B-8841-C13CC00E7A45}"/>
    <cellStyle name="%40 - Vurgu1 2 2 4 2" xfId="32277" xr:uid="{DB88308B-86D0-43C3-B35E-A68987EF2A84}"/>
    <cellStyle name="%40 - Vurgu1 2 2 5" xfId="27634" xr:uid="{AFBFB524-596A-4DF2-A036-B0AA9FA66A6A}"/>
    <cellStyle name="%40 - Vurgu1 2 3" xfId="242" xr:uid="{B75A02F9-1BCD-4B53-BECB-4CC1C961639C}"/>
    <cellStyle name="%40 - Vurgu1 2 3 2" xfId="20006" xr:uid="{32AAC24B-EE34-4338-8039-F09ADFC60580}"/>
    <cellStyle name="%40 - Vurgu1 2 3 2 2" xfId="25165" xr:uid="{D093C67C-CE32-4001-98BD-306068698D6D}"/>
    <cellStyle name="%40 - Vurgu1 2 3 2 2 2" xfId="34557" xr:uid="{6CEAE407-F14E-4897-8D59-52B79F85E671}"/>
    <cellStyle name="%40 - Vurgu1 2 3 2 3" xfId="29861" xr:uid="{4DB9AEEE-58A9-41CE-8547-8D007790B747}"/>
    <cellStyle name="%40 - Vurgu1 2 3 3" xfId="22712" xr:uid="{59AC6710-BF74-4F01-85FA-C7E52DF02F86}"/>
    <cellStyle name="%40 - Vurgu1 2 3 3 2" xfId="32278" xr:uid="{AD8CB2DF-D512-42B8-BE7B-3FC4A02E2BE0}"/>
    <cellStyle name="%40 - Vurgu1 2 3 4" xfId="27635" xr:uid="{28983E4F-A92B-4005-B363-FEA2605CAF0A}"/>
    <cellStyle name="%40 - Vurgu1 2 4" xfId="243" xr:uid="{34B629E4-8707-4082-A549-CCC7521B4490}"/>
    <cellStyle name="%40 - Vurgu1 2 4 2" xfId="20007" xr:uid="{7D789C5C-B6F3-4FFD-8E70-30232D740ED0}"/>
    <cellStyle name="%40 - Vurgu1 2 4 2 2" xfId="25166" xr:uid="{695C9DBA-54B9-44C9-8AC5-709DAEA199CF}"/>
    <cellStyle name="%40 - Vurgu1 2 4 2 2 2" xfId="34558" xr:uid="{EE2D2C83-15DB-4999-A9C1-D03432DFBC0A}"/>
    <cellStyle name="%40 - Vurgu1 2 4 2 3" xfId="29862" xr:uid="{A0A7DD30-C5A8-42BF-99DD-B2F8EA5CA0DE}"/>
    <cellStyle name="%40 - Vurgu1 2 4 3" xfId="22713" xr:uid="{77AD10FE-5B5A-4F4B-8BFD-AD682734C93D}"/>
    <cellStyle name="%40 - Vurgu1 2 4 3 2" xfId="32279" xr:uid="{3C76A7EE-3E19-4F49-840B-94E9761A4DA3}"/>
    <cellStyle name="%40 - Vurgu1 2 4 4" xfId="27636" xr:uid="{D6C03D06-471F-4A75-A38C-D249C483F905}"/>
    <cellStyle name="%40 - Vurgu1 2 5" xfId="244" xr:uid="{EDC9DA75-4A6E-400E-99B2-4A0101869CD3}"/>
    <cellStyle name="%40 - Vurgu1 2 5 2" xfId="20008" xr:uid="{22EBD2F3-6BE7-47CE-AD8C-8B42D2EF6B0E}"/>
    <cellStyle name="%40 - Vurgu1 2 5 2 2" xfId="25167" xr:uid="{5839E53F-1E9B-47DF-BC59-9DAF883A9055}"/>
    <cellStyle name="%40 - Vurgu1 2 5 2 2 2" xfId="34559" xr:uid="{45CCF465-0B78-42B3-BEC7-D299C22633F0}"/>
    <cellStyle name="%40 - Vurgu1 2 5 2 3" xfId="29863" xr:uid="{50B30A0A-E9D3-4D1B-AD19-0EBAD02B6EDC}"/>
    <cellStyle name="%40 - Vurgu1 2 5 3" xfId="22714" xr:uid="{A914137A-7C9C-4F0C-AB39-3E4238225206}"/>
    <cellStyle name="%40 - Vurgu1 2 5 3 2" xfId="32280" xr:uid="{8F71B1F1-78C9-4611-BE18-3F85C898D2A4}"/>
    <cellStyle name="%40 - Vurgu1 2 5 4" xfId="27637" xr:uid="{F323CFDF-CF72-4321-8A46-6F0DB33732A1}"/>
    <cellStyle name="%40 - Vurgu1 2 6" xfId="245" xr:uid="{A648A207-3EE5-4E36-839C-42CC8D99CBEA}"/>
    <cellStyle name="%40 - Vurgu1 2 6 2" xfId="20009" xr:uid="{D35A80FC-B1BE-48B8-8B3D-1992A16E4555}"/>
    <cellStyle name="%40 - Vurgu1 2 6 2 2" xfId="25168" xr:uid="{FAC32296-3BDB-4EB6-A316-EBC4F28AF27A}"/>
    <cellStyle name="%40 - Vurgu1 2 6 2 2 2" xfId="34560" xr:uid="{B69ABA79-4E51-4A78-96EB-CA0FFBF5BCA4}"/>
    <cellStyle name="%40 - Vurgu1 2 6 2 3" xfId="29864" xr:uid="{7E8EA8BF-85DD-41E9-9295-8B64AB2C0B86}"/>
    <cellStyle name="%40 - Vurgu1 2 6 3" xfId="22715" xr:uid="{D2D9485E-C4C7-477C-9CE3-A760E1168051}"/>
    <cellStyle name="%40 - Vurgu1 2 6 3 2" xfId="32281" xr:uid="{8C4FECF5-05A8-4B68-ADC5-04F920AB1148}"/>
    <cellStyle name="%40 - Vurgu1 2 6 4" xfId="27638" xr:uid="{77E23AD2-B796-46F8-88D7-8B2B4DDC9255}"/>
    <cellStyle name="%40 - Vurgu1 2 7" xfId="246" xr:uid="{378B2025-D3F7-4057-A6F4-E3354DA73A7E}"/>
    <cellStyle name="%40 - Vurgu1 2 8" xfId="247" xr:uid="{1B4D29DC-DB2D-40E7-B87F-10D4D1C132D2}"/>
    <cellStyle name="%40 - Vurgu1 2_Aygaz  Worldcard Akaryakit Yerel Radyo Kampanyasi Onay" xfId="248" xr:uid="{B5FEE58E-795B-49F5-B499-A2CB8210557F}"/>
    <cellStyle name="%40 - Vurgu1 3" xfId="249" xr:uid="{BD14ED89-47B1-49F4-B02E-2E9E0E05DB81}"/>
    <cellStyle name="%40 - Vurgu1 3 2" xfId="250" xr:uid="{03923DD7-D88B-4953-B0A2-3607106DB29E}"/>
    <cellStyle name="%40 - Vurgu1 3 3" xfId="251" xr:uid="{DCF01230-9406-416D-81DE-BBFE5E601484}"/>
    <cellStyle name="%40 - Vurgu1 4" xfId="252" xr:uid="{455D3C6B-FD9E-4605-AA51-ABAE313C4CD7}"/>
    <cellStyle name="%40 - Vurgu1 4 2" xfId="253" xr:uid="{930796E9-F384-4088-8D37-4476F4CED756}"/>
    <cellStyle name="%40 - Vurgu1 4 3" xfId="254" xr:uid="{9D09DCC7-2DD6-4373-AEB7-FF008C62CFBC}"/>
    <cellStyle name="%40 - Vurgu1 4 4" xfId="20010" xr:uid="{72E4615A-B640-4695-8091-4F2D235FFCC4}"/>
    <cellStyle name="%40 - Vurgu1 4 4 2" xfId="25169" xr:uid="{A8CD61B8-F435-4220-9A65-BDBB566F44FC}"/>
    <cellStyle name="%40 - Vurgu1 4 4 2 2" xfId="34561" xr:uid="{04DF31D4-B0E0-4B01-BE44-6D588CE95B13}"/>
    <cellStyle name="%40 - Vurgu1 4 4 3" xfId="29865" xr:uid="{374C9487-8BEE-4CEF-8CD6-233A79EFC7E4}"/>
    <cellStyle name="%40 - Vurgu1 4 5" xfId="22716" xr:uid="{88F48E66-6BD9-4248-9919-4BC9BBAAD8BE}"/>
    <cellStyle name="%40 - Vurgu1 4 5 2" xfId="32282" xr:uid="{74DC87F5-EA94-4BF8-9D58-6E4D4239F8C7}"/>
    <cellStyle name="%40 - Vurgu1 4 6" xfId="27639" xr:uid="{1617191E-7209-47D0-8867-9DE14C8D20A3}"/>
    <cellStyle name="%40 - Vurgu1 5" xfId="255" xr:uid="{31A001EF-BB0B-4E77-9F6E-459BEE0D2D13}"/>
    <cellStyle name="%40 - Vurgu1 5 2" xfId="256" xr:uid="{093150CB-C4F2-4523-B6E8-AC5B04E2B683}"/>
    <cellStyle name="%40 - Vurgu1 5 3" xfId="257" xr:uid="{37F48CB0-F25C-4E07-BE68-574EC8A530EA}"/>
    <cellStyle name="%40 - Vurgu1 6" xfId="258" xr:uid="{34257B4F-12A0-4319-8183-CB407F5ED604}"/>
    <cellStyle name="%40 - Vurgu1 6 2" xfId="259" xr:uid="{A0B18ADE-EE81-4A2B-9358-0B1D7FF9AC21}"/>
    <cellStyle name="%40 - Vurgu1 6 3" xfId="260" xr:uid="{35814BD9-B3A3-4266-BD0C-08F37F83EB2D}"/>
    <cellStyle name="%40 - Vurgu1 7" xfId="261" xr:uid="{01A20434-0FAA-4F91-9226-0B8E929CFB30}"/>
    <cellStyle name="%40 - Vurgu1 7 2" xfId="262" xr:uid="{ABB8C128-95CC-4CB4-994D-BEACAD70129B}"/>
    <cellStyle name="%40 - Vurgu1 7 3" xfId="263" xr:uid="{C10E8882-A2FC-44F5-A9A5-ACCEB804F764}"/>
    <cellStyle name="%40 - Vurgu1 8" xfId="264" xr:uid="{FDDF6524-7C6A-40F3-A941-4C29908C45EA}"/>
    <cellStyle name="%40 - Vurgu1 8 2" xfId="265" xr:uid="{FF500139-EC56-4DDC-AD63-482854E4825A}"/>
    <cellStyle name="%40 - Vurgu1 8 3" xfId="266" xr:uid="{5FD58922-1BDE-4E43-9D97-CB1D5D549473}"/>
    <cellStyle name="%40 - Vurgu1 9" xfId="267" xr:uid="{289CB995-1547-45D1-8B48-4B0D03802E01}"/>
    <cellStyle name="%40 - Vurgu1 9 2" xfId="268" xr:uid="{A6C8ED63-4AA6-46A6-A387-5EA12535CB42}"/>
    <cellStyle name="%40 - Vurgu1 9 3" xfId="269" xr:uid="{CDBE0D78-494D-41DF-9C8E-D26986D92F3E}"/>
    <cellStyle name="%40 - Vurgu2" xfId="19936" xr:uid="{ED2FF699-3085-4861-AE95-D8BBCCC9F1A8}"/>
    <cellStyle name="%40 - Vurgu2 10" xfId="270" xr:uid="{A28904F1-F961-4A38-A29E-26BF3E846773}"/>
    <cellStyle name="%40 - Vurgu2 11" xfId="271" xr:uid="{EAB1ED96-1850-44EA-8EC0-4821E373554F}"/>
    <cellStyle name="%40 - Vurgu2 12" xfId="272" xr:uid="{B3446741-3972-4780-91C2-5035A861DE6D}"/>
    <cellStyle name="%40 - Vurgu2 13" xfId="273" xr:uid="{3688A9FD-EAAB-4DF9-94AC-75FDEE3832D8}"/>
    <cellStyle name="%40 - Vurgu2 14" xfId="19981" xr:uid="{77E4ACD3-F508-4539-A664-495997BB83E9}"/>
    <cellStyle name="%40 - Vurgu2 14 2" xfId="22446" xr:uid="{B5AE232C-4C2E-4402-BBB6-42D49A7DC536}"/>
    <cellStyle name="%40 - Vurgu2 14 2 2" xfId="27588" xr:uid="{7FAEC1C3-3EE3-4F95-9424-58A26904AE52}"/>
    <cellStyle name="%40 - Vurgu2 14 2 2 2" xfId="36978" xr:uid="{35225831-27F4-4C57-9307-FD3B776E4B8D}"/>
    <cellStyle name="%40 - Vurgu2 14 2 3" xfId="32086" xr:uid="{A7024368-04C0-4275-9FB2-309B6BC8EC45}"/>
    <cellStyle name="%40 - Vurgu2 14 3" xfId="25146" xr:uid="{8768B513-19C3-4A7E-BC6C-14BF6AD2E164}"/>
    <cellStyle name="%40 - Vurgu2 14 3 2" xfId="34538" xr:uid="{DB88B2CE-41F0-45DB-84BD-3BD00E548DB5}"/>
    <cellStyle name="%40 - Vurgu2 14 4" xfId="29842" xr:uid="{94245C3F-DB0C-4A8F-8201-128752BC1303}"/>
    <cellStyle name="%40 - Vurgu2 2" xfId="274" xr:uid="{E21CE4A8-6321-48A0-BE55-B27EF9B3C9A3}"/>
    <cellStyle name="%40 - Vurgu2 2 2" xfId="275" xr:uid="{AEE824E8-4E00-4C16-9BB8-4AFC8A49CC6A}"/>
    <cellStyle name="%40 - Vurgu2 2 2 2" xfId="276" xr:uid="{EE039EF7-38BF-4076-9F2B-4B5884D4079B}"/>
    <cellStyle name="%40 - Vurgu2 2 3" xfId="277" xr:uid="{BB17A20D-AFA3-418C-A28E-96013858762E}"/>
    <cellStyle name="%40 - Vurgu2 2 4" xfId="278" xr:uid="{9FDE89E7-596B-47F9-BF90-43C7B7B75533}"/>
    <cellStyle name="%40 - Vurgu2 2_Aygaz  Worldcard Akaryakit Yerel Radyo Kampanyasi Onay" xfId="279" xr:uid="{82E9DBB6-51B5-4208-80AD-68DE81301D1C}"/>
    <cellStyle name="%40 - Vurgu2 3" xfId="280" xr:uid="{48EB91DC-78E7-4FE6-9B81-594023A4239F}"/>
    <cellStyle name="%40 - Vurgu2 3 2" xfId="281" xr:uid="{0DFE0085-35AE-47A3-9F80-80E3CA937EC2}"/>
    <cellStyle name="%40 - Vurgu2 3 3" xfId="282" xr:uid="{2E918E16-B6A8-402B-9B52-5CCD09528B13}"/>
    <cellStyle name="%40 - Vurgu2 4" xfId="283" xr:uid="{6AE53142-6065-4051-89D3-393FCD671B58}"/>
    <cellStyle name="%40 - Vurgu2 4 2" xfId="284" xr:uid="{E3EBF47F-76A3-4581-A604-6FBFA1CB67F4}"/>
    <cellStyle name="%40 - Vurgu2 4 3" xfId="285" xr:uid="{CA07D0D4-CDFD-4929-A00F-398968B48B0D}"/>
    <cellStyle name="%40 - Vurgu2 5" xfId="286" xr:uid="{4712F51E-71AB-4846-BCFC-2A6DA1DEB4B7}"/>
    <cellStyle name="%40 - Vurgu2 5 2" xfId="287" xr:uid="{50FBA722-52DA-4C78-B788-E38F0461C86C}"/>
    <cellStyle name="%40 - Vurgu2 5 3" xfId="288" xr:uid="{74DDEEC6-F7F6-4B7A-91E7-3BC661E49F17}"/>
    <cellStyle name="%40 - Vurgu2 6" xfId="289" xr:uid="{E0CF2E8D-D7A3-4F1F-85F7-B44E794E900D}"/>
    <cellStyle name="%40 - Vurgu2 6 2" xfId="290" xr:uid="{194263B7-6064-4D1B-9178-52D5D5C60723}"/>
    <cellStyle name="%40 - Vurgu2 6 3" xfId="291" xr:uid="{BE9609F3-EDEB-4CA8-80A2-A9E30B83F697}"/>
    <cellStyle name="%40 - Vurgu2 7" xfId="292" xr:uid="{87DA0722-ECF8-444C-B45B-21C4B8494535}"/>
    <cellStyle name="%40 - Vurgu2 7 2" xfId="293" xr:uid="{F2940D92-FCBA-4F50-BC7A-511578B3A62F}"/>
    <cellStyle name="%40 - Vurgu2 7 3" xfId="294" xr:uid="{605C9729-33EE-45EE-872B-18558B5C3654}"/>
    <cellStyle name="%40 - Vurgu2 8" xfId="295" xr:uid="{81B45A32-457D-46FD-A02C-6A69EFD89279}"/>
    <cellStyle name="%40 - Vurgu2 8 2" xfId="296" xr:uid="{52CC3465-E938-4AA7-A7EA-65395CE0B353}"/>
    <cellStyle name="%40 - Vurgu2 8 3" xfId="297" xr:uid="{A9D730F3-E46C-49B9-A359-F4773B0B5BB0}"/>
    <cellStyle name="%40 - Vurgu2 9" xfId="298" xr:uid="{5785097D-D1A9-4107-8DCD-EF6C8708B328}"/>
    <cellStyle name="%40 - Vurgu2 9 2" xfId="299" xr:uid="{E79D6371-8477-45C9-8FD2-3CCAF97EE5A0}"/>
    <cellStyle name="%40 - Vurgu2 9 3" xfId="300" xr:uid="{47D72095-A448-4CF1-80CF-C4659A26C730}"/>
    <cellStyle name="%40 - Vurgu3" xfId="19937" xr:uid="{AC3547AE-970F-466F-B353-3CA420AC1FE1}"/>
    <cellStyle name="%40 - Vurgu3 10" xfId="301" xr:uid="{6645BFCA-90F5-4C3E-B817-82C14EE749E9}"/>
    <cellStyle name="%40 - Vurgu3 10 2" xfId="302" xr:uid="{35B7E17D-E086-4169-921E-8875F4338BEC}"/>
    <cellStyle name="%40 - Vurgu3 11" xfId="303" xr:uid="{34A7B958-F029-4F35-A5D2-0B6792392660}"/>
    <cellStyle name="%40 - Vurgu3 12" xfId="304" xr:uid="{446473B0-7351-4101-BC2E-A546E0C8274C}"/>
    <cellStyle name="%40 - Vurgu3 13" xfId="305" xr:uid="{1D6DDDD3-C494-4D72-979F-B65A7A019DD8}"/>
    <cellStyle name="%40 - Vurgu3 14" xfId="19984" xr:uid="{68C07600-0642-4AE8-B3C8-02CA1C2A6E91}"/>
    <cellStyle name="%40 - Vurgu3 14 2" xfId="22448" xr:uid="{CE2AA598-971D-4C2E-9AB4-71BDA3A05766}"/>
    <cellStyle name="%40 - Vurgu3 14 2 2" xfId="27590" xr:uid="{6537452D-D5F1-4D2A-A5A5-F23CBAF88990}"/>
    <cellStyle name="%40 - Vurgu3 14 2 2 2" xfId="36980" xr:uid="{5F201E1C-1ADA-42F2-854D-720842B3B22F}"/>
    <cellStyle name="%40 - Vurgu3 14 2 3" xfId="32088" xr:uid="{5C07E6CA-1D3F-4CCD-A835-542B93F4B484}"/>
    <cellStyle name="%40 - Vurgu3 14 3" xfId="25148" xr:uid="{8D484165-1D91-4689-819D-F76AA847EBD5}"/>
    <cellStyle name="%40 - Vurgu3 14 3 2" xfId="34540" xr:uid="{1E58C057-3403-4A78-B684-E4EBE8FB6A97}"/>
    <cellStyle name="%40 - Vurgu3 14 4" xfId="29844" xr:uid="{62ADFEC1-040F-49A1-A4B3-266FF3C32467}"/>
    <cellStyle name="%40 - Vurgu3 2" xfId="306" xr:uid="{F7F52142-77BD-497F-82B0-A9CBB336C101}"/>
    <cellStyle name="%40 - Vurgu3 2 2" xfId="307" xr:uid="{809265DE-0A35-432E-8C3E-35FE2790A85A}"/>
    <cellStyle name="%40 - Vurgu3 2 2 2" xfId="308" xr:uid="{897AD472-BB48-4237-9165-5C94B44BF400}"/>
    <cellStyle name="%40 - Vurgu3 2 3" xfId="309" xr:uid="{A2E5AF3F-EFB4-437C-AE22-305307EA8F71}"/>
    <cellStyle name="%40 - Vurgu3 2 4" xfId="310" xr:uid="{0B69E5A8-973A-4743-8C08-5F8C675DFE26}"/>
    <cellStyle name="%40 - Vurgu3 2_Aygaz  Worldcard Akaryakit Yerel Radyo Kampanyasi Onay" xfId="311" xr:uid="{B6417F41-99BD-46B2-9ECA-7875E5D2D3A4}"/>
    <cellStyle name="%40 - Vurgu3 3" xfId="312" xr:uid="{4ED7A806-55F1-4770-ADE7-3ECDAD319C3F}"/>
    <cellStyle name="%40 - Vurgu3 3 2" xfId="313" xr:uid="{D76DF8ED-7341-4438-826E-FF5784F4A935}"/>
    <cellStyle name="%40 - Vurgu3 3 3" xfId="314" xr:uid="{386F88B2-17F7-44D4-8E62-7158B5BB3FB0}"/>
    <cellStyle name="%40 - Vurgu3 4" xfId="315" xr:uid="{D34B79E0-F7C4-49C4-B44C-1911503FCE21}"/>
    <cellStyle name="%40 - Vurgu3 4 2" xfId="316" xr:uid="{2A5F12DC-6F8B-40EC-B6F2-E555703846B8}"/>
    <cellStyle name="%40 - Vurgu3 4 3" xfId="317" xr:uid="{B332B64F-7E35-43AD-8C79-05F43B9C6E3D}"/>
    <cellStyle name="%40 - Vurgu3 5" xfId="318" xr:uid="{DF1EA3FB-8B23-431D-9C72-001A27FCAFC1}"/>
    <cellStyle name="%40 - Vurgu3 5 2" xfId="319" xr:uid="{3DD8A9DA-67B4-4E32-81A2-B0F8E0A75AA5}"/>
    <cellStyle name="%40 - Vurgu3 5 3" xfId="320" xr:uid="{320FFE62-564B-49DA-B3F5-47B2BBE96418}"/>
    <cellStyle name="%40 - Vurgu3 6" xfId="321" xr:uid="{28F719D6-02CB-4EE6-952E-2B2A43FD701D}"/>
    <cellStyle name="%40 - Vurgu3 6 2" xfId="322" xr:uid="{F6773F26-8E07-4F80-A420-44703689841A}"/>
    <cellStyle name="%40 - Vurgu3 6 3" xfId="323" xr:uid="{51A495CC-0193-4842-A1F8-5D8CB141E9CA}"/>
    <cellStyle name="%40 - Vurgu3 7" xfId="324" xr:uid="{0F6AFBB9-0508-403A-B771-1F7C777D9A9A}"/>
    <cellStyle name="%40 - Vurgu3 7 2" xfId="325" xr:uid="{BB6074CF-433B-48F9-8AD5-ADD071A03B97}"/>
    <cellStyle name="%40 - Vurgu3 7 3" xfId="326" xr:uid="{A8788FC6-992B-4F7A-BE94-EDE8272FD65B}"/>
    <cellStyle name="%40 - Vurgu3 8" xfId="327" xr:uid="{E3C43F05-8DDF-4EF3-8609-56DFA56201DE}"/>
    <cellStyle name="%40 - Vurgu3 8 2" xfId="328" xr:uid="{54C9CF75-4457-4A9C-A34F-12418B3488DB}"/>
    <cellStyle name="%40 - Vurgu3 8 3" xfId="329" xr:uid="{97DACA01-E472-4F85-9041-46BB6073562C}"/>
    <cellStyle name="%40 - Vurgu3 9" xfId="330" xr:uid="{238665DE-C203-4521-9098-9D3F9BF42637}"/>
    <cellStyle name="%40 - Vurgu3 9 2" xfId="331" xr:uid="{57AC6C58-DA5D-434F-A683-64441EEF4ED2}"/>
    <cellStyle name="%40 - Vurgu3 9 3" xfId="332" xr:uid="{C038C1DD-9431-4E5C-9375-D02191F57163}"/>
    <cellStyle name="%40 - Vurgu4" xfId="19938" xr:uid="{8F4CC658-035E-47F7-964B-CF20B764E04F}"/>
    <cellStyle name="%40 - Vurgu4 10" xfId="333" xr:uid="{F3B45751-86A2-452D-A15D-27F7206B0FFE}"/>
    <cellStyle name="%40 - Vurgu4 10 2" xfId="334" xr:uid="{5CA5DD2F-2024-4D42-8D7D-1B4A4A79219D}"/>
    <cellStyle name="%40 - Vurgu4 11" xfId="335" xr:uid="{8BC9773A-B96E-474A-AD0E-F6F666F29CBB}"/>
    <cellStyle name="%40 - Vurgu4 12" xfId="336" xr:uid="{BB005F02-6BE5-4CD8-97D1-DCCF69A0D8E7}"/>
    <cellStyle name="%40 - Vurgu4 13" xfId="337" xr:uid="{B28409B3-118F-4D76-A2CE-A2CCB917949D}"/>
    <cellStyle name="%40 - Vurgu4 14" xfId="19987" xr:uid="{C19C7F08-E31C-49AB-B4F7-C3D1E4B2991F}"/>
    <cellStyle name="%40 - Vurgu4 14 2" xfId="22450" xr:uid="{80B8D94C-128F-44F1-9B82-A1B90588D6DB}"/>
    <cellStyle name="%40 - Vurgu4 14 2 2" xfId="27592" xr:uid="{07B9148B-C107-4726-9502-EFD810315880}"/>
    <cellStyle name="%40 - Vurgu4 14 2 2 2" xfId="36982" xr:uid="{92EB9D6D-56AE-4B4E-8A18-F5C98E9FF3B3}"/>
    <cellStyle name="%40 - Vurgu4 14 2 3" xfId="32090" xr:uid="{93BE41F2-48DF-49CD-85CD-427503780375}"/>
    <cellStyle name="%40 - Vurgu4 14 3" xfId="25150" xr:uid="{B1511831-7CC4-4AAD-864A-6A10D9BCC78E}"/>
    <cellStyle name="%40 - Vurgu4 14 3 2" xfId="34542" xr:uid="{31D001F2-83AB-4C17-98AB-4D9CE06E0C91}"/>
    <cellStyle name="%40 - Vurgu4 14 4" xfId="29846" xr:uid="{3FD22E10-C99E-4B47-A4E7-33B07E42B6CA}"/>
    <cellStyle name="%40 - Vurgu4 2" xfId="338" xr:uid="{B363858A-67D9-4C1C-B2FA-09C82A320472}"/>
    <cellStyle name="%40 - Vurgu4 2 2" xfId="339" xr:uid="{429124FB-950C-4D73-9BAA-26A79F9E38B0}"/>
    <cellStyle name="%40 - Vurgu4 2 2 2" xfId="340" xr:uid="{1E74967F-8ECB-4431-A005-C2F0FF3CC8AB}"/>
    <cellStyle name="%40 - Vurgu4 2 3" xfId="341" xr:uid="{F1208E1B-9D20-4CFD-A854-E22825287917}"/>
    <cellStyle name="%40 - Vurgu4 2 4" xfId="342" xr:uid="{AD5BB838-A013-471D-89A3-67F105441A59}"/>
    <cellStyle name="%40 - Vurgu4 2_Aygaz  Worldcard Akaryakit Yerel Radyo Kampanyasi Onay" xfId="343" xr:uid="{5626295E-097F-4EB1-BD5A-7C99C73C8EBD}"/>
    <cellStyle name="%40 - Vurgu4 3" xfId="344" xr:uid="{EB64FCB3-98A8-4F26-8260-606A6DB4DCF9}"/>
    <cellStyle name="%40 - Vurgu4 3 2" xfId="345" xr:uid="{DC508CE6-6C65-49CF-B546-2F4733A84E71}"/>
    <cellStyle name="%40 - Vurgu4 3 3" xfId="346" xr:uid="{6DC0957D-7013-4905-9E7D-8D7E56651FAF}"/>
    <cellStyle name="%40 - Vurgu4 4" xfId="347" xr:uid="{61030545-828F-43AD-9FC2-81BA20943E6C}"/>
    <cellStyle name="%40 - Vurgu4 4 2" xfId="348" xr:uid="{3ADC9A97-7747-4021-825B-265246AF3830}"/>
    <cellStyle name="%40 - Vurgu4 4 3" xfId="349" xr:uid="{F39B3D32-F6DD-4D6B-B7CF-AC7F83D0523D}"/>
    <cellStyle name="%40 - Vurgu4 5" xfId="350" xr:uid="{1E83DC8A-4B81-4997-9BE6-ECF5591C007E}"/>
    <cellStyle name="%40 - Vurgu4 5 2" xfId="351" xr:uid="{7DCE284C-2091-4C2E-A8F8-225C0BCD6FB4}"/>
    <cellStyle name="%40 - Vurgu4 5 3" xfId="352" xr:uid="{B2650400-0309-4126-AB46-B476A8F10FED}"/>
    <cellStyle name="%40 - Vurgu4 6" xfId="353" xr:uid="{07B5133E-B6C2-449B-A685-38C2C13041E8}"/>
    <cellStyle name="%40 - Vurgu4 6 2" xfId="354" xr:uid="{9266A7DF-D373-4DF9-9B73-4B7A8C37354D}"/>
    <cellStyle name="%40 - Vurgu4 6 3" xfId="355" xr:uid="{8D3A279F-975E-4B57-87D4-2595D543726F}"/>
    <cellStyle name="%40 - Vurgu4 7" xfId="356" xr:uid="{1FAD3AE9-29D1-46E8-83E1-A3D43865CB49}"/>
    <cellStyle name="%40 - Vurgu4 7 2" xfId="357" xr:uid="{C34F9E3C-D7FD-4246-B664-2FEF8FDEB8E0}"/>
    <cellStyle name="%40 - Vurgu4 7 3" xfId="358" xr:uid="{30610FB6-B474-47E3-8636-BC2B8C868D19}"/>
    <cellStyle name="%40 - Vurgu4 8" xfId="359" xr:uid="{B5B89F03-93F9-4952-9A88-E595A21D129A}"/>
    <cellStyle name="%40 - Vurgu4 8 2" xfId="360" xr:uid="{908EE8B7-7BA6-4F97-8993-64C8BE24B262}"/>
    <cellStyle name="%40 - Vurgu4 8 3" xfId="361" xr:uid="{94717F26-AEE7-45E6-9938-3D385DB38C3D}"/>
    <cellStyle name="%40 - Vurgu4 9" xfId="362" xr:uid="{BBBE1931-7603-49C4-8A8A-B53A647D827A}"/>
    <cellStyle name="%40 - Vurgu4 9 2" xfId="363" xr:uid="{B48B221B-9099-47E4-B132-710ED931A8BC}"/>
    <cellStyle name="%40 - Vurgu4 9 3" xfId="364" xr:uid="{C46BE8A9-14EE-4D4E-A0A1-577939D4B74F}"/>
    <cellStyle name="%40 - Vurgu5" xfId="19939" xr:uid="{07599A85-F646-4209-9103-DA61B863D354}"/>
    <cellStyle name="%40 - Vurgu5 10" xfId="365" xr:uid="{59E921D8-BBF2-43A0-834D-493E383D69BC}"/>
    <cellStyle name="%40 - Vurgu5 10 2" xfId="366" xr:uid="{AD7B1A6C-95C8-436B-A876-FD27AEA45C10}"/>
    <cellStyle name="%40 - Vurgu5 11" xfId="367" xr:uid="{813A6876-3F3C-46CE-AAA5-531834DF6747}"/>
    <cellStyle name="%40 - Vurgu5 12" xfId="368" xr:uid="{0A90D333-3575-4AD8-A506-331FC25FC1E2}"/>
    <cellStyle name="%40 - Vurgu5 13" xfId="369" xr:uid="{059C3C8B-61C4-4F43-9B01-9C8C225D493A}"/>
    <cellStyle name="%40 - Vurgu5 14" xfId="19989" xr:uid="{7F46E965-31E3-4CEE-BA62-D31086E95F38}"/>
    <cellStyle name="%40 - Vurgu5 14 2" xfId="22451" xr:uid="{BA6BDE91-A3FB-4ADA-BD6D-8AD07A5666CF}"/>
    <cellStyle name="%40 - Vurgu5 14 2 2" xfId="27593" xr:uid="{0AF1BE72-BB5C-4C90-B4AB-0B95FF23FFD0}"/>
    <cellStyle name="%40 - Vurgu5 14 2 2 2" xfId="36983" xr:uid="{6A6FEA39-05B3-4459-A0EE-3BFEE0B430A3}"/>
    <cellStyle name="%40 - Vurgu5 14 2 3" xfId="32091" xr:uid="{822F87F5-21C4-4899-B301-3A3E3282080A}"/>
    <cellStyle name="%40 - Vurgu5 14 3" xfId="25151" xr:uid="{B5C1FA84-7B7C-4D47-B256-E582810F1A34}"/>
    <cellStyle name="%40 - Vurgu5 14 3 2" xfId="34543" xr:uid="{29BC19B7-65CE-4E38-BB92-B8A9131B6D47}"/>
    <cellStyle name="%40 - Vurgu5 14 4" xfId="29847" xr:uid="{329CB4EE-1679-43EB-B43F-830444B06994}"/>
    <cellStyle name="%40 - Vurgu5 2" xfId="370" xr:uid="{F5EEC07D-E473-4A15-B3A7-AE2E42244B73}"/>
    <cellStyle name="%40 - Vurgu5 2 2" xfId="371" xr:uid="{72C8C468-A435-4A48-8462-DC07DEBB5BB9}"/>
    <cellStyle name="%40 - Vurgu5 2 2 2" xfId="372" xr:uid="{061B43AD-0AC5-4415-B324-46A3E95323F8}"/>
    <cellStyle name="%40 - Vurgu5 2 3" xfId="373" xr:uid="{1F3E5FAF-DD6F-4075-B120-1A0C6F5003B6}"/>
    <cellStyle name="%40 - Vurgu5 2 4" xfId="374" xr:uid="{DAB3B97E-E6D1-4E0F-BFAA-C49250D4B2D0}"/>
    <cellStyle name="%40 - Vurgu5 2_Aygaz  Worldcard Akaryakit Yerel Radyo Kampanyasi Onay" xfId="375" xr:uid="{D5B78546-0F0B-4FEB-B1C2-3027ACB2EB79}"/>
    <cellStyle name="%40 - Vurgu5 3" xfId="376" xr:uid="{19BA589E-BB6C-40BA-84F7-D469A7FF5018}"/>
    <cellStyle name="%40 - Vurgu5 3 2" xfId="377" xr:uid="{F76B5D34-3309-4929-BE2B-930CE0B03823}"/>
    <cellStyle name="%40 - Vurgu5 3 3" xfId="378" xr:uid="{9B44D8B1-4EC6-4A8D-B587-0ED9D3581642}"/>
    <cellStyle name="%40 - Vurgu5 4" xfId="379" xr:uid="{636C7CFB-62FF-47C7-9A38-1361E2454DEF}"/>
    <cellStyle name="%40 - Vurgu5 4 2" xfId="380" xr:uid="{89710557-9924-42D6-94D1-CA310230116C}"/>
    <cellStyle name="%40 - Vurgu5 4 3" xfId="381" xr:uid="{3ABFD08B-FC09-4783-850F-691D9E9F512A}"/>
    <cellStyle name="%40 - Vurgu5 5" xfId="382" xr:uid="{BCE818EA-791F-4CD3-891C-FAD2FF47534B}"/>
    <cellStyle name="%40 - Vurgu5 5 2" xfId="383" xr:uid="{99F70B58-3858-4747-B20A-BE1DCD60BFF4}"/>
    <cellStyle name="%40 - Vurgu5 5 3" xfId="384" xr:uid="{3A7DDF10-8F44-4265-85AF-D9E4769FB300}"/>
    <cellStyle name="%40 - Vurgu5 6" xfId="385" xr:uid="{74222A15-2D40-4C9C-A2F3-A84FBB3CF66B}"/>
    <cellStyle name="%40 - Vurgu5 6 2" xfId="386" xr:uid="{F520BB75-AC48-4A61-A054-43431B2BAE95}"/>
    <cellStyle name="%40 - Vurgu5 6 3" xfId="387" xr:uid="{747D18D6-185D-48E8-B049-1F4E49B731CA}"/>
    <cellStyle name="%40 - Vurgu5 7" xfId="388" xr:uid="{94BBCD72-299E-45C1-AD87-8C5DFE0D38EF}"/>
    <cellStyle name="%40 - Vurgu5 7 2" xfId="389" xr:uid="{0E0F6CB6-A41A-438D-A5DD-8D791814ECD8}"/>
    <cellStyle name="%40 - Vurgu5 7 3" xfId="390" xr:uid="{0D2CC291-A349-466F-BA61-D7D22AB82966}"/>
    <cellStyle name="%40 - Vurgu5 8" xfId="391" xr:uid="{3DDF13E8-DD0F-4B83-B9A2-1BB86A502310}"/>
    <cellStyle name="%40 - Vurgu5 8 2" xfId="392" xr:uid="{71612B30-0BEF-49B5-BE93-F05557012033}"/>
    <cellStyle name="%40 - Vurgu5 8 3" xfId="393" xr:uid="{9E46B139-901E-4B5B-AD59-4BFCA4E28B25}"/>
    <cellStyle name="%40 - Vurgu5 9" xfId="394" xr:uid="{20B73A1A-8E06-4560-9205-0360CBC20DA7}"/>
    <cellStyle name="%40 - Vurgu5 9 2" xfId="395" xr:uid="{32253D57-DDA0-4F59-B4B4-8DE7B0B9D6E9}"/>
    <cellStyle name="%40 - Vurgu5 9 3" xfId="396" xr:uid="{90C8859B-BC85-4F86-8983-36E26914CD91}"/>
    <cellStyle name="%40 - Vurgu6" xfId="19940" xr:uid="{4240850D-F651-43E1-90D7-32DE67770667}"/>
    <cellStyle name="%40 - Vurgu6 10" xfId="397" xr:uid="{FB08EE23-4E40-492B-8F9A-87694BC8AE62}"/>
    <cellStyle name="%40 - Vurgu6 10 2" xfId="398" xr:uid="{B92F773F-35A8-45F2-96DD-820F7F74906D}"/>
    <cellStyle name="%40 - Vurgu6 11" xfId="399" xr:uid="{5E858E08-2022-4144-8695-CC746693EA3C}"/>
    <cellStyle name="%40 - Vurgu6 12" xfId="400" xr:uid="{DF04325E-2CD3-4A1E-B4DC-2E3CF4F5D03E}"/>
    <cellStyle name="%40 - Vurgu6 13" xfId="401" xr:uid="{983EF617-0CB7-48E2-B5E1-F1DD6D6B18E5}"/>
    <cellStyle name="%40 - Vurgu6 14" xfId="19992" xr:uid="{95880156-E68D-42B1-A49F-F99C43F55C41}"/>
    <cellStyle name="%40 - Vurgu6 14 2" xfId="22453" xr:uid="{9E726C90-2599-4081-98B1-CCC10BE3299C}"/>
    <cellStyle name="%40 - Vurgu6 14 2 2" xfId="27595" xr:uid="{272216F3-1CC0-49DE-928D-C0437F0FB6D2}"/>
    <cellStyle name="%40 - Vurgu6 14 2 2 2" xfId="36985" xr:uid="{8CA3C38D-CEC2-43E4-A34F-F3AC53E11A00}"/>
    <cellStyle name="%40 - Vurgu6 14 2 3" xfId="32093" xr:uid="{BFBAA4C4-4035-4351-9DEF-64F5DD2071BB}"/>
    <cellStyle name="%40 - Vurgu6 14 3" xfId="25153" xr:uid="{B40301C8-AC9C-4F79-B0B7-C9BA4EED3FBE}"/>
    <cellStyle name="%40 - Vurgu6 14 3 2" xfId="34545" xr:uid="{D44BF5B1-6A3F-4808-A01C-CA431191205D}"/>
    <cellStyle name="%40 - Vurgu6 14 4" xfId="29849" xr:uid="{5BB3C433-7CB2-4450-B4A1-918AAFC28254}"/>
    <cellStyle name="%40 - Vurgu6 2" xfId="402" xr:uid="{C0603BA1-E944-4B11-A8C5-145B5568A695}"/>
    <cellStyle name="%40 - Vurgu6 2 2" xfId="403" xr:uid="{C157B717-5FAC-4C81-8DD7-99064C818F19}"/>
    <cellStyle name="%40 - Vurgu6 2 2 2" xfId="404" xr:uid="{3172C2D3-8ACC-41E9-BE93-8FEB7A747960}"/>
    <cellStyle name="%40 - Vurgu6 2 3" xfId="405" xr:uid="{7B0C8101-DC91-4633-A757-67616C43FBCD}"/>
    <cellStyle name="%40 - Vurgu6 2 4" xfId="406" xr:uid="{D9CD94E1-9195-4591-9EB8-AA161E3D8C48}"/>
    <cellStyle name="%40 - Vurgu6 2_Aygaz  Worldcard Akaryakit Yerel Radyo Kampanyasi Onay" xfId="407" xr:uid="{5DF4E3D3-486A-4C6F-A010-149425759451}"/>
    <cellStyle name="%40 - Vurgu6 3" xfId="408" xr:uid="{46411CBD-751C-4738-9276-A987B85735F8}"/>
    <cellStyle name="%40 - Vurgu6 3 2" xfId="409" xr:uid="{23AD8743-085A-44F3-BAAE-0D5CEFB2F53E}"/>
    <cellStyle name="%40 - Vurgu6 3 3" xfId="410" xr:uid="{4FD5987A-518D-4D40-B05D-3BC59C36481B}"/>
    <cellStyle name="%40 - Vurgu6 4" xfId="411" xr:uid="{25744B00-F032-4A5F-B7AF-B711BC85102A}"/>
    <cellStyle name="%40 - Vurgu6 4 2" xfId="412" xr:uid="{642AD01F-2B84-4B67-9235-665D16D14EE1}"/>
    <cellStyle name="%40 - Vurgu6 4 3" xfId="413" xr:uid="{E704B671-3C11-47C7-A50D-C2DF9F17D47E}"/>
    <cellStyle name="%40 - Vurgu6 5" xfId="414" xr:uid="{0AAA80BC-452B-49FC-9B1B-8C54F4AA923F}"/>
    <cellStyle name="%40 - Vurgu6 5 2" xfId="415" xr:uid="{F4B5245B-4D77-4375-9F05-3F018F86D066}"/>
    <cellStyle name="%40 - Vurgu6 5 3" xfId="416" xr:uid="{9832F562-6A66-4BFE-ACDB-9AA55079F51B}"/>
    <cellStyle name="%40 - Vurgu6 6" xfId="417" xr:uid="{75685FD4-084C-4656-9EC1-49DF6EB37C44}"/>
    <cellStyle name="%40 - Vurgu6 6 2" xfId="418" xr:uid="{F4BA14F7-9461-4B67-9396-FEF150381B46}"/>
    <cellStyle name="%40 - Vurgu6 6 3" xfId="419" xr:uid="{E308C32D-B224-49BC-8DD1-D1E889E5AE3E}"/>
    <cellStyle name="%40 - Vurgu6 7" xfId="420" xr:uid="{224AC03C-4565-4B65-845A-703455B16FBA}"/>
    <cellStyle name="%40 - Vurgu6 7 2" xfId="421" xr:uid="{2E62BFAF-1563-4707-AED7-AFC81178F3AF}"/>
    <cellStyle name="%40 - Vurgu6 7 3" xfId="422" xr:uid="{6E098F2A-F1B1-46AE-97F1-5ACB6B16CA68}"/>
    <cellStyle name="%40 - Vurgu6 8" xfId="423" xr:uid="{CBA0711A-EB40-4A91-AD0D-161F9276833F}"/>
    <cellStyle name="%40 - Vurgu6 8 2" xfId="424" xr:uid="{71CEF36A-B3C5-4098-917E-02EA55C491F9}"/>
    <cellStyle name="%40 - Vurgu6 8 3" xfId="425" xr:uid="{1519F70E-6A21-48E0-BC55-62F722CD7A1A}"/>
    <cellStyle name="%40 - Vurgu6 9" xfId="426" xr:uid="{ECFD25A4-DA5A-4E2D-AF1E-E4B77D03BD81}"/>
    <cellStyle name="%40 - Vurgu6 9 2" xfId="427" xr:uid="{A30A4EA3-4399-4A8A-A093-91790DDCDB6B}"/>
    <cellStyle name="%40 - Vurgu6 9 3" xfId="428" xr:uid="{1552D21E-1E2C-4B87-9F17-3091FC6B624D}"/>
    <cellStyle name="%60 - Vurgu1" xfId="19941" xr:uid="{79E4E14B-98EE-463B-8CCF-ED2815EEED86}"/>
    <cellStyle name="%60 - Vurgu1 10" xfId="429" xr:uid="{47C7D3C8-70E6-446E-97E9-3B78DAD5D47B}"/>
    <cellStyle name="%60 - Vurgu1 10 2" xfId="430" xr:uid="{32823510-E9DC-418A-B4B2-72C88605C27A}"/>
    <cellStyle name="%60 - Vurgu1 11" xfId="431" xr:uid="{AE93C122-A422-4B40-8B16-A6A226B029D6}"/>
    <cellStyle name="%60 - Vurgu1 12" xfId="432" xr:uid="{8D7E767F-F217-46E6-98A4-449E1BF58A51}"/>
    <cellStyle name="%60 - Vurgu1 13" xfId="433" xr:uid="{BCC2652A-6944-47B4-A36E-E78FAC932BAB}"/>
    <cellStyle name="%60 - Vurgu1 2" xfId="434" xr:uid="{ACAB83D0-7233-4DA7-A5AB-9F1D9B1A37DF}"/>
    <cellStyle name="%60 - Vurgu1 2 2" xfId="435" xr:uid="{7A317E02-DCFE-4F1A-A4C5-E0FE33DAE35C}"/>
    <cellStyle name="%60 - Vurgu1 2 2 2" xfId="436" xr:uid="{B3A0E075-B517-4BE7-81FC-3DEA63B8EE22}"/>
    <cellStyle name="%60 - Vurgu1 2 3" xfId="437" xr:uid="{9779539C-EFCC-4636-B5BB-0747A3CBBE83}"/>
    <cellStyle name="%60 - Vurgu1 2 4" xfId="19922" xr:uid="{C57E728A-67E9-42FB-9CF1-5B87DD62A5E0}"/>
    <cellStyle name="%60 - Vurgu1 3" xfId="438" xr:uid="{BBA566EF-BD0A-4F99-835D-5D641420D4DB}"/>
    <cellStyle name="%60 - Vurgu1 3 2" xfId="439" xr:uid="{793945F6-AD22-42EF-BDA3-B6B5582E3DBA}"/>
    <cellStyle name="%60 - Vurgu1 3 3" xfId="440" xr:uid="{FD9EA483-5DA5-46D3-A514-09FD1D644E32}"/>
    <cellStyle name="%60 - Vurgu1 4" xfId="441" xr:uid="{8B7D3DFE-DB66-465A-A212-00A0A631C2EF}"/>
    <cellStyle name="%60 - Vurgu1 4 2" xfId="442" xr:uid="{3E3736D6-2BA8-496D-A29D-95C6D6E67090}"/>
    <cellStyle name="%60 - Vurgu1 4 3" xfId="443" xr:uid="{142ED696-9DAD-4232-9DB6-144FA8019BB8}"/>
    <cellStyle name="%60 - Vurgu1 5" xfId="444" xr:uid="{3C5F2794-A70F-44B6-AF18-02E245B12028}"/>
    <cellStyle name="%60 - Vurgu1 5 2" xfId="445" xr:uid="{0BDD5D3B-03F9-4503-965D-66990126C0F7}"/>
    <cellStyle name="%60 - Vurgu1 5 3" xfId="446" xr:uid="{DD7A5C7C-C308-4176-BFCF-374E04565A94}"/>
    <cellStyle name="%60 - Vurgu1 6" xfId="447" xr:uid="{C95BA51C-15D9-48B9-AC39-A27BD1EE3F5A}"/>
    <cellStyle name="%60 - Vurgu1 6 2" xfId="448" xr:uid="{5A15CA34-050B-47AF-BF93-C6463A2A006D}"/>
    <cellStyle name="%60 - Vurgu1 6 3" xfId="449" xr:uid="{6F097041-687E-4B74-BC77-5BC2EA6B7C7B}"/>
    <cellStyle name="%60 - Vurgu1 7" xfId="450" xr:uid="{8C376351-CF33-4021-AB08-1C97EB55ECC5}"/>
    <cellStyle name="%60 - Vurgu1 7 2" xfId="451" xr:uid="{0B104DBA-E94C-426B-8563-3417634AB687}"/>
    <cellStyle name="%60 - Vurgu1 7 3" xfId="452" xr:uid="{ED7CD063-0E3B-44FD-8DFE-171FF7FB794F}"/>
    <cellStyle name="%60 - Vurgu1 8" xfId="453" xr:uid="{508661E8-7E65-4B00-9B0F-3BF8F9D650DD}"/>
    <cellStyle name="%60 - Vurgu1 8 2" xfId="454" xr:uid="{B5B85043-29D7-4861-8572-D9E1A940BD1E}"/>
    <cellStyle name="%60 - Vurgu1 8 3" xfId="455" xr:uid="{53F0C70A-E7F0-4308-898A-7DED1EBB4AF5}"/>
    <cellStyle name="%60 - Vurgu1 9" xfId="456" xr:uid="{4289A815-AD8A-4111-B8FD-70DC2B55DA41}"/>
    <cellStyle name="%60 - Vurgu1 9 2" xfId="457" xr:uid="{B6A38C9A-165D-40E1-AD4E-C508512C1C5E}"/>
    <cellStyle name="%60 - Vurgu1 9 3" xfId="458" xr:uid="{B2C4604C-235B-4769-BEDE-BA8C94C32A3A}"/>
    <cellStyle name="%60 - Vurgu2" xfId="19942" xr:uid="{24C9D898-F3A0-49D1-8BE1-AFAD6ECDBB53}"/>
    <cellStyle name="%60 - Vurgu2 10" xfId="459" xr:uid="{CE196992-D451-48AE-B078-64BA6326A5C9}"/>
    <cellStyle name="%60 - Vurgu2 10 2" xfId="460" xr:uid="{D24BDD02-06CA-49AF-A634-D7E351F9C600}"/>
    <cellStyle name="%60 - Vurgu2 11" xfId="461" xr:uid="{7E2846A4-E019-4E73-9C38-FF510F303C62}"/>
    <cellStyle name="%60 - Vurgu2 12" xfId="462" xr:uid="{1C51B1CC-08C0-4B5D-85E4-4A5393FB648E}"/>
    <cellStyle name="%60 - Vurgu2 13" xfId="463" xr:uid="{DD72F4E9-BB09-42B9-9370-E9783EFCBCD5}"/>
    <cellStyle name="%60 - Vurgu2 14" xfId="19982" xr:uid="{F0E6E5A5-E556-4AB2-A02F-C29E7DDE0A58}"/>
    <cellStyle name="%60 - Vurgu2 2" xfId="464" xr:uid="{F11731B2-3EDF-41F6-9E9C-D5F40B03098E}"/>
    <cellStyle name="%60 - Vurgu2 2 2" xfId="465" xr:uid="{95F6AEC5-F47C-40DE-A4BA-291801234FFC}"/>
    <cellStyle name="%60 - Vurgu2 2 2 2" xfId="466" xr:uid="{5DE90077-2FAE-49C6-BCB7-B72885CC050A}"/>
    <cellStyle name="%60 - Vurgu2 2 3" xfId="467" xr:uid="{9F934C7D-32DB-4E24-96EA-6E2B7F476C60}"/>
    <cellStyle name="%60 - Vurgu2 3" xfId="468" xr:uid="{2A497FD3-1527-4E31-B4AE-920266DD6314}"/>
    <cellStyle name="%60 - Vurgu2 3 2" xfId="469" xr:uid="{61775537-29BD-4C20-A28A-83DB12FEBD8F}"/>
    <cellStyle name="%60 - Vurgu2 3 3" xfId="470" xr:uid="{726BDD9A-BC6C-4BA8-BE23-671E26DB297E}"/>
    <cellStyle name="%60 - Vurgu2 4" xfId="471" xr:uid="{B9EB6AB9-494B-425A-A1AF-9C3D36466A5E}"/>
    <cellStyle name="%60 - Vurgu2 4 2" xfId="472" xr:uid="{8469B9A0-298B-4F72-B2A3-9C4D9DC9B505}"/>
    <cellStyle name="%60 - Vurgu2 4 3" xfId="473" xr:uid="{9E4B8924-2D0E-4197-8991-AEEB0A9A4FB9}"/>
    <cellStyle name="%60 - Vurgu2 5" xfId="474" xr:uid="{97BA0148-C238-4DFC-92BF-5B95BC096AA2}"/>
    <cellStyle name="%60 - Vurgu2 5 2" xfId="475" xr:uid="{179C2C77-E70F-4BCC-B66B-1CFF522CC56F}"/>
    <cellStyle name="%60 - Vurgu2 5 3" xfId="476" xr:uid="{83BB3D0D-719A-4DB7-94C8-8D19E5865BE7}"/>
    <cellStyle name="%60 - Vurgu2 6" xfId="477" xr:uid="{C180C175-0304-41A7-806D-B3E5C27FAF48}"/>
    <cellStyle name="%60 - Vurgu2 6 2" xfId="478" xr:uid="{155B8C89-6BA3-489F-B565-CADB61D75610}"/>
    <cellStyle name="%60 - Vurgu2 6 3" xfId="479" xr:uid="{35E88EEC-17B3-4379-889D-E6008025D104}"/>
    <cellStyle name="%60 - Vurgu2 7" xfId="480" xr:uid="{50B3F162-B14A-4970-B704-FD173B2764DE}"/>
    <cellStyle name="%60 - Vurgu2 7 2" xfId="481" xr:uid="{FFA1BE05-C708-4160-97DE-EC40E0C42D0B}"/>
    <cellStyle name="%60 - Vurgu2 7 3" xfId="482" xr:uid="{6110D4F7-270C-4850-B639-A75B001D81C1}"/>
    <cellStyle name="%60 - Vurgu2 8" xfId="483" xr:uid="{D34779FA-741F-42BF-A36F-9DC1448E21E9}"/>
    <cellStyle name="%60 - Vurgu2 8 2" xfId="484" xr:uid="{050BB26A-82FC-4ECA-9145-DC7281ED1E30}"/>
    <cellStyle name="%60 - Vurgu2 8 3" xfId="485" xr:uid="{E96F3042-BB6F-4F55-BD14-F37683378DB7}"/>
    <cellStyle name="%60 - Vurgu2 9" xfId="486" xr:uid="{C3EE5CDD-B8D9-45BC-92D9-53BED4456FAE}"/>
    <cellStyle name="%60 - Vurgu2 9 2" xfId="487" xr:uid="{7FF7E7A8-DF3E-4076-887A-A49E1524BB69}"/>
    <cellStyle name="%60 - Vurgu2 9 3" xfId="488" xr:uid="{1AB8E3C7-5B50-46C0-B816-AD372E8C158B}"/>
    <cellStyle name="%60 - Vurgu3" xfId="19943" xr:uid="{C637F508-30DB-4EE0-8805-0019B8004E11}"/>
    <cellStyle name="%60 - Vurgu3 10" xfId="489" xr:uid="{6CE37C98-1DD6-4EFD-9B66-E06FF3D41A4C}"/>
    <cellStyle name="%60 - Vurgu3 10 2" xfId="490" xr:uid="{B3769146-86A8-4998-BF53-E3F42B8513D9}"/>
    <cellStyle name="%60 - Vurgu3 11" xfId="491" xr:uid="{D2E6B191-75C8-4E46-B134-B24391540DB3}"/>
    <cellStyle name="%60 - Vurgu3 12" xfId="492" xr:uid="{D748AB3C-7D00-4B3C-A4B8-44DA83A1F781}"/>
    <cellStyle name="%60 - Vurgu3 13" xfId="493" xr:uid="{7518DEC3-BDA5-403B-B221-3C0A8D6862A0}"/>
    <cellStyle name="%60 - Vurgu3 14" xfId="19985" xr:uid="{7839714B-D5E5-457E-9590-E82D63D88475}"/>
    <cellStyle name="%60 - Vurgu3 2" xfId="494" xr:uid="{15596E48-E539-4D5C-87BB-9FC119B7204C}"/>
    <cellStyle name="%60 - Vurgu3 2 2" xfId="495" xr:uid="{4D9B27C2-BB2D-48CD-8245-CCB77711CA39}"/>
    <cellStyle name="%60 - Vurgu3 2 2 2" xfId="496" xr:uid="{D61981B2-A40E-41E1-871E-B0C09AA6E5AA}"/>
    <cellStyle name="%60 - Vurgu3 2 3" xfId="497" xr:uid="{D31E1EFB-083A-4E10-8E33-A50774E46D55}"/>
    <cellStyle name="%60 - Vurgu3 3" xfId="498" xr:uid="{2070836D-1957-40AE-A2B9-030B4373F276}"/>
    <cellStyle name="%60 - Vurgu3 3 2" xfId="499" xr:uid="{984F33A9-A047-4108-9CA3-5D01521F84A7}"/>
    <cellStyle name="%60 - Vurgu3 3 3" xfId="500" xr:uid="{116F60E0-16B1-4A49-AB06-977F0866EA25}"/>
    <cellStyle name="%60 - Vurgu3 4" xfId="501" xr:uid="{34B2E342-B0E3-4105-B868-A5AECB6C4005}"/>
    <cellStyle name="%60 - Vurgu3 4 2" xfId="502" xr:uid="{97D87279-25E4-4655-AEF1-BD363C57F606}"/>
    <cellStyle name="%60 - Vurgu3 4 3" xfId="503" xr:uid="{738C0CD7-35B7-4BE1-B687-7FCE67BDC1DF}"/>
    <cellStyle name="%60 - Vurgu3 5" xfId="504" xr:uid="{DB61A533-EB2A-4525-9BE3-2EDFC84BAD07}"/>
    <cellStyle name="%60 - Vurgu3 5 2" xfId="505" xr:uid="{586204BA-2717-440A-BF66-FEC474B82481}"/>
    <cellStyle name="%60 - Vurgu3 5 3" xfId="506" xr:uid="{F19191A2-3A55-4B4D-8ADB-0410CCBBE8D3}"/>
    <cellStyle name="%60 - Vurgu3 6" xfId="507" xr:uid="{7885F21B-D43B-4E55-8ED5-0AD17CA50051}"/>
    <cellStyle name="%60 - Vurgu3 6 2" xfId="508" xr:uid="{1E34653D-8347-4AC8-B18C-0828A0054D32}"/>
    <cellStyle name="%60 - Vurgu3 6 3" xfId="509" xr:uid="{1433E0C2-32DA-4EBA-987D-7D9F34CCE714}"/>
    <cellStyle name="%60 - Vurgu3 7" xfId="510" xr:uid="{18DC541D-B25C-42E8-AD6A-2A82108CAE0E}"/>
    <cellStyle name="%60 - Vurgu3 7 2" xfId="511" xr:uid="{BC2DD3C1-2699-4EAE-BE95-A52352786C83}"/>
    <cellStyle name="%60 - Vurgu3 7 3" xfId="512" xr:uid="{5C4BB072-DF13-4F93-B174-BAD1D8C1C731}"/>
    <cellStyle name="%60 - Vurgu3 8" xfId="513" xr:uid="{7D5AD6D6-806D-49FE-BC73-DF2F076FB095}"/>
    <cellStyle name="%60 - Vurgu3 8 2" xfId="514" xr:uid="{3299F35B-4C6C-4C04-9098-91DB4C471271}"/>
    <cellStyle name="%60 - Vurgu3 8 3" xfId="515" xr:uid="{3E3375B6-0B2B-4449-AED6-1D1E928B2F69}"/>
    <cellStyle name="%60 - Vurgu3 9" xfId="516" xr:uid="{3D36FDCE-C89F-43E4-829F-ECF642FF8D65}"/>
    <cellStyle name="%60 - Vurgu3 9 2" xfId="517" xr:uid="{9C0118B1-0328-423D-BC18-1D25EC3B1E3C}"/>
    <cellStyle name="%60 - Vurgu3 9 3" xfId="518" xr:uid="{B50B6FA1-5B79-47B7-BAB0-76D19CA67744}"/>
    <cellStyle name="%60 - Vurgu4" xfId="19944" xr:uid="{A02576E8-D657-4CF9-AC15-5C60709FE6F4}"/>
    <cellStyle name="%60 - Vurgu4 10" xfId="519" xr:uid="{F2E825FB-85E7-4554-9C6D-4C4C4E9F4E41}"/>
    <cellStyle name="%60 - Vurgu4 10 2" xfId="520" xr:uid="{C16CF7C1-2D72-47A2-9C4B-1B76855A836E}"/>
    <cellStyle name="%60 - Vurgu4 11" xfId="521" xr:uid="{006F9EA2-532F-4BBC-9DEC-706FA75B3A38}"/>
    <cellStyle name="%60 - Vurgu4 12" xfId="522" xr:uid="{D428B5FA-217C-4DAA-B133-5E5C2CC2ACFA}"/>
    <cellStyle name="%60 - Vurgu4 13" xfId="523" xr:uid="{130B24C2-2DD5-4C24-AAA2-E797BC3DD124}"/>
    <cellStyle name="%60 - Vurgu4 14" xfId="19988" xr:uid="{32E5046F-1DB5-43F8-BEBE-C1761D1EE81E}"/>
    <cellStyle name="%60 - Vurgu4 2" xfId="524" xr:uid="{BED8EAD0-A1C6-40C3-A3D1-078D842AFCC7}"/>
    <cellStyle name="%60 - Vurgu4 2 2" xfId="525" xr:uid="{6E524BB5-18EF-427B-A84F-396284692E7E}"/>
    <cellStyle name="%60 - Vurgu4 2 2 2" xfId="526" xr:uid="{D46D455B-F105-46C6-80C5-4C21A37EB85C}"/>
    <cellStyle name="%60 - Vurgu4 2 3" xfId="527" xr:uid="{6411260E-23BA-4880-883A-1E09283DFD79}"/>
    <cellStyle name="%60 - Vurgu4 3" xfId="528" xr:uid="{D11F8F79-1D81-42AD-94D3-569A4B2F7AEF}"/>
    <cellStyle name="%60 - Vurgu4 3 2" xfId="529" xr:uid="{0E826B82-0DB2-4C0B-8B40-F00EEAA5F726}"/>
    <cellStyle name="%60 - Vurgu4 3 3" xfId="530" xr:uid="{B202DEC7-ED06-4FCF-BDCA-349144C72679}"/>
    <cellStyle name="%60 - Vurgu4 4" xfId="531" xr:uid="{48CFCA7F-FF2F-434F-BDB7-C01783077CC6}"/>
    <cellStyle name="%60 - Vurgu4 4 2" xfId="532" xr:uid="{20433A65-06DA-43C8-A729-E5F0B3B50F2D}"/>
    <cellStyle name="%60 - Vurgu4 4 3" xfId="533" xr:uid="{62BF9AD5-E604-464E-A6A4-7868CF0A7EA2}"/>
    <cellStyle name="%60 - Vurgu4 5" xfId="534" xr:uid="{50465AE5-0FF8-4FF9-92E4-5154FFEA0C59}"/>
    <cellStyle name="%60 - Vurgu4 5 2" xfId="535" xr:uid="{C14A3E28-659F-4F85-A0CD-4DF8BBDED155}"/>
    <cellStyle name="%60 - Vurgu4 5 3" xfId="536" xr:uid="{12D28716-5C4F-4D7F-B6D3-BF54510F80C9}"/>
    <cellStyle name="%60 - Vurgu4 6" xfId="537" xr:uid="{EBFC6CA0-4050-43F0-9E7E-BC1E7724CE6E}"/>
    <cellStyle name="%60 - Vurgu4 6 2" xfId="538" xr:uid="{B7ACB338-689C-478D-964D-9528E2976C27}"/>
    <cellStyle name="%60 - Vurgu4 6 3" xfId="539" xr:uid="{224BBB8E-2DB6-487A-89B5-5E08A6800231}"/>
    <cellStyle name="%60 - Vurgu4 7" xfId="540" xr:uid="{261A2293-87DF-46EB-B208-886B4862059C}"/>
    <cellStyle name="%60 - Vurgu4 7 2" xfId="541" xr:uid="{FF865C3E-6854-4C2C-8906-113A8963E584}"/>
    <cellStyle name="%60 - Vurgu4 7 3" xfId="542" xr:uid="{1664FC0C-B9AE-452E-83D9-17A6F6CC81CD}"/>
    <cellStyle name="%60 - Vurgu4 8" xfId="543" xr:uid="{AFCD232C-D8E0-45C6-8A1C-48BD62F5FAFD}"/>
    <cellStyle name="%60 - Vurgu4 8 2" xfId="544" xr:uid="{DB2F0DE7-D7B3-43E4-92C4-D5055A3B19EF}"/>
    <cellStyle name="%60 - Vurgu4 8 3" xfId="545" xr:uid="{25AE186A-48E9-4F61-8807-AC909659B401}"/>
    <cellStyle name="%60 - Vurgu4 9" xfId="546" xr:uid="{7572DCF4-66F5-4760-82D4-702B80735C58}"/>
    <cellStyle name="%60 - Vurgu4 9 2" xfId="547" xr:uid="{33DC0A51-CDE7-4C08-9393-448A1B27879B}"/>
    <cellStyle name="%60 - Vurgu4 9 3" xfId="548" xr:uid="{B302E8BB-9827-4059-9CDE-F3A765AFF87D}"/>
    <cellStyle name="%60 - Vurgu5" xfId="19945" xr:uid="{15E36570-3DF5-437B-8132-CA85CCE222C0}"/>
    <cellStyle name="%60 - Vurgu5 10" xfId="549" xr:uid="{AFC67DB0-B5C7-4219-ABA7-5EB3BB6EEBFE}"/>
    <cellStyle name="%60 - Vurgu5 10 2" xfId="550" xr:uid="{750A5FBB-2A60-4572-9F75-536D68827315}"/>
    <cellStyle name="%60 - Vurgu5 11" xfId="551" xr:uid="{E9697949-F6AA-4DBF-8CF7-2BDBEF5AEDC2}"/>
    <cellStyle name="%60 - Vurgu5 12" xfId="552" xr:uid="{F7EA6C08-C47F-449C-9990-2FD5DD8A00BD}"/>
    <cellStyle name="%60 - Vurgu5 13" xfId="553" xr:uid="{949FCAEF-B404-4004-A59B-3F203116E555}"/>
    <cellStyle name="%60 - Vurgu5 14" xfId="19990" xr:uid="{A4B1EAFA-14E4-4B05-843D-95385C33A2D2}"/>
    <cellStyle name="%60 - Vurgu5 2" xfId="554" xr:uid="{61D3E1FD-EB17-49AF-8146-73E520175B7F}"/>
    <cellStyle name="%60 - Vurgu5 2 2" xfId="555" xr:uid="{DAF4F38C-4537-4312-ACE3-A67801583FD8}"/>
    <cellStyle name="%60 - Vurgu5 2 2 2" xfId="556" xr:uid="{72D8E37B-7CDC-4362-A14D-66DE783C4D4A}"/>
    <cellStyle name="%60 - Vurgu5 2 3" xfId="557" xr:uid="{AD29DC48-0921-44E1-8005-6B452FB6E0AE}"/>
    <cellStyle name="%60 - Vurgu5 3" xfId="558" xr:uid="{BC9BF300-957B-4F2B-8E01-3FCEA1630246}"/>
    <cellStyle name="%60 - Vurgu5 3 2" xfId="559" xr:uid="{8D548B6D-3E42-48BA-B794-66139A60E0AF}"/>
    <cellStyle name="%60 - Vurgu5 3 3" xfId="560" xr:uid="{3E3BCFC0-A961-4F70-8CBB-67580CA8F0E1}"/>
    <cellStyle name="%60 - Vurgu5 4" xfId="561" xr:uid="{EDFEB52F-95E2-4C00-8057-6A0E8CA79716}"/>
    <cellStyle name="%60 - Vurgu5 4 2" xfId="562" xr:uid="{926BB708-C849-4EFB-AD22-F28F73E5A9A9}"/>
    <cellStyle name="%60 - Vurgu5 4 3" xfId="563" xr:uid="{4EB874DB-B62B-4142-A86F-947BCEEF1099}"/>
    <cellStyle name="%60 - Vurgu5 5" xfId="564" xr:uid="{37A4E602-ECE7-44D0-8B9C-CDFCFC54CB1E}"/>
    <cellStyle name="%60 - Vurgu5 5 2" xfId="565" xr:uid="{0E0F01C1-6545-4255-928C-86B814358C6B}"/>
    <cellStyle name="%60 - Vurgu5 5 3" xfId="566" xr:uid="{07453CDB-6C52-4C10-87DC-50BB2B1ABADE}"/>
    <cellStyle name="%60 - Vurgu5 6" xfId="567" xr:uid="{F75E61BC-4F81-4B5B-9E8E-79019BEF2268}"/>
    <cellStyle name="%60 - Vurgu5 6 2" xfId="568" xr:uid="{9F58650F-F374-4B3B-8926-F0D340D3FD8D}"/>
    <cellStyle name="%60 - Vurgu5 6 3" xfId="569" xr:uid="{6B1EEEE2-8775-4543-9F90-09071127A1B6}"/>
    <cellStyle name="%60 - Vurgu5 7" xfId="570" xr:uid="{7C6F66CC-E048-4E4D-9D38-ADC1A766B1A4}"/>
    <cellStyle name="%60 - Vurgu5 7 2" xfId="571" xr:uid="{02E93231-FD20-4DDD-970B-DF7B618FA6A0}"/>
    <cellStyle name="%60 - Vurgu5 7 3" xfId="572" xr:uid="{BCB7D039-E89A-42A5-9F6E-22689BF2394A}"/>
    <cellStyle name="%60 - Vurgu5 8" xfId="573" xr:uid="{51627922-C480-4E38-BA45-945F6EB4DFEB}"/>
    <cellStyle name="%60 - Vurgu5 8 2" xfId="574" xr:uid="{35964A06-5DE2-4ECF-83AB-D6D567CEB37B}"/>
    <cellStyle name="%60 - Vurgu5 8 3" xfId="575" xr:uid="{6ECA9B12-81B1-4D27-B8C5-1098AAD85A86}"/>
    <cellStyle name="%60 - Vurgu5 9" xfId="576" xr:uid="{70C37B7E-569B-4B1D-9071-71AE544978D9}"/>
    <cellStyle name="%60 - Vurgu5 9 2" xfId="577" xr:uid="{8ADED11F-D4C3-4B97-BDDD-242E42DA09C5}"/>
    <cellStyle name="%60 - Vurgu5 9 3" xfId="578" xr:uid="{10850882-CB50-4CB4-BC00-EFD58E415302}"/>
    <cellStyle name="%60 - Vurgu6" xfId="19946" xr:uid="{52A95203-E47D-42AF-8457-324C101D1B2A}"/>
    <cellStyle name="%60 - Vurgu6 10" xfId="579" xr:uid="{C0017E44-A1CA-4D33-A007-AAA0114B18FF}"/>
    <cellStyle name="%60 - Vurgu6 10 2" xfId="580" xr:uid="{F21126C2-4769-4160-B47D-3B6CDDE3F626}"/>
    <cellStyle name="%60 - Vurgu6 11" xfId="581" xr:uid="{27356963-2CEF-49DB-AC9F-453691AB11A6}"/>
    <cellStyle name="%60 - Vurgu6 12" xfId="582" xr:uid="{1890FBF4-659D-43EE-88B2-0869DB8B0A50}"/>
    <cellStyle name="%60 - Vurgu6 13" xfId="583" xr:uid="{08BDE1FE-ECB7-4251-B155-12EA89A42EC8}"/>
    <cellStyle name="%60 - Vurgu6 14" xfId="19993" xr:uid="{38E58BCB-2397-45E9-B5AF-80AC46A6CED2}"/>
    <cellStyle name="%60 - Vurgu6 2" xfId="584" xr:uid="{788133FD-43C1-4C9B-848E-A36F288B83D9}"/>
    <cellStyle name="%60 - Vurgu6 2 2" xfId="585" xr:uid="{5F084C48-D5DB-4F3A-8CAA-A3E0CF3CECB2}"/>
    <cellStyle name="%60 - Vurgu6 2 2 2" xfId="586" xr:uid="{2637D7B6-35EA-4D69-A29F-859877226305}"/>
    <cellStyle name="%60 - Vurgu6 2 3" xfId="587" xr:uid="{A242FBD1-6CC3-4D70-9515-94C4AB394565}"/>
    <cellStyle name="%60 - Vurgu6 3" xfId="588" xr:uid="{900191DD-5E1E-4BB8-B0D2-8F93C8D9C407}"/>
    <cellStyle name="%60 - Vurgu6 3 2" xfId="589" xr:uid="{E2A1ACB3-FEA4-46F9-B814-04DA4C288553}"/>
    <cellStyle name="%60 - Vurgu6 3 3" xfId="590" xr:uid="{46385B95-CB6A-4BFB-AC5A-CEEE2F7C4802}"/>
    <cellStyle name="%60 - Vurgu6 4" xfId="591" xr:uid="{9D42A6C8-882B-41BB-9661-31E3ED040AD3}"/>
    <cellStyle name="%60 - Vurgu6 4 2" xfId="592" xr:uid="{F69D5F17-9517-4A51-9755-9B5C56D40CBC}"/>
    <cellStyle name="%60 - Vurgu6 4 3" xfId="593" xr:uid="{86681DD2-423E-4AAF-B8D5-3E38643D79A1}"/>
    <cellStyle name="%60 - Vurgu6 5" xfId="594" xr:uid="{7480AC59-B1DA-4F87-B680-BBB8B6D58983}"/>
    <cellStyle name="%60 - Vurgu6 5 2" xfId="595" xr:uid="{5F755BF3-FD9C-45C3-B0AB-83786EEB3C1E}"/>
    <cellStyle name="%60 - Vurgu6 5 3" xfId="596" xr:uid="{B3623415-801F-4DCF-B55A-B115D5DED09D}"/>
    <cellStyle name="%60 - Vurgu6 6" xfId="597" xr:uid="{E4767BBA-F9B6-4DFB-8021-C46F1604910D}"/>
    <cellStyle name="%60 - Vurgu6 6 2" xfId="598" xr:uid="{3B2AD216-66E7-474E-8BC2-37924554A769}"/>
    <cellStyle name="%60 - Vurgu6 6 3" xfId="599" xr:uid="{AEBDBDFB-EFAE-4D81-ADE0-E7080EC03FE1}"/>
    <cellStyle name="%60 - Vurgu6 7" xfId="600" xr:uid="{816A857A-56F4-41D2-811B-88A6738A1993}"/>
    <cellStyle name="%60 - Vurgu6 7 2" xfId="601" xr:uid="{C3D40ABE-9993-47CD-851E-AFD82553E63B}"/>
    <cellStyle name="%60 - Vurgu6 7 3" xfId="602" xr:uid="{9FA15B6C-0283-46DF-A58D-D61ABAB1CAE1}"/>
    <cellStyle name="%60 - Vurgu6 8" xfId="603" xr:uid="{55BB99B8-B086-4600-A8D6-2E2830C01320}"/>
    <cellStyle name="%60 - Vurgu6 8 2" xfId="604" xr:uid="{7DBA8EA9-5468-4E9B-9F6F-A1AFE3B9F102}"/>
    <cellStyle name="%60 - Vurgu6 8 3" xfId="605" xr:uid="{451AD712-22AC-42EC-8C10-74515CD0870F}"/>
    <cellStyle name="%60 - Vurgu6 9" xfId="606" xr:uid="{DBFE70FC-4771-4424-8776-0D543D84D423}"/>
    <cellStyle name="%60 - Vurgu6 9 2" xfId="607" xr:uid="{090A3034-782F-4430-BFC0-F10AE18CE4CA}"/>
    <cellStyle name="%60 - Vurgu6 9 3" xfId="608" xr:uid="{2C48B81F-2EFC-4035-9BFC-DE15D6D8F084}"/>
    <cellStyle name=". Testo" xfId="609" xr:uid="{ACBECB1B-B482-4FAD-AF6A-52F50F2FFC68}"/>
    <cellStyle name="?? [0.00]_???? " xfId="610" xr:uid="{01F4D0A6-16AF-4AE9-8001-4A319E985CBF}"/>
    <cellStyle name="???? [0.00]_20th" xfId="611" xr:uid="{1DD9C0BC-76B5-42A5-B947-6F65E0FDC021}"/>
    <cellStyle name="????????????????? [0]_PERSONAL" xfId="612" xr:uid="{B18E04FA-39C4-4C9E-8672-6903503EE4DB}"/>
    <cellStyle name="??????????????????? [0]_PERSONAL" xfId="613" xr:uid="{77A94B70-6303-4C1E-BDA3-7ECB61749AD3}"/>
    <cellStyle name="???????????????????_PERSONAL" xfId="614" xr:uid="{C1045BA1-3599-46F8-A53A-68C80FFA4ED9}"/>
    <cellStyle name="?????????????????_PERSONAL" xfId="615" xr:uid="{030BF67D-3AB9-455C-86C5-5E116CAAD578}"/>
    <cellStyle name="????_COMPAQ" xfId="616" xr:uid="{F44CE4F2-DBC1-4345-BB10-A9A31AFFD7FE}"/>
    <cellStyle name="??_??" xfId="617" xr:uid="{76B34A7F-7461-46DF-AA99-167963C9DC15}"/>
    <cellStyle name="_09302009-Multiturkmall Tv Plan" xfId="618" xr:uid="{431B8ECA-EE03-4D6D-BB31-C3F13C665DA1}"/>
    <cellStyle name="_Bayram Schedules" xfId="619" xr:uid="{59B33B89-2000-46B8-85DF-2E001362E930}"/>
    <cellStyle name="_Bayram Schedules_04 DIT Pratik Medya Planı" xfId="620" xr:uid="{3E1C024F-3FB0-4E83-9E96-AD36F34CE047}"/>
    <cellStyle name="_Bayram Schedules_Digiturk paket" xfId="621" xr:uid="{91E8861E-6626-4911-8BCA-264E93B08680}"/>
    <cellStyle name="_Bayram Schedules_Doğuş Grubu paket" xfId="622" xr:uid="{785D67B0-481F-4324-8A6E-CC7EFB09B590}"/>
    <cellStyle name="_Bayram Schedules_Masuder Açıkhava Planı- 01 03062009 (2)" xfId="623" xr:uid="{EEC58F77-CFF1-4149-902E-C51230CB5152}"/>
    <cellStyle name="_Bayram Schedules_Masuder Açıkhava Planı- 01 03062009 (2)_04 DIT Pratik Medya Planı" xfId="624" xr:uid="{BADDE144-48FB-425C-BD1E-1ABA06ED0B77}"/>
    <cellStyle name="_Bayram Schedules_Masuder Açıkhava Planı- 01 03062009 (2)_Digiturk paket" xfId="625" xr:uid="{B4A8AF00-7A40-4A24-BF37-EC747F4BE4B7}"/>
    <cellStyle name="_Bayram Schedules_Masuder Açıkhava Planı- 01 03062009 (2)_Doğuş Grubu paket" xfId="626" xr:uid="{5DC278BB-4557-49A7-A30D-14EE716B904D}"/>
    <cellStyle name="_Beowulf Pre Plans 04 09" xfId="627" xr:uid="{5F10A4AF-FDB2-4A48-8DE1-65C9DDC5DA25}"/>
    <cellStyle name="_Beowulf Pre Plans 04 09 2" xfId="628" xr:uid="{EE882755-8106-4DD9-A400-5ADAE35F3A19}"/>
    <cellStyle name="_Borusan DijitalEkranlarAcikhavaOneriPlani" xfId="629" xr:uid="{6C5FD45B-C3BE-4052-9675-D4E56E91B937}"/>
    <cellStyle name="_Borusan DijitalEkranlarAcikhavaOneriPlani 2" xfId="630" xr:uid="{CDD46B3C-CEE6-4B1E-B3A6-5F4D1BA2A18D}"/>
    <cellStyle name="_Borusan DijitalEkranlarAcikhavaOneriPlani_Forum İstanbul  24 Haziran-5 Temmuz" xfId="631" xr:uid="{A50D7A8B-FB08-466B-A2F7-4000A222A20B}"/>
    <cellStyle name="_BÜTÇE ÇALIŞMASI SON" xfId="632" xr:uid="{5866B809-A148-4953-8EB0-664118BA5FDD}"/>
    <cellStyle name="_BÜTÇE ÇALIŞMASI SON_BANK ASYA-PlayOffYerel Plan-Bütçe" xfId="633" xr:uid="{719C89F7-15CF-49D4-A3CB-37D844938DB6}"/>
    <cellStyle name="_Copy of Forum Istanbul Kasım Drg" xfId="634" xr:uid="{7E406B72-EDA7-4E61-951F-0F9C4F7C0CE4}"/>
    <cellStyle name="_DEFACTO 17 Eylül 08 bütçe çalışması" xfId="635" xr:uid="{7437E86F-9FD3-4DA3-899E-58664A32652E}"/>
    <cellStyle name="_DEFACTO Eylül önerileri revize" xfId="636" xr:uid="{CA0EFAA5-43C1-40B6-8C89-44F4E1500FE2}"/>
    <cellStyle name="_DEFACTO son plan 7" xfId="637" xr:uid="{7FE5AADE-15C3-4C62-AD0E-046E3E9FFB4F}"/>
    <cellStyle name="_DEFACTO son plan 7_BANK ASYA-PlayOffYerel Plan-Bütçe" xfId="638" xr:uid="{5FC4B1F3-1CA4-48F0-9A88-DD8FC074CD53}"/>
    <cellStyle name="_DEFACTO son plan 8 gerçekleşen" xfId="639" xr:uid="{711FE85D-CDB2-4442-8DA4-CA2883414045}"/>
    <cellStyle name="_DEFACTO son plan 8 gerçekleşen_BANK ASYA-PlayOffYerel Plan-Bütçe" xfId="640" xr:uid="{8FFA4C0F-0468-4C03-AC37-51AD2D11F3F0}"/>
    <cellStyle name="_DERİMOD RADYO PLANI revize 21 01 2008 G" xfId="641" xr:uid="{1916D530-7E93-4961-ADD5-DF80FD00155C}"/>
    <cellStyle name="_FINANSBANK GOAcikhavaOneriPlani" xfId="642" xr:uid="{07CB8BEC-8FEF-4AA8-BF33-7A24EA08B1FE}"/>
    <cellStyle name="_FINANSBANK GOAcikhavaOneriPlani 2" xfId="643" xr:uid="{DAC9AB8A-CF79-454E-9E1C-D03549FC1890}"/>
    <cellStyle name="_FINANSBANKSubatAcikhavaOnayliPlani" xfId="644" xr:uid="{1D6DEA91-440F-4C2E-B8A7-8321C06D5C8E}"/>
    <cellStyle name="_Finansbank 2009 MB-TrenKaplamaAçıkhavaÖneriPlanı" xfId="645" xr:uid="{E284B1BF-CFCD-44FE-B012-FF6DFAC56ECF}"/>
    <cellStyle name="_Forum Istanbul AVM Gzt" xfId="646" xr:uid="{7746DCBF-11BF-4C74-B06B-10396CA0793A}"/>
    <cellStyle name="_Forum Istanbul AVM Gzt-1" xfId="647" xr:uid="{CBA4A498-73D5-4261-B7D6-27F47C99BA3D}"/>
    <cellStyle name="_Forum Istanbul AVM Gzt-3" xfId="648" xr:uid="{FD25E27F-0047-4B36-ADA0-467EADB8FFAE}"/>
    <cellStyle name="_Forum Istanbul AVM Gzt-3_Forum İstanbul  24 Haziran-5 Temmuz" xfId="649" xr:uid="{45275584-9504-4CE3-B392-354BFB5252F0}"/>
    <cellStyle name="_Forum Istanbul AVM Gzt-4 (5)" xfId="650" xr:uid="{B978BA4D-FE12-448F-A33D-83D0BB470BE9}"/>
    <cellStyle name="_Forum Istanbul AVM Gzt-5" xfId="651" xr:uid="{45521F58-659B-4558-94CC-8F62A80B8451}"/>
    <cellStyle name="_Forum Istanbul AVM Gzt-6" xfId="652" xr:uid="{08B846E7-F1E0-4AAF-8228-20302E320198}"/>
    <cellStyle name="_Forum Istanbul Kasım Drg" xfId="653" xr:uid="{296BD911-B9A7-4216-8AD8-1CD1327E0BBF}"/>
    <cellStyle name="_FoxLifeAcikhavaOneriPlani1609" xfId="654" xr:uid="{7606254A-B997-4AB6-A681-BE3ECA7C72C0}"/>
    <cellStyle name="_FoxLifeAcikhavaOneriPlani1609 2" xfId="655" xr:uid="{1DC9505B-847C-4772-A4F4-CCA3BC33B3A2}"/>
    <cellStyle name="_FoxLifeAcikhavaOneriPlani1609_Forum İstanbul  24 Haziran-5 Temmuz" xfId="656" xr:uid="{4A0EBEC4-64EB-4604-93A6-7FA3CB849205}"/>
    <cellStyle name="_FOXTV LANSMANAcikhavaOneriPlanı0508RVZ" xfId="657" xr:uid="{C1B491D4-9620-46AC-93A7-665F6BD6F4F6}"/>
    <cellStyle name="_FOXTV LANSMANAcikhavaOneriPlanı0508RVZ 2" xfId="658" xr:uid="{86981978-BF94-418F-B4C8-87E226AD53C4}"/>
    <cellStyle name="_FOXTV LANSMANAcikhavaOneriPlanı0508RVZ_Forum İstanbul  24 Haziran-5 Temmuz" xfId="659" xr:uid="{6AC6BD82-7CF3-46E5-8122-93EA9881FC29}"/>
    <cellStyle name="_FOXTV LANSMANAcikhavaOneriPlanı0508RVZ2" xfId="660" xr:uid="{09D74F4F-631A-486B-A06F-2896E0951184}"/>
    <cellStyle name="_FOXTV LANSMANAcikhavaOneriPlanı0508RVZ2 2" xfId="661" xr:uid="{F051E2CC-09E0-458D-905A-A1E4CF4965F4}"/>
    <cellStyle name="_FOXTV LANSMANAcikhavaOneriPlanı0508RVZ2_Forum İstanbul  24 Haziran-5 Temmuz" xfId="662" xr:uid="{33B15AFC-8399-4157-B409-9554D97B7ACB}"/>
    <cellStyle name="_Fritolay Doritos Music Thematic + Promo Timetable OK" xfId="663" xr:uid="{536890C5-2958-470F-970F-D3B72608F8BC}"/>
    <cellStyle name="_Fritolay HomeboardAcikhavaOneriPlani" xfId="664" xr:uid="{37664ABB-35CE-4586-92ED-81BF181F979A}"/>
    <cellStyle name="_FritolayDoritosAcikhavaOneriPlani" xfId="665" xr:uid="{C3FAAA46-F062-4680-8BCA-8BC0B47906B9}"/>
    <cellStyle name="_FritolayDoritosAcikhavaOneriPlani 2" xfId="666" xr:uid="{2ED6C2B1-3073-458A-AA62-A72D2A832B5D}"/>
    <cellStyle name="_FritolayDoritosAcikhavaOneriPlani_Forum İstanbul  24 Haziran-5 Temmuz" xfId="667" xr:uid="{001A8997-D0AC-4E24-8D8E-A7413DAF2A0E}"/>
    <cellStyle name="_Gazete Forum Istanbul Hürriyet IK 29.07 OK" xfId="668" xr:uid="{85E894A6-E17F-47A7-B439-43387717A260}"/>
    <cellStyle name="_GetSmartPlanalternatifleri" xfId="669" xr:uid="{D930DDFE-B3DD-4932-A756-18FD26B5D18A}"/>
    <cellStyle name="_GetSmartPlanalternatifleri 2" xfId="670" xr:uid="{FD87594D-8675-4B23-9FBE-D49F950C1B2A}"/>
    <cellStyle name="_GetSmartPlanlari-02Haz" xfId="671" xr:uid="{6D265CD0-B05B-479A-9778-EB3E79D7634D}"/>
    <cellStyle name="_GetSmartPlanlari-02Haz 2" xfId="672" xr:uid="{6BC63818-11A4-4DCA-8572-1098A19F94DF}"/>
    <cellStyle name="_GetSmartPlanlari-02Haz_Forum İstanbul  24 Haziran-5 Temmuz" xfId="673" xr:uid="{D7EE7044-ED16-47BB-BCF7-CC77198406CC}"/>
    <cellStyle name="_HENKEL PersilOtobusKaplamaOneriPlani" xfId="674" xr:uid="{25820543-6CCA-42D3-9741-8907748BEE4B}"/>
    <cellStyle name="_HENKEL PersilOtobusKaplamaOneriPlani 2" xfId="675" xr:uid="{CF3AB8A5-4A63-4FEE-800F-0E77815DC316}"/>
    <cellStyle name="_HP Eylül AcikhavaOneriPlani" xfId="676" xr:uid="{580D63B3-E76B-402A-9E67-71E42F2F52A2}"/>
    <cellStyle name="_HUNCA SheColorsAcikhavaTaslakPlani1410" xfId="677" xr:uid="{AFF22716-1ED7-4E4D-A35D-9E310857B3E7}"/>
    <cellStyle name="_HUNCA SheColorsAcikhavaTaslakPlani1410 2" xfId="678" xr:uid="{7EB5A502-4A5D-4DE6-92CB-ECA18F92B58F}"/>
    <cellStyle name="_HUNCA SheColorsAcikhavaTaslakPlani1410_Forum İstanbul  24 Haziran-5 Temmuz" xfId="679" xr:uid="{52E06DC9-336D-4F9E-BA57-AF229EE6AEC7}"/>
    <cellStyle name="_HUNCA SheColorsAcikhavaTaslakPlani2110" xfId="680" xr:uid="{965EA16C-7556-4E4A-ADEB-829C86947BB5}"/>
    <cellStyle name="_HUNCA SheColorsAcikhavaTaslakPlani2110 2" xfId="681" xr:uid="{66F925A8-1818-4EF7-87E2-781A730A633D}"/>
    <cellStyle name="_HUNCA SheColorsAcikhavaTaslakPlani2110_Forum İstanbul  24 Haziran-5 Temmuz" xfId="682" xr:uid="{E13F7964-7BF6-436F-8815-4BB4944DFF81}"/>
    <cellStyle name="_HuncaAcıkhavaOneriPlanı" xfId="683" xr:uid="{4B06384E-2B37-4AB2-9C2C-5410DB83629B}"/>
    <cellStyle name="_HuncaAcıkhavaOneriPlanı 2" xfId="684" xr:uid="{16EBDE70-B3C0-4D59-99B5-6C56788E0589}"/>
    <cellStyle name="_İspartaMalatyaCorum (4)" xfId="685" xr:uid="{DBBA905E-C552-4655-A344-34438A60662B}"/>
    <cellStyle name="_JUSS 2009AcikhavaOneriPlani" xfId="686" xr:uid="{6351BF56-22F6-4D32-8EA0-057E0F0107CE}"/>
    <cellStyle name="_JUSS 2009AcikhavaOneriPlani_RVZ3_ok" xfId="687" xr:uid="{C242655D-5668-4044-B600-657E1333E796}"/>
    <cellStyle name="_JUSS AVMRaketCLPNWAcikhavaOneriPlani" xfId="688" xr:uid="{39E49172-B39D-4E62-9E18-D82A19A3E18F}"/>
    <cellStyle name="_KipaSilivriAcilisPlanlari-11Agustos (2)" xfId="689" xr:uid="{B02095ED-4427-4E3C-8A5C-186DBDFD4E09}"/>
    <cellStyle name="_KipaSilivriAcilisPlanlari-11Agustos (2)_Forum İstanbul  24 Haziran-5 Temmuz" xfId="690" xr:uid="{A4C0D649-3A4B-4780-8E2B-045DF3B77F15}"/>
    <cellStyle name="_KyoceramitaAcikhavaOneriPlani2008_OK" xfId="691" xr:uid="{79F78CEB-4AD6-4C99-BCD8-9A23B11AC393}"/>
    <cellStyle name="_Licence To Wed Campaign 03 09 07" xfId="692" xr:uid="{7BDBB3CE-D48C-4CC0-A9D7-257387B51A31}"/>
    <cellStyle name="_Licence To Wed Campaign 03 09 07 2" xfId="693" xr:uid="{F47DE544-DB77-42C5-AEE6-713335048457}"/>
    <cellStyle name="_LİLA MayloAçıkhavaÖneriPlanı" xfId="694" xr:uid="{CCE62324-4301-4123-9132-89646F19659C}"/>
    <cellStyle name="_LİLA MayloAçıkhavaÖneriPlanı 2" xfId="695" xr:uid="{28A7EDFB-A56A-45EA-A8A4-3670627D2D73}"/>
    <cellStyle name="_LİLA MayloAçıkhavaÖneriPlanı_Forum İstanbul  24 Haziran-5 Temmuz" xfId="696" xr:uid="{BE109D16-CC2B-4658-A4E0-A263F12AD9F5}"/>
    <cellStyle name="_MBT AcikhavaOnayliPlani" xfId="697" xr:uid="{419056C1-B211-49E2-99DA-35EA97D6DAA1}"/>
    <cellStyle name="_MBT AcikhavaOnayliPlani 2" xfId="698" xr:uid="{EEDC3B59-58C4-4F51-912C-8D1FFE55381F}"/>
    <cellStyle name="_MBT AcikhavaOneriPlani0808_ok" xfId="699" xr:uid="{8F6BB61D-80C2-481E-91F5-E734228B5F68}"/>
    <cellStyle name="_MC DONALDS KahvaltıAcikHavaOneriPlani_OK_RVZ1" xfId="700" xr:uid="{87160D99-4DA1-48DE-A3D3-5977C7EBD71E}"/>
    <cellStyle name="_McD AloServisKasımAsansörKaplamaOneriplanı_OK_RVZ" xfId="701" xr:uid="{C7A5054E-DEC5-432C-9589-9A245BF11E80}"/>
    <cellStyle name="_McD AloServisKasımAsansörKaplamaOneriplanı_OK_RVZ 2" xfId="702" xr:uid="{3FF46D83-2466-4AC1-A489-5D9059E245AE}"/>
    <cellStyle name="_MersinAcilisPlanlari-26 Mayıs" xfId="703" xr:uid="{9E1813DE-54EC-4F8D-885B-65F770E307A5}"/>
    <cellStyle name="_MersinAcilisPlanlari-26 Mayıs 2" xfId="704" xr:uid="{CF6335A8-ECC7-4CDB-A34E-89FEC310FF97}"/>
    <cellStyle name="_MIELE AcikhavaOneriPlani (2)" xfId="705" xr:uid="{4D1B6198-98B9-41CB-BFFA-76858A035714}"/>
    <cellStyle name="_MIELE AcikhavaOneriPlani (2) 2" xfId="706" xr:uid="{4EC41320-4E08-4D83-B4BA-78BD0F43C520}"/>
    <cellStyle name="_MIELE AcikhavaOneriPlani (2)_Forum İstanbul  24 Haziran-5 Temmuz" xfId="707" xr:uid="{143B6071-5DDF-4F02-AE1F-C8C0A5F028D6}"/>
    <cellStyle name="_Millenicom Yerel Radyo PlanıI" xfId="708" xr:uid="{AA07F717-7176-4617-90CB-B4FCEF3BEE3C}"/>
    <cellStyle name="_Misli.com medya önerileri 10" xfId="709" xr:uid="{21DE7C4C-74A9-4F1E-B5E0-C355F073722A}"/>
    <cellStyle name="_Multıturkmall Forum İstanbul-3 (2)" xfId="710" xr:uid="{863D5F06-4352-4248-B5C7-159F567C482E}"/>
    <cellStyle name="_Multiturkmal Forum İstanbul Insert-Draft" xfId="711" xr:uid="{FF4CA0ED-E150-41EA-B7F8-401A4BAD4C39}"/>
    <cellStyle name="_Multiturkmall Eylul Gzt (3)" xfId="712" xr:uid="{1B057675-359B-411D-B314-98724542084F}"/>
    <cellStyle name="_Multiturkmall Forum Istanbul Tv Plan-1.Burst.14.09" xfId="713" xr:uid="{F650D1D6-EE7B-4A82-ACA2-308BD2D7FCEF}"/>
    <cellStyle name="_Multiturkmall Forum Istanbul Tv Plan-1.Burst.16.09" xfId="714" xr:uid="{8964ACD1-6B1A-4690-82AC-936C70B9026E}"/>
    <cellStyle name="_Multiturkmall İstanbulCLP AcikhavaOneriPlani" xfId="715" xr:uid="{5DBC939F-638D-4D2C-98A0-9169F06800F7}"/>
    <cellStyle name="_Multiturkmall İstanbulCLP AcikhavaOneriPlani_Forum İstanbul  24 Haziran-5 Temmuz" xfId="716" xr:uid="{3E63D5A1-AAF1-4099-8E9B-F0161A622972}"/>
    <cellStyle name="_Multiturkmall Tv Plan 2. brust 20.10" xfId="717" xr:uid="{A432E70D-25DF-45BE-A2AF-91BB69A23AF7}"/>
    <cellStyle name="_Multiturkmall Tv Plan Kanal 7li.11.11" xfId="718" xr:uid="{166CA80B-E3D2-440B-A4D3-5170D14F4AB6}"/>
    <cellStyle name="_Multiturkmall Tv Plan-22.10" xfId="719" xr:uid="{8C1171CF-8180-418D-AFCF-4BDE63EDEF51}"/>
    <cellStyle name="_Multiturkmall Tv.2 Burst Plan revize-13Ekim" xfId="720" xr:uid="{6CB1D734-C6F1-4442-AC62-71158A41ADDA}"/>
    <cellStyle name="_Muratbey AcikhavaOneriPlani" xfId="721" xr:uid="{E248350D-D5B8-4026-B0E1-03E71F8C2791}"/>
    <cellStyle name="_MURATBEY PEYNIRLERI radyo bütçesi 20 Mayis 08" xfId="722" xr:uid="{1D6A5382-9CEA-41A9-8320-F85EC5A06CEF}"/>
    <cellStyle name="_NATURA VALLEY 2008AcikhavaOneriPlani_OK" xfId="723" xr:uid="{C9E00B50-77C2-4175-90AE-5B622061139C}"/>
    <cellStyle name="_NATURA VALLEY 2008AcikhavaOneriPlani_OK 2" xfId="724" xr:uid="{8AF99E60-A063-4261-9115-E5C24D152150}"/>
    <cellStyle name="_NSN TUYAPCEBITAcikhavaOneriPlani" xfId="725" xr:uid="{36772541-93B4-4221-B005-37AEBC5B7D3F}"/>
    <cellStyle name="_Outdoor Multiturkmall Istanbul Planı 04.09" xfId="726" xr:uid="{072E79AA-72B8-4E92-9B53-8B517AA05758}"/>
    <cellStyle name="_PAKPEN TV TOPLAM BUTCE 01.03.2010-1" xfId="727" xr:uid="{0C096706-CC04-44C5-945E-C3E7002E4D9D}"/>
    <cellStyle name="_PAKPEN TV TOPLAM BUTCE 01.03.2010-1_BANK ASYA-PlayOffYerel Plan-Bütçe" xfId="728" xr:uid="{EB50AF08-C7FB-487E-8697-964B8EAD9F0F}"/>
    <cellStyle name="_PAKPEN TV TOPLAM BUTCE 02.03.2010" xfId="729" xr:uid="{41B4F9A9-A240-4A52-9051-3BA7497690CE}"/>
    <cellStyle name="_PAKPEN TV TOPLAM BUTCE 02.03.2010_BANK ASYA-PlayOffYerel Plan-Bütçe" xfId="730" xr:uid="{954C0703-6146-4443-9594-946EB8433B8C}"/>
    <cellStyle name="_PAKPEN TV TOPLAM BUTCE 03.03.2010" xfId="731" xr:uid="{BE4790E6-F182-4B32-92AD-2EAC6F7D6D6B}"/>
    <cellStyle name="_PAKPEN TV TOPLAM BUTCE 03.03.2010_BANK ASYA-PlayOffYerel Plan-Bütçe" xfId="732" xr:uid="{F5F93BED-7D05-49E4-AEE2-1532674FEAF6}"/>
    <cellStyle name="_PAKPEN TV TOPLAM BUTCE 05.03.2010" xfId="733" xr:uid="{52B0A381-E612-4A55-AD83-21DCC43ADF3E}"/>
    <cellStyle name="_PAKPEN TV TOPLAM BUTCE 05.03.2010_BANK ASYA-PlayOffYerel Plan-Bütçe" xfId="734" xr:uid="{09FA57DA-DF14-4ECA-BAFF-2032545570F7}"/>
    <cellStyle name="_PAKPEN TV TOPLAM BUTCE 15.03.2010" xfId="735" xr:uid="{C0E6117F-DF1D-4952-A53D-801F3B3BDE44}"/>
    <cellStyle name="_PAKPEN TV TOPLAM BUTCE 15.03.2010_BANK ASYA-PlayOffYerel Plan-Bütçe" xfId="736" xr:uid="{764AEC9A-FA53-4B92-9AC5-033128A0A350}"/>
    <cellStyle name="_PAKPLAST TV_24.03.2010-4" xfId="737" xr:uid="{7F8A8CBF-CE67-4B22-B33D-88E97DBCD244}"/>
    <cellStyle name="_PAKPLAST TV_24.03.2010-4_BANK ASYA-PlayOffYerel Plan-Bütçe" xfId="738" xr:uid="{DC3D9C34-7A78-4E1A-BE29-C7F9F8F108D3}"/>
    <cellStyle name="_PERFETTI 2008" xfId="739" xr:uid="{010C2127-CD8D-4EE8-9EC9-AC6188CE2D06}"/>
    <cellStyle name="_PERFETTI 2008_Forum İstanbul  24 Haziran-5 Temmuz" xfId="740" xr:uid="{5CA82303-02C7-4959-BAD8-1FE5E8E3F37E}"/>
    <cellStyle name="_Perfetti ÜniversiteAcikhavaOneriPlani_RVZ" xfId="741" xr:uid="{B107C814-5528-40BF-882E-D774990E6B1F}"/>
    <cellStyle name="_Perfetti ÜniversiteAcikhavaOneriPlani_RVZ 2" xfId="742" xr:uid="{F46CB7EA-346C-4E87-8A85-CAC7E6BD413B}"/>
    <cellStyle name="_Perfetti ÜniversiteAcikhavaOneriPlani_RVZ_Forum İstanbul  24 Haziran-5 Temmuz" xfId="743" xr:uid="{7B3A95CF-0661-4DB0-A63B-92BA8FC22BA9}"/>
    <cellStyle name="_Perfetti ÜniversiteAcikhavaOneriPlaniRVZ_OK" xfId="744" xr:uid="{652D1FF7-48D0-42AA-BFEA-483208E8A210}"/>
    <cellStyle name="_Perfetti ÜniversiteAcikhavaOneriPlaniRVZ_OK 2" xfId="745" xr:uid="{94378D37-88B1-4795-95BB-8316732B772D}"/>
    <cellStyle name="_Perfetti ÜniversiteAcikhavaOneriPlaniRVZ_OK_Forum İstanbul  24 Haziran-5 Temmuz" xfId="746" xr:uid="{5CB61122-DA19-42DB-9CC2-2E8FDB2A8ADA}"/>
    <cellStyle name="_PERSONAL" xfId="747" xr:uid="{4489C735-6AC9-4A93-B61A-665A15FAA138}"/>
    <cellStyle name="_PERSONAL 2" xfId="748" xr:uid="{4EBCB6A9-47E8-4655-804B-E5808C04AF79}"/>
    <cellStyle name="_PERSONAL_1" xfId="749" xr:uid="{179C909F-FF3C-4622-8418-9EA3F621970B}"/>
    <cellStyle name="_PERSONAL_1 2" xfId="750" xr:uid="{DB9F4774-9F4C-45B0-8312-E3DCE96B011E}"/>
    <cellStyle name="_PERSONAL_TTNET Adsl Ekim 17 10 08 v1" xfId="751" xr:uid="{A9FD1A2E-832A-4331-95AC-B3B5557222A1}"/>
    <cellStyle name="_PERSONAL_TTNET Adsl Ekim 21 10 08 v6" xfId="752" xr:uid="{031768E8-E351-4C26-89D8-2C162496B877}"/>
    <cellStyle name="_PERSONAL_TTNET Adsl Ekim 21 10 08 v7" xfId="753" xr:uid="{4C920051-EF07-48CA-B9D4-A89B097836DF}"/>
    <cellStyle name="_Sekerbank (5)" xfId="754" xr:uid="{0E89F6EC-9CFF-4C3F-B83A-EF7AE1E30E8C}"/>
    <cellStyle name="_Sekerbank Yerel Tv 3 mart maıl" xfId="755" xr:uid="{EEC99D4B-ACCB-459D-8D6C-04C657F3A2D5}"/>
    <cellStyle name="_Sekerbank_yereltv" xfId="756" xr:uid="{11D289BE-018E-4440-B999-DF65CF1CD25B}"/>
    <cellStyle name="_SheColors AcikhavaOneriPlani" xfId="757" xr:uid="{C662A4E8-99CD-4A35-85EC-EDFB2B9ECA3E}"/>
    <cellStyle name="_SheColors AcikhavaOneriPlani 2" xfId="758" xr:uid="{4E28CFD9-D65A-4631-BBC8-A825687B7C48}"/>
    <cellStyle name="_SheColors AcikhavaOneriPlani(digeriller)2" xfId="759" xr:uid="{9ED69D19-623A-4C20-960A-8AB511E9A731}"/>
    <cellStyle name="_SheColors AcikhavaOneriPlani(digeriller)2 2" xfId="760" xr:uid="{5248B08C-BCBB-4887-87C9-3B2021435AD0}"/>
    <cellStyle name="_SheColors AcikhavaOneriPlani(digeriller)2_Forum İstanbul  24 Haziran-5 Temmuz" xfId="761" xr:uid="{6FBCF234-D243-4CDF-A593-775F16856CF1}"/>
    <cellStyle name="_SheColors AcikhavaOneriPlani_Forum İstanbul  24 Haziran-5 Temmuz" xfId="762" xr:uid="{E95F9509-9548-4577-A426-04688BAC3FEF}"/>
    <cellStyle name="_SheColorsPlan-06Eki" xfId="763" xr:uid="{82005017-48B6-4CAD-9C70-85C2068FCA54}"/>
    <cellStyle name="_SheColorsPlan-06Eki 2" xfId="764" xr:uid="{6494334B-5A31-4A3B-B1AB-178A11796C26}"/>
    <cellStyle name="_SheColorsPlan-06Eki_1" xfId="765" xr:uid="{C0E354CF-35D5-4CC1-B0C8-8D2DA60920A3}"/>
    <cellStyle name="_SheColorsPlan-06Eki_1 2" xfId="766" xr:uid="{7C419ABB-B0AF-46FD-AD8D-8F634150BC2A}"/>
    <cellStyle name="_Sheet1" xfId="767" xr:uid="{40879F4F-F1CF-4A7E-9EEC-53634FC1E923}"/>
    <cellStyle name="_SIEMENSKurumsalAcıkhavaOnayliPlani" xfId="768" xr:uid="{3D20A690-7C34-4A48-98E6-1568FF9EF61B}"/>
    <cellStyle name="_SIEMENSKurumsalAcıkhavaOnayliPlani 2" xfId="769" xr:uid="{8C1EF95B-6557-4052-8C68-329989A52705}"/>
    <cellStyle name="_SIEMENSKurumsalAcıkhavaOnayliPlani_Forum İstanbul  24 Haziran-5 Temmuz" xfId="770" xr:uid="{9B671C2C-FE66-4D66-8566-52374929F5DA}"/>
    <cellStyle name="_SINEMATV BUTCE CALISMASI - REVIZE 2" xfId="771" xr:uid="{23931A47-569A-4B32-B924-2F2F8A8E5799}"/>
    <cellStyle name="_SINEMATV BUTCE CALISMASI - REVIZE 2_BANK ASYA-PlayOffYerel Plan-Bütçe" xfId="772" xr:uid="{8D542459-0720-47FB-A0FE-124CFD5C6653}"/>
    <cellStyle name="_SiemensLedEkranAçıkhavaÖneriPlanı" xfId="773" xr:uid="{C67807DE-9240-4AD5-A005-93895B5432B6}"/>
    <cellStyle name="_SiemensLedEkranAçıkhavaÖneriPlanı 2" xfId="774" xr:uid="{6DF777AC-521C-485C-9674-627992EE43AB}"/>
    <cellStyle name="_Super Bad Campaign 01 11 07_ytl ONAYLI INTERNET" xfId="775" xr:uid="{23EEF1E0-C639-49E0-94E4-D86E3A61C899}"/>
    <cellStyle name="_Super Bad Campaign 01 11 07_ytl ONAYLI INTERNET 2" xfId="776" xr:uid="{D255131D-2884-425B-A256-F47E3E4AD84A}"/>
    <cellStyle name="_Super Bad Campaign 01 11 07_ytl ONAYLI INTERNET_Forum İstanbul  24 Haziran-5 Temmuz" xfId="777" xr:uid="{BB6455DE-4EC8-4C19-BEE2-1C8B8C8E0ADA}"/>
    <cellStyle name="_Super Bad Campaign 02 10 07" xfId="778" xr:uid="{F50BA622-0B6A-4426-9C8B-C1CE5A3B1E71}"/>
    <cellStyle name="_Super Bad Campaign 02 10 07 2" xfId="779" xr:uid="{13CF159D-F2AA-4FA1-927A-19B4EA65E281}"/>
    <cellStyle name="_Super Bad Campaign 02 10 07_Forum İstanbul  24 Haziran-5 Temmuz" xfId="780" xr:uid="{3C730DF5-2FF2-4DFF-B671-290C3181FA26}"/>
    <cellStyle name="_ŞEKERBANK TV PLANI 22 11 2007 " xfId="781" xr:uid="{B288380B-CF4B-4608-81E7-9FFD5E506248}"/>
    <cellStyle name="_ŞEKERBANK TV PLANI 29 02 2008 " xfId="782" xr:uid="{F818F4FA-29A2-4FDA-BBD4-10B1BE785AFE}"/>
    <cellStyle name="_TAGIstanbul Tesekkur İlanı Gazete Plani" xfId="783" xr:uid="{B64E7400-784E-4EDF-943C-7249BAD99300}"/>
    <cellStyle name="_TAGIstanbul Tesekkur İlanı Gazete Plani_Forum İstanbul  24 Haziran-5 Temmuz" xfId="784" xr:uid="{B1B35EDA-C898-4995-9DD1-571AFEDFC18A}"/>
    <cellStyle name="_TAGIstanbul Tesekkur İlani gazete Plani.21.10 OK" xfId="785" xr:uid="{7AA73572-2865-4C19-A789-9448A6C2F602}"/>
    <cellStyle name="_Taslak Planlar" xfId="786" xr:uid="{2077B333-5FE3-45B1-B463-D4B18465B213}"/>
    <cellStyle name="_Taslak Planlar 2" xfId="787" xr:uid="{9E192148-5836-4840-B006-185662605500}"/>
    <cellStyle name="_Taslak Planlar_Forum İstanbul  24 Haziran-5 Temmuz" xfId="788" xr:uid="{FB7974AD-9706-4BFC-8828-03991903C4F0}"/>
    <cellStyle name="_TEB EdremitSuOdemesiOneriPlani 15 05 2008" xfId="789" xr:uid="{2368E789-DBC0-48A5-9051-21B5B3FE4B91}"/>
    <cellStyle name="_TEB ErzincanSubeOneriPlani 30 06 2008" xfId="790" xr:uid="{03832088-CC26-4F9C-9BE6-3ED8B127F218}"/>
    <cellStyle name="_TEB ErzincanSubeOneriPlani 30 06 2008_Forum İstanbul  24 Haziran-5 Temmuz" xfId="791" xr:uid="{55098EE1-E365-4E6C-87DE-35ED1BCD4416}"/>
    <cellStyle name="_Tellcom AcıkhavaAnkaraEylülAralıkOneriPlani" xfId="792" xr:uid="{FB892D43-35D2-4E08-BF21-EA6BBFBEB632}"/>
    <cellStyle name="_Tellcom AcıkhavaAnkaraEylülAralıkOneriPlani 2" xfId="793" xr:uid="{AD7219B9-3C00-49A1-94CA-1F6074C93FC3}"/>
    <cellStyle name="_Tellcom AcikhavaOneriPlani090708" xfId="794" xr:uid="{8327C66F-8D7B-4394-9C0D-9C80834FB07C}"/>
    <cellStyle name="_TESCO KİPA  KURTKÖY ACILIS" xfId="795" xr:uid="{6AE2D569-EE56-4AD2-A20F-CC6008782C70}"/>
    <cellStyle name="_TESCO KİPA  KURTKÖY ACILIS-1" xfId="796" xr:uid="{DC139104-8259-47B1-BA84-8204AB0743B3}"/>
    <cellStyle name="_TESCO KİPA  KURTKÖY ACILIS-2 (2)" xfId="797" xr:uid="{AB3B4D2E-DB1D-4B28-A30E-5477D9D640C0}"/>
    <cellStyle name="_TESCO KİPA  KURTKÖY ACILIS-3" xfId="798" xr:uid="{A72359C1-E50E-490F-BB23-ADFB6848E336}"/>
    <cellStyle name="_TESCO KİPA  SILIVRI INSERT" xfId="799" xr:uid="{D3B8AA59-083B-44A2-BDC7-F520213C74C7}"/>
    <cellStyle name="_TESCO KİPA SİLİVRİ AÇILIŞ 23-24-26 AĞUSTOS" xfId="800" xr:uid="{4FE4400F-E135-4815-A5EA-FAE9FA4595FD}"/>
    <cellStyle name="_TESCO KİPA SİLİVRİ AÇILIŞ 23-24-26 AĞUSTOS (2)" xfId="801" xr:uid="{16BF2276-4B0E-48F4-AF82-B7E27DDFA331}"/>
    <cellStyle name="_TESCO KİPA YALOVA LED EKRAN TEKLİF 05 11 2008" xfId="802" xr:uid="{678C6ACC-8353-42AB-8621-5C11ABF32EFF}"/>
    <cellStyle name="_TESCO KİPA YALOVA LED EKRAN TEKLİF 05 11 2008_Forum İstanbul  24 Haziran-5 Temmuz" xfId="803" xr:uid="{A9CBECE4-99B6-4BED-8D10-C58879441452}"/>
    <cellStyle name="_TESCOKIPA BursaADMLOanyliPlani" xfId="804" xr:uid="{896E56BB-184C-47DC-B664-BFFB7A6B8746}"/>
    <cellStyle name="_TESCOKIPA BursaADMLOanyliPlani 2" xfId="805" xr:uid="{EEB4F521-D3AB-414A-A182-3481CAD1832C}"/>
    <cellStyle name="_TescoKipaMersinAcikhavaKampanyasiOneriPlani" xfId="806" xr:uid="{2DA35473-BCA0-4A55-A4F8-4A31CEE62B7A}"/>
    <cellStyle name="_TescoKipaMersinAcikhavaKampanyasiOneriPlani 2" xfId="807" xr:uid="{71989592-2E95-4740-961C-1CFC721A2358}"/>
    <cellStyle name="_TescoKipaMersinAcikhavaKampanyasiOneriPlani_Forum İstanbul  24 Haziran-5 Temmuz" xfId="808" xr:uid="{7209B9FD-8E65-46B8-B6B1-27C9450FC00B}"/>
    <cellStyle name="_TescoKipaMersinAcikhavaKampanyasiOneriPlani_RVZ" xfId="809" xr:uid="{71E4F115-3B20-443B-B356-4A073AF831B4}"/>
    <cellStyle name="_TescoKipaMersinAcikhavaKampanyasiOneriPlani_RVZ 2" xfId="810" xr:uid="{0AEE4DDA-E83C-48DC-BF66-BC1D6D31C4A7}"/>
    <cellStyle name="_TescoKipaMersinAcikhavaKampanyasiOneriPlani_RVZ_Forum İstanbul  24 Haziran-5 Temmuz" xfId="811" xr:uid="{B7796390-0DD4-45BE-AA11-DC31E580A756}"/>
    <cellStyle name="_TESKO-KİPA MERSİN AÇILIŞ PROJE  07 04" xfId="812" xr:uid="{E3B02EB3-0A73-4BA6-B47C-9EB1C05C844E}"/>
    <cellStyle name="_TESKO-KİPA MERSİN AÇILIŞ PROJE  07 04 2" xfId="813" xr:uid="{F72EEB6B-512A-4036-8462-E20F4C357E6B}"/>
    <cellStyle name="_TESKO-KİPA MERSİN AÇILIŞ PROJE 14 03 2008" xfId="814" xr:uid="{2AB26DF5-013C-4242-A2C7-8D7AE86BFB13}"/>
    <cellStyle name="_TESKO-KİPA MERSİN AÇILIŞ PROJE 14 03 2008 2" xfId="815" xr:uid="{D9DDD143-FE18-4BFC-83B0-64865BCD8235}"/>
    <cellStyle name="_Timetable4" xfId="816" xr:uid="{A593340A-864B-4F67-B56E-0103CF601FEA}"/>
    <cellStyle name="_TNT AcikhavaOneriPlani_RVZ" xfId="817" xr:uid="{35D191EB-6110-4290-AC94-41F7A770A27D}"/>
    <cellStyle name="_TNT AcikhavaOneriPlani_RVZ_Forum İstanbul  24 Haziran-5 Temmuz" xfId="818" xr:uid="{5C368546-6E6A-4ADA-A0CB-E8FB2D307E00}"/>
    <cellStyle name="_TTNET YEREL GAZETE PLANI 08 07 2008" xfId="819" xr:uid="{22F8E8B6-7774-4604-9FF5-A437409EF154}"/>
    <cellStyle name="_TTNET YEREL GAZETE PLANI 08 07 2008 G" xfId="820" xr:uid="{4753518C-6434-4B29-ABAE-2DC0895DB1B1}"/>
    <cellStyle name="_TTNET YEREL GAZETE PLANI 11 07  2008" xfId="821" xr:uid="{A1ACF5AA-78E5-46F5-9052-004315B74ED5}"/>
    <cellStyle name="_TTNET YEREL GAZETE PLANI 14 07  2008 (2)" xfId="822" xr:uid="{1670B85C-1C5E-494A-8071-0080F2D30585}"/>
    <cellStyle name="_TÜRK TELEKOM YEREL RADYO PLANI  30 07 2008 (2)" xfId="823" xr:uid="{FB0510C0-87FE-43A9-85B5-65A5CB42B7E8}"/>
    <cellStyle name="_TÜRK TELEKOM YEREL RADYO PLANI  30 07 2008 (3)" xfId="824" xr:uid="{4267A395-C275-45FC-8734-D996F50E84AD}"/>
    <cellStyle name="_TV 6" xfId="825" xr:uid="{1404C01A-3FB7-4830-AE2F-443838D2955E}"/>
    <cellStyle name="_TV 6_BANK ASYA-PlayOffYerel Plan-Bütçe" xfId="826" xr:uid="{BBB2D92C-208B-467E-A8DF-DAEB95008382}"/>
    <cellStyle name="_TV FIYATLARI2007-TEMATIK---" xfId="827" xr:uid="{3C91FB0C-7624-41B7-BFEF-6D45EBBA1D26}"/>
    <cellStyle name="_TV FIYATLARI2007-TEMATIK---_04 DIT Pratik Medya Planı" xfId="828" xr:uid="{EB6A370E-DE3E-4CA7-A024-54657E8EB167}"/>
    <cellStyle name="_TV FIYATLARI2007-TEMATIK---_Digiturk paket" xfId="829" xr:uid="{3EC164BF-C9C8-4839-B791-715348B62940}"/>
    <cellStyle name="_TV FIYATLARI2007-TEMATIK---_Doğuş Grubu paket" xfId="830" xr:uid="{DD7DB279-1EDD-4D09-8858-501B218B7A95}"/>
    <cellStyle name="_ÜLKER HALK 27.02.2008  " xfId="831" xr:uid="{E3D559CF-A4AB-4A44-B570-9108960334EA}"/>
    <cellStyle name="_ÜLKER HALK 27.02.2008  _04 DIT Pratik Medya Planı" xfId="832" xr:uid="{DDD18550-1C25-4456-934C-0F0AE7682003}"/>
    <cellStyle name="_ÜLKER HALK 27.02.2008  _CADBURY Yerel Medya planı 16.06.2010-01Onay PlanOrdino" xfId="833" xr:uid="{3F3EA28B-9363-430E-AB74-B120C4D024B8}"/>
    <cellStyle name="_ÜLKER HALK 27.02.2008  _Digiturk paket" xfId="834" xr:uid="{096F01DB-008B-45A4-AFED-0074F48BEAAB}"/>
    <cellStyle name="_ÜLKER HALK 27.02.2008  _Doğuş Grubu paket" xfId="835" xr:uid="{06485053-0DCD-4587-A580-A08BD92179C1}"/>
    <cellStyle name="_ÜLKER HALK 27.02.2008  _Masuder Açıkhava Planı- 01 03062009 (2)" xfId="836" xr:uid="{3176136C-9809-455B-B31E-E0AA088C066E}"/>
    <cellStyle name="_ÜLKER HALK 27.02.2008  _Masuder Açıkhava Planı- 01 03062009 (2)_04 DIT Pratik Medya Planı" xfId="837" xr:uid="{8DB210A1-A645-4258-8DA4-04D66A627109}"/>
    <cellStyle name="_ÜLKER HALK 27.02.2008  _Masuder Açıkhava Planı- 01 03062009 (2)_Digiturk paket" xfId="838" xr:uid="{91E636FA-0468-4F3C-90CF-A71EB11660D8}"/>
    <cellStyle name="_ÜLKER HALK 27.02.2008  _Masuder Açıkhava Planı- 01 03062009 (2)_Doğuş Grubu paket" xfId="839" xr:uid="{CF522AA5-4874-4DF9-AA10-363151A49DCD}"/>
    <cellStyle name="_Vodafone TürkiyeTaslakPlanı" xfId="840" xr:uid="{BC36A2FC-1BD9-4C41-8561-771ED9CACCA4}"/>
    <cellStyle name="_Vodafone TürkiyeTaslakPlanı 2" xfId="841" xr:uid="{1454EFD6-BAAC-4E97-9876-DB7C793715E6}"/>
    <cellStyle name="_Vodafone TürkiyeTaslakPlanı_Forum İstanbul  24 Haziran-5 Temmuz" xfId="842" xr:uid="{25D828D4-D16B-4A77-8110-C3D340C39014}"/>
    <cellStyle name="_VODAFONENumaraTasiAcikhavaOneriPlani" xfId="843" xr:uid="{2CED1D6C-F515-43DE-BFB2-9E27F8A694DC}"/>
    <cellStyle name="_VODAFONENumaraTasiAcikhavaOneriPlani 2" xfId="844" xr:uid="{9D1D4963-9CA4-4D0E-B5AE-1C84947146E6}"/>
    <cellStyle name="_VODAFONENumaraTasiAcikhavaOneriPlani_Forum İstanbul  24 Haziran-5 Temmuz" xfId="845" xr:uid="{E0769EFF-C233-47FD-AF70-587B336F6B30}"/>
    <cellStyle name="_WB GetSmartAsansorAcikhavaOneriPlani" xfId="846" xr:uid="{A9A02BB2-4A88-4BCF-B875-E0CB53748B1D}"/>
    <cellStyle name="_WB GetSmartAsansorAcikhavaOneriPlani 2" xfId="847" xr:uid="{6870C125-C3EB-46D5-96C7-D1A73429213A}"/>
    <cellStyle name="_WB GetSmartAsansorAcikhavaOneriPlani_Forum İstanbul  24 Haziran-5 Temmuz" xfId="848" xr:uid="{85E5316E-0DE7-4C35-BAF0-7310B47F4676}"/>
    <cellStyle name="_WB MustafaAcikhavaOneriiPlani_RVZ7" xfId="849" xr:uid="{B9C50E08-4E41-478C-B373-290BA1E56027}"/>
    <cellStyle name="_WB MustafaAcikhavaOneriiPlani_RVZ7 2" xfId="850" xr:uid="{228D8F4D-450C-4A4B-968B-0C3E2A606F12}"/>
    <cellStyle name="_Weekly  Campaign Report" xfId="851" xr:uid="{F71CE64B-57A6-4B7B-88C3-698CD048ABBD}"/>
    <cellStyle name="_Weekly  Campaign Report_04 DIT Pratik Medya Planı" xfId="852" xr:uid="{19F22492-5C2B-4500-BFFA-FCA815D4F620}"/>
    <cellStyle name="_Weekly  Campaign Report_Digiturk paket" xfId="853" xr:uid="{D651A1A7-9A23-45B1-8F3C-7207BBB4BB96}"/>
    <cellStyle name="_Weekly  Campaign Report_Doğuş Grubu paket" xfId="854" xr:uid="{8E1D8AD1-B654-4106-860A-42A832A947FC}"/>
    <cellStyle name="_Weekly  Campaign Report_Masuder Açıkhava Planı- 01 03062009 (2)" xfId="855" xr:uid="{0D06F4BB-CDF0-4408-B9BA-C0690019FF87}"/>
    <cellStyle name="_Weekly  Campaign Report_Masuder Açıkhava Planı- 01 03062009 (2)_04 DIT Pratik Medya Planı" xfId="856" xr:uid="{956CEDB3-D507-40CE-8D29-59C3B7A8EEA8}"/>
    <cellStyle name="_Weekly  Campaign Report_Masuder Açıkhava Planı- 01 03062009 (2)_Digiturk paket" xfId="857" xr:uid="{207B8AB8-4A2E-435A-8D72-A504A2BE7B57}"/>
    <cellStyle name="_Weekly  Campaign Report_Masuder Açıkhava Planı- 01 03062009 (2)_Doğuş Grubu paket" xfId="858" xr:uid="{014B88A4-C4C8-4E93-B6CD-EA7F41093D16}"/>
    <cellStyle name="_YedigunKonserAcikhavaOneriPlani-28 MAY" xfId="859" xr:uid="{9F9F6CE7-8347-44A7-A473-F9A37B24A046}"/>
    <cellStyle name="_YKM UniversiteAfişlemeAcikhavaOneriPlani" xfId="860" xr:uid="{6DBEADE8-CCE4-44E2-B603-58F1088589AB}"/>
    <cellStyle name="_YKM UniversiteAfişlemeAcikhavaOneriPlani 2" xfId="861" xr:uid="{F4CE4F9D-6DE3-4FD2-BF55-B2F869E341E9}"/>
    <cellStyle name="_YKM UniversiteAfişlemeAcikhavaOneriPlani_Forum İstanbul  24 Haziran-5 Temmuz" xfId="862" xr:uid="{52133E9E-B26C-4B13-8739-5F7E01670677}"/>
    <cellStyle name="_YKM UniversiteAfişlemeAcikhavaOneriPlani_RVZ" xfId="863" xr:uid="{E354BADE-16F8-4012-AE17-CC7F6F47E45E}"/>
    <cellStyle name="_YKM UniversiteAfişlemeAcikhavaOneriPlani_RVZ 2" xfId="864" xr:uid="{17DCC4CA-6B59-49AB-A4E3-15B3B697E162}"/>
    <cellStyle name="_YKM UniversiteAfişlemeAcikhavaOneriPlani_RVZ_Forum İstanbul  24 Haziran-5 Temmuz" xfId="865" xr:uid="{A5B85579-B6C4-454F-9A60-CE748BF37216}"/>
    <cellStyle name="_Zohanpreplan-29Nisan" xfId="866" xr:uid="{244459BD-E19D-47DB-8402-91FADFB6DBE9}"/>
    <cellStyle name="_Zohanpreplan-29Nisan 2" xfId="867" xr:uid="{B073F6B7-DD3C-482B-93D0-E95ACA544354}"/>
    <cellStyle name="’Ê‰Ý [0.00]_laroux" xfId="868" xr:uid="{6044AAD7-BCD1-4336-90AB-86D9C8849D13}"/>
    <cellStyle name="’Ê‰Ý_laroux" xfId="869" xr:uid="{9B35987D-C1F6-4272-8FA5-A27325CFE0DD}"/>
    <cellStyle name="=C:\WINDOWS\SYSTEM32\COMMAND.COM" xfId="870" xr:uid="{C4F46622-24C3-4DB4-B5D7-1DEE5535205A}"/>
    <cellStyle name="=C:\WINDOWS\SYSTEM32\COMMAND.COM 2" xfId="871" xr:uid="{C665CF41-DA3A-4D61-BF19-1B56BBD91C1B}"/>
    <cellStyle name="=C:\WINDOWS\SYSTEM32\COMMAND.COM 2 2" xfId="872" xr:uid="{FF7CDFD8-834D-44EC-83F0-97AB11B920E3}"/>
    <cellStyle name="=C:\WINNT\SYSTEM32\COMMAND.COM" xfId="873" xr:uid="{8AAF6C05-437E-4171-BDEA-8712EB016B38}"/>
    <cellStyle name="=C:\WINNT\SYSTEM32\COMMAND.COM 2" xfId="874" xr:uid="{FB94EAC7-E162-41D6-A3DB-CFE3EE7908F8}"/>
    <cellStyle name="=C:\WINNT\SYSTEM32\COMMAND.COM 2 2" xfId="875" xr:uid="{2C1E4BB3-280F-4918-94E0-EDEF0ECAB27A}"/>
    <cellStyle name="=C:\WINNT\SYSTEM32\COMMAND.COM 2 3" xfId="876" xr:uid="{7DB0C618-CCA7-4F3A-AE02-904DA58CC8E0}"/>
    <cellStyle name="=C:\WINNT\SYSTEM32\COMMAND.COM 3" xfId="877" xr:uid="{2B2BE7F9-76AC-433F-B63D-D3D7855CC69D}"/>
    <cellStyle name="=C:\WINNT\SYSTEM32\COMMAND.COM 4" xfId="878" xr:uid="{A2E3E99F-D91E-463D-85A0-B986EB0FA101}"/>
    <cellStyle name="=C:\WINNT\SYSTEM32\COMMAND.COM 4 2" xfId="879" xr:uid="{0D1F9AA9-EEE0-461B-B12E-5D5ECF59819C}"/>
    <cellStyle name="=C:\WINNT\SYSTEM32\COMMAND.COM 5" xfId="880" xr:uid="{164B034F-C783-4B31-8F3E-8352CFDCB19A}"/>
    <cellStyle name="=C:\WINNT\SYSTEM32\COMMAND.COM 6" xfId="881" xr:uid="{38FEDF13-F339-40A7-8CBB-74E9D774E0D3}"/>
    <cellStyle name="=C:\WINNT\SYSTEM32\COMMAND.COM 7" xfId="882" xr:uid="{986FAD64-D9DA-4FAE-96F8-CD307EAA6D28}"/>
    <cellStyle name="•W_Door_Con asia" xfId="883" xr:uid="{DAF4A0FD-A79C-4900-A3FC-1D831F4E8A1D}"/>
    <cellStyle name="0" xfId="884" xr:uid="{F0883192-1FC7-413E-92D7-C0BE9748FDA1}"/>
    <cellStyle name="0.0" xfId="885" xr:uid="{6455CE34-D12A-47DC-8FEB-4254A3BE773D}"/>
    <cellStyle name="0.0 10" xfId="886" xr:uid="{8C040542-D717-4AEA-BDFA-DE0DAF6D4D60}"/>
    <cellStyle name="0.0 11" xfId="887" xr:uid="{7C139C0B-A8E2-4FF6-8C5C-9809415D7140}"/>
    <cellStyle name="0.0 12" xfId="888" xr:uid="{475B5F38-6398-4573-9FF3-5E14F31DF362}"/>
    <cellStyle name="0.0 13" xfId="889" xr:uid="{7CAB2201-DBAB-4B8F-9849-2EF3B0163573}"/>
    <cellStyle name="0.0 14" xfId="890" xr:uid="{075D1F53-AABC-4207-80E8-C2697993E5BA}"/>
    <cellStyle name="0.0 15" xfId="891" xr:uid="{7E9CDEB1-A58C-4A0A-A607-5D3182BD086A}"/>
    <cellStyle name="0.0 16" xfId="892" xr:uid="{5ED8289C-2ABC-4AE1-B184-67F503A659D2}"/>
    <cellStyle name="0.0 17" xfId="893" xr:uid="{F605A5BF-A34D-4263-B0D2-21A97A332CEF}"/>
    <cellStyle name="0.0 18" xfId="894" xr:uid="{67125224-2151-414E-A897-57D032E2FE32}"/>
    <cellStyle name="0.0 19" xfId="895" xr:uid="{A735EE5C-ED10-4B62-9780-8825446086ED}"/>
    <cellStyle name="0.0 2" xfId="896" xr:uid="{39C00932-88E4-4692-9355-37675FDCF916}"/>
    <cellStyle name="0.0 2 2" xfId="897" xr:uid="{944A49AD-D39C-4698-BAA4-F3BD70DD732C}"/>
    <cellStyle name="0.0 2 3" xfId="898" xr:uid="{61506E11-4C58-4ED4-8027-6F565203D380}"/>
    <cellStyle name="0.0 2 4" xfId="899" xr:uid="{29EFC341-1562-461F-874D-36997E7B9E59}"/>
    <cellStyle name="0.0 2 5" xfId="900" xr:uid="{68D132D0-80BE-4758-820D-A875C1A97000}"/>
    <cellStyle name="0.0 2 6" xfId="901" xr:uid="{522EF027-3A49-4F30-8967-E37C185D112C}"/>
    <cellStyle name="0.0 20" xfId="902" xr:uid="{E11EC03B-71AE-4DD4-A4BE-A2F79975666B}"/>
    <cellStyle name="0.0 21" xfId="903" xr:uid="{22180743-AAB4-4043-BA57-989DD9AADA10}"/>
    <cellStyle name="0.0 22" xfId="904" xr:uid="{7E07B25D-24E8-4BAE-80C3-1A70C2D4BABC}"/>
    <cellStyle name="0.0 23" xfId="905" xr:uid="{C4E400BF-A8A7-4FA2-8EEB-FFD728A3F11B}"/>
    <cellStyle name="0.0 24" xfId="906" xr:uid="{23C7BB7C-518E-466D-97B7-FE667E6C7D49}"/>
    <cellStyle name="0.0 25" xfId="907" xr:uid="{BAF9B1B5-9834-4EE5-9EC9-FAA4AC64DDA1}"/>
    <cellStyle name="0.0 26" xfId="908" xr:uid="{51992E48-7FF1-4CF1-BF47-A356014686D6}"/>
    <cellStyle name="0.0 27" xfId="909" xr:uid="{D5F6BA9A-974D-4AFB-B08D-A6A000C51FE9}"/>
    <cellStyle name="0.0 28" xfId="910" xr:uid="{59E1380F-6DF9-4FD6-9D06-9DD216E8ACE0}"/>
    <cellStyle name="0.0 29" xfId="911" xr:uid="{5A1CC677-42A8-49B9-AD19-DBD0079CD965}"/>
    <cellStyle name="0.0 3" xfId="912" xr:uid="{5B93855F-55D2-48A0-9050-C33CBA09DBD0}"/>
    <cellStyle name="0.0 3 2" xfId="913" xr:uid="{DDC48F20-BB99-420E-8289-C7BC1F8EC5B9}"/>
    <cellStyle name="0.0 3 3" xfId="914" xr:uid="{AB17FE76-86BC-407B-B87C-63CE45805B90}"/>
    <cellStyle name="0.0 3 4" xfId="915" xr:uid="{7F55C6BD-A3EF-4A40-990E-8860EBB7AB8C}"/>
    <cellStyle name="0.0 3 5" xfId="916" xr:uid="{E8D3BF60-4A4F-40CA-BF2D-09A0F7A3BB5A}"/>
    <cellStyle name="0.0 3 6" xfId="917" xr:uid="{6A25F109-58EE-44DB-8E05-AE90D23FD459}"/>
    <cellStyle name="0.0 30" xfId="918" xr:uid="{A8AA6EDE-BB15-45FC-A4A9-E25D2473DFBF}"/>
    <cellStyle name="0.0 31" xfId="919" xr:uid="{E221CBE9-5310-4203-A314-9F05A0DBC484}"/>
    <cellStyle name="0.0 32" xfId="920" xr:uid="{FBDCC9A3-FB31-4B58-9D2E-47CA028B53C5}"/>
    <cellStyle name="0.0 33" xfId="921" xr:uid="{B6DDB137-2125-4A5F-89F1-781A43FFD92B}"/>
    <cellStyle name="0.0 4" xfId="922" xr:uid="{D2A6DA48-606D-4124-B8B3-7FB49987A2AA}"/>
    <cellStyle name="0.0 4 2" xfId="923" xr:uid="{EA9FF380-4431-4B53-81A5-E16512857945}"/>
    <cellStyle name="0.0 4 3" xfId="924" xr:uid="{44132C2B-57E4-4D81-8D5A-E3925BE0A9A8}"/>
    <cellStyle name="0.0 4 4" xfId="925" xr:uid="{EC06A8DD-6370-4D65-BA7E-8D62997181B9}"/>
    <cellStyle name="0.0 4 5" xfId="926" xr:uid="{EE0D61E2-B626-45C7-8CAD-99B5ED306460}"/>
    <cellStyle name="0.0 4 6" xfId="927" xr:uid="{8D1CBE55-8BA2-4176-B272-20449EA0B866}"/>
    <cellStyle name="0.0 5" xfId="928" xr:uid="{E3B083F5-DE9A-475C-9637-69D0B63DD461}"/>
    <cellStyle name="0.0 5 2" xfId="929" xr:uid="{D3985F5C-DE0B-44C5-9B5C-4055261C8E2F}"/>
    <cellStyle name="0.0 5 3" xfId="930" xr:uid="{77A6F449-3466-460D-8716-E4A6CF812486}"/>
    <cellStyle name="0.0 5 4" xfId="931" xr:uid="{224E6FAC-4155-4ED7-BC69-89B072E34103}"/>
    <cellStyle name="0.0 5 5" xfId="932" xr:uid="{BC7C9F19-8750-48FE-9215-C649A48FD60A}"/>
    <cellStyle name="0.0 5 6" xfId="933" xr:uid="{5C308FF0-E703-4AA6-B68A-F895FE568EDC}"/>
    <cellStyle name="0.0 6" xfId="934" xr:uid="{BC3CE27E-5382-4A10-B2E3-0BB9C9D96250}"/>
    <cellStyle name="0.0 6 2" xfId="935" xr:uid="{A27360D4-F7D2-4E80-B896-B7FE8941FD23}"/>
    <cellStyle name="0.0 6 3" xfId="936" xr:uid="{0350CA15-A8FD-4FC3-9018-5101C7B276C0}"/>
    <cellStyle name="0.0 6 4" xfId="937" xr:uid="{22DFD82B-2D52-4D06-8C57-438E9738350F}"/>
    <cellStyle name="0.0 6 5" xfId="938" xr:uid="{22113F33-2155-49F0-ACA3-01CED83D3C5A}"/>
    <cellStyle name="0.0 6 6" xfId="939" xr:uid="{1041A2FA-1981-4E38-B843-9B871E4AF49A}"/>
    <cellStyle name="0.0 7" xfId="940" xr:uid="{2A82810A-C780-4357-A06B-58419ADDAD22}"/>
    <cellStyle name="0.0 8" xfId="941" xr:uid="{4A13D208-C836-4C9A-BADC-3C8A2C955D56}"/>
    <cellStyle name="0.0 9" xfId="942" xr:uid="{3F16C1CD-9A4E-4573-82FF-D1AE84018A07}"/>
    <cellStyle name="0.00" xfId="943" xr:uid="{4EED3891-3D70-485F-9D9C-982BA89F51EE}"/>
    <cellStyle name="0.00 10" xfId="944" xr:uid="{91691325-B175-48D1-8A0C-D1BF4FC57019}"/>
    <cellStyle name="0.00 11" xfId="945" xr:uid="{B6F19A46-DFB6-4D1E-BF4A-9633609DBEE0}"/>
    <cellStyle name="0.00 12" xfId="946" xr:uid="{14532C93-5D93-4C52-AF64-0CB1F4169FF1}"/>
    <cellStyle name="0.00 13" xfId="947" xr:uid="{3F70D53D-C6EF-4B1A-AF44-D7124BD26FD4}"/>
    <cellStyle name="0.00 14" xfId="948" xr:uid="{CC3C48A7-EF18-41FB-BF98-CE2FC9E95498}"/>
    <cellStyle name="0.00 15" xfId="949" xr:uid="{B6562241-BA9C-441E-9147-17A92F8E650A}"/>
    <cellStyle name="0.00 16" xfId="950" xr:uid="{AEC7C9DE-5422-4510-B0D3-C8639F609126}"/>
    <cellStyle name="0.00 17" xfId="951" xr:uid="{E8D6EA13-F19A-4176-A38E-C82270A6F4D8}"/>
    <cellStyle name="0.00 18" xfId="952" xr:uid="{9B606915-A764-4C14-995C-381DA480C192}"/>
    <cellStyle name="0.00 19" xfId="953" xr:uid="{360A17A4-3F99-4F47-AB10-1A43BD01F61B}"/>
    <cellStyle name="0.00 2" xfId="954" xr:uid="{70D1D3E6-A924-48F7-98D7-6AE627B11EC5}"/>
    <cellStyle name="0.00 2 2" xfId="955" xr:uid="{671BA953-092B-4CA1-979B-6217963B58E0}"/>
    <cellStyle name="0.00 2 3" xfId="956" xr:uid="{948E56D0-9592-480D-96EF-9EF7D486051A}"/>
    <cellStyle name="0.00 2 4" xfId="957" xr:uid="{5B464066-6049-488C-88AA-5FDEE53FCDDE}"/>
    <cellStyle name="0.00 2 5" xfId="958" xr:uid="{FF954BED-FF25-4848-A826-6A672749B6F1}"/>
    <cellStyle name="0.00 2 6" xfId="959" xr:uid="{7AD3A71C-9888-41CD-8141-5744F8EBBB24}"/>
    <cellStyle name="0.00 20" xfId="960" xr:uid="{B768CC32-9C13-4CCA-8F44-DAB40DD0C037}"/>
    <cellStyle name="0.00 21" xfId="961" xr:uid="{E93D93D7-9DB5-4CC9-BC1B-463FA8E58EF4}"/>
    <cellStyle name="0.00 22" xfId="962" xr:uid="{0FE4DC7C-F821-42A2-B76F-21D59C593897}"/>
    <cellStyle name="0.00 23" xfId="963" xr:uid="{C4D95526-26F9-4466-853A-037DE10C8FA7}"/>
    <cellStyle name="0.00 24" xfId="964" xr:uid="{B81C901D-6BB9-428D-88D3-560C2958213B}"/>
    <cellStyle name="0.00 25" xfId="965" xr:uid="{AB88C78A-465E-4BC5-BA2C-6109600063D8}"/>
    <cellStyle name="0.00 26" xfId="966" xr:uid="{2C2E8574-070C-43FE-9603-A7F5BD08E7F0}"/>
    <cellStyle name="0.00 27" xfId="967" xr:uid="{F8269501-27B1-42DD-A762-690C4BEEA086}"/>
    <cellStyle name="0.00 28" xfId="968" xr:uid="{96371F76-4B00-4FDB-847E-395631E12DB5}"/>
    <cellStyle name="0.00 29" xfId="969" xr:uid="{F592119E-7452-4997-BF09-D062CC5484A5}"/>
    <cellStyle name="0.00 3" xfId="970" xr:uid="{04339A93-4F40-43E9-9049-73D439DE34E3}"/>
    <cellStyle name="0.00 3 2" xfId="971" xr:uid="{07F3E417-B261-4DBC-907A-5B74DDDA8BCF}"/>
    <cellStyle name="0.00 3 3" xfId="972" xr:uid="{4615D7D3-28CE-4440-977E-E46B78D13EF3}"/>
    <cellStyle name="0.00 3 4" xfId="973" xr:uid="{12FFA9C7-1B4D-416E-ACAE-F04C3405D322}"/>
    <cellStyle name="0.00 3 5" xfId="974" xr:uid="{0C21E978-F617-41E9-8E02-3A4794CD77AA}"/>
    <cellStyle name="0.00 3 6" xfId="975" xr:uid="{724151DF-F82B-4C37-9C08-0BEFB49909C3}"/>
    <cellStyle name="0.00 30" xfId="976" xr:uid="{DB807BEA-A7E2-4407-AC91-E2295B996146}"/>
    <cellStyle name="0.00 31" xfId="977" xr:uid="{DAB328B1-5147-41D2-853A-E78F9C55FB6A}"/>
    <cellStyle name="0.00 32" xfId="978" xr:uid="{3B0ECFD9-CB02-4C54-9E63-1974B84D0EDC}"/>
    <cellStyle name="0.00 33" xfId="979" xr:uid="{FC7D1B22-B698-45DF-9393-191BC211C7B5}"/>
    <cellStyle name="0.00 4" xfId="980" xr:uid="{ECC3F42E-F6DF-4CC3-A677-751F348CBE72}"/>
    <cellStyle name="0.00 4 2" xfId="981" xr:uid="{5B4AD658-5D57-4F09-B389-3A4FED44C039}"/>
    <cellStyle name="0.00 4 3" xfId="982" xr:uid="{CB49DDFC-1ABD-47D3-BD7C-884F30A61FA5}"/>
    <cellStyle name="0.00 4 4" xfId="983" xr:uid="{98CDEFF6-84A4-4FD8-9CB9-10C6C04E1922}"/>
    <cellStyle name="0.00 4 5" xfId="984" xr:uid="{904D9FAA-CE66-478A-BCA0-16C68684E6A8}"/>
    <cellStyle name="0.00 4 6" xfId="985" xr:uid="{97875093-FE3D-448B-B02F-A1BDD1A6B374}"/>
    <cellStyle name="0.00 5" xfId="986" xr:uid="{DAFC5831-F280-4F93-8A8A-C52DC6885EF4}"/>
    <cellStyle name="0.00 5 2" xfId="987" xr:uid="{8DE1AE4A-045A-4D23-9FF0-91E8C91C9BA5}"/>
    <cellStyle name="0.00 5 3" xfId="988" xr:uid="{0F1D1548-AE9C-4BE2-8CE9-AB08C6419A36}"/>
    <cellStyle name="0.00 5 4" xfId="989" xr:uid="{614F5B63-E65F-42A0-921B-E7C7A2F5CC83}"/>
    <cellStyle name="0.00 5 5" xfId="990" xr:uid="{4889E5C4-30E2-43FE-924B-068A75E63EBE}"/>
    <cellStyle name="0.00 5 6" xfId="991" xr:uid="{106116C2-C081-4FDC-BDC2-8993F2EA02D6}"/>
    <cellStyle name="0.00 6" xfId="992" xr:uid="{F78396F2-4CA5-4A9B-95F8-D9B9E211289E}"/>
    <cellStyle name="0.00 6 2" xfId="993" xr:uid="{BF5BC0BA-CA36-42D3-B9C7-32005659A43A}"/>
    <cellStyle name="0.00 6 3" xfId="994" xr:uid="{28DE8993-56CD-48AB-81F2-AAD0EBBA9B1A}"/>
    <cellStyle name="0.00 6 4" xfId="995" xr:uid="{69C35CB2-7880-42B1-B1C6-204C73F62454}"/>
    <cellStyle name="0.00 6 5" xfId="996" xr:uid="{D40CB0BD-D835-46C8-B9E3-C59C2DD20BAD}"/>
    <cellStyle name="0.00 6 6" xfId="997" xr:uid="{176A5822-3865-4350-9A41-A8EAF8B50866}"/>
    <cellStyle name="0.00 7" xfId="998" xr:uid="{72083C5C-CFB6-4F9E-A1AC-BAF43F73F9EA}"/>
    <cellStyle name="0.00 8" xfId="999" xr:uid="{7D1D53EB-D0E8-4A19-ADE7-7A6452258A96}"/>
    <cellStyle name="0.00 9" xfId="1000" xr:uid="{6F2B44A7-9E95-49C3-86EB-161129EC78B6}"/>
    <cellStyle name="1" xfId="1001" xr:uid="{0BDF696D-AA73-43F2-A009-29BFAC7B8A81}"/>
    <cellStyle name="20 % - Accent1" xfId="1002" xr:uid="{0B7B33E7-AF29-4B14-A8D0-2A2A475996E8}"/>
    <cellStyle name="20 % - Accent2" xfId="1003" xr:uid="{3CD268CF-C4FC-4CA7-836E-A0E44CF17A7D}"/>
    <cellStyle name="20 % - Accent3" xfId="1004" xr:uid="{4A364490-0658-4025-B87D-7667A64FC054}"/>
    <cellStyle name="20 % - Accent4" xfId="1005" xr:uid="{749C8DEA-B721-4CE3-BF52-B3EAE634BC2E}"/>
    <cellStyle name="20 % - Accent5" xfId="1006" xr:uid="{CCEEC131-0D33-4EF2-9249-6E75C4E0FD16}"/>
    <cellStyle name="20 % - Accent6" xfId="1007" xr:uid="{08F18090-CC7B-4911-9B8C-5D6EE351676A}"/>
    <cellStyle name="20% - Accent1 10" xfId="1008" xr:uid="{42A207D3-E900-4D87-8F94-11F92F9AE719}"/>
    <cellStyle name="20% - Accent1 10 2" xfId="1009" xr:uid="{14892964-1286-4011-AFB9-742D1A77EB7F}"/>
    <cellStyle name="20% - Accent1 10 2 2" xfId="1010" xr:uid="{C4F87B92-7675-481E-BDC2-008E347C98F5}"/>
    <cellStyle name="20% - Accent1 10 2 3" xfId="20012" xr:uid="{A9A1AB8D-0D8F-4551-BCE7-32697CAB429C}"/>
    <cellStyle name="20% - Accent1 10 2 3 2" xfId="25171" xr:uid="{E1A457BD-D6EA-4B76-9670-3D51A6C16A36}"/>
    <cellStyle name="20% - Accent1 10 2 3 2 2" xfId="34563" xr:uid="{3582782B-1578-4EDD-AE77-817A92009F0F}"/>
    <cellStyle name="20% - Accent1 10 2 3 3" xfId="29867" xr:uid="{6D13ADD5-3E29-4FEB-9B30-D58EDDB7EED0}"/>
    <cellStyle name="20% - Accent1 10 2 4" xfId="22718" xr:uid="{2D55CAE3-4E5A-4954-9E84-7E35E29E9762}"/>
    <cellStyle name="20% - Accent1 10 2 4 2" xfId="32284" xr:uid="{19098582-7E03-49D9-A826-B2B6F797D20F}"/>
    <cellStyle name="20% - Accent1 10 2 5" xfId="27641" xr:uid="{84650279-657B-458E-9808-98686B5DE0FA}"/>
    <cellStyle name="20% - Accent1 10 3" xfId="1011" xr:uid="{2628CF11-ABD4-4AF3-824C-B7CE3B288264}"/>
    <cellStyle name="20% - Accent1 10 3 2" xfId="1012" xr:uid="{3F62EE83-29EB-4B64-8189-D1A09F0D92A0}"/>
    <cellStyle name="20% - Accent1 10 3 3" xfId="20013" xr:uid="{7316F898-C8DB-4498-A457-BA9A26BF2805}"/>
    <cellStyle name="20% - Accent1 10 3 3 2" xfId="25172" xr:uid="{68AF1795-7A57-4E83-A8D7-9493A0F115DD}"/>
    <cellStyle name="20% - Accent1 10 3 3 2 2" xfId="34564" xr:uid="{D4C08762-C091-42B4-967C-498209D02AD7}"/>
    <cellStyle name="20% - Accent1 10 3 3 3" xfId="29868" xr:uid="{93EE15A3-B8E4-4AD2-A8EF-79AC15B470F4}"/>
    <cellStyle name="20% - Accent1 10 3 4" xfId="22719" xr:uid="{94B119E2-E92E-448B-AE63-DA8FA52C76FA}"/>
    <cellStyle name="20% - Accent1 10 3 4 2" xfId="32285" xr:uid="{C1CEF0E7-BAF7-412E-B343-96A13FFE3636}"/>
    <cellStyle name="20% - Accent1 10 3 5" xfId="27642" xr:uid="{3BE372F0-0A61-4757-B29C-46913BFD6EBA}"/>
    <cellStyle name="20% - Accent1 10 4" xfId="1013" xr:uid="{AF99CC98-12FD-42FB-90C7-9968568E0A07}"/>
    <cellStyle name="20% - Accent1 10 5" xfId="20011" xr:uid="{FECB97DD-9151-4601-BC08-F6DE09BEB398}"/>
    <cellStyle name="20% - Accent1 10 5 2" xfId="25170" xr:uid="{FAB2F1C1-7E04-4468-B16E-D02A18A0C667}"/>
    <cellStyle name="20% - Accent1 10 5 2 2" xfId="34562" xr:uid="{94F3CCC5-89D2-45BA-867F-B55090A7C314}"/>
    <cellStyle name="20% - Accent1 10 5 3" xfId="29866" xr:uid="{7AF159B8-12EC-4502-9493-D83D51C492C4}"/>
    <cellStyle name="20% - Accent1 10 6" xfId="22717" xr:uid="{F6C33E9F-F6F8-495F-A59A-EB1CF7FB242F}"/>
    <cellStyle name="20% - Accent1 10 6 2" xfId="32283" xr:uid="{5359EEC6-F607-45EA-ACAD-999F9EA2F70B}"/>
    <cellStyle name="20% - Accent1 10 7" xfId="27640" xr:uid="{DE961B8F-AE08-4155-9E98-9C343C29AE56}"/>
    <cellStyle name="20% - Accent1 11" xfId="1014" xr:uid="{7AE3EC20-0D59-4C10-9B68-1CC816316F1C}"/>
    <cellStyle name="20% - Accent1 11 2" xfId="1015" xr:uid="{FA9AD924-51A8-41C4-862C-4A46D209FD16}"/>
    <cellStyle name="20% - Accent1 11 3" xfId="1016" xr:uid="{AE4DDD80-FD8E-47D7-868C-A0846E2A26C1}"/>
    <cellStyle name="20% - Accent1 11 4" xfId="1017" xr:uid="{123A1BFE-1A18-4AC1-AACC-06628619E08C}"/>
    <cellStyle name="20% - Accent1 11 5" xfId="20014" xr:uid="{DEF71159-F9D0-441A-A0D0-3515FF375CDD}"/>
    <cellStyle name="20% - Accent1 11 5 2" xfId="25173" xr:uid="{399E27F0-D009-457F-9E82-9DE070623D83}"/>
    <cellStyle name="20% - Accent1 11 5 2 2" xfId="34565" xr:uid="{F647390C-99F1-4998-9E7B-F518DDBBB688}"/>
    <cellStyle name="20% - Accent1 11 5 3" xfId="29869" xr:uid="{F99129E6-22D0-4045-A372-40202728189E}"/>
    <cellStyle name="20% - Accent1 11 6" xfId="22720" xr:uid="{F474BA7E-D2FB-4142-83BF-162B252D3C06}"/>
    <cellStyle name="20% - Accent1 11 6 2" xfId="32286" xr:uid="{185455F1-263D-48EE-AE2B-6ECD944759FD}"/>
    <cellStyle name="20% - Accent1 11 7" xfId="27643" xr:uid="{CF446B4E-73DA-46CB-91A6-7862B6E47086}"/>
    <cellStyle name="20% - Accent1 12" xfId="1018" xr:uid="{19B0A67B-995D-48DA-80CB-C127C70FFA36}"/>
    <cellStyle name="20% - Accent1 12 2" xfId="1019" xr:uid="{BC88340D-AD9A-42A1-AE8A-E9EDAF70B608}"/>
    <cellStyle name="20% - Accent1 12 3" xfId="20015" xr:uid="{180183A6-CC2E-425F-B84D-8C0C41E6A20E}"/>
    <cellStyle name="20% - Accent1 12 3 2" xfId="25174" xr:uid="{9F2BCF16-2C8B-488C-8DCD-5D6F84A4D974}"/>
    <cellStyle name="20% - Accent1 12 3 2 2" xfId="34566" xr:uid="{F4C7FFE7-BF0E-4E7A-9C82-37C7D80245D7}"/>
    <cellStyle name="20% - Accent1 12 3 3" xfId="29870" xr:uid="{A1F11E5A-50AB-4111-923F-F6D45A551E6E}"/>
    <cellStyle name="20% - Accent1 12 4" xfId="22721" xr:uid="{15FCF7AC-1196-472D-8C0A-77645E7E294B}"/>
    <cellStyle name="20% - Accent1 12 4 2" xfId="32287" xr:uid="{0794EC01-C36C-429F-9FEE-C3FC87200DAF}"/>
    <cellStyle name="20% - Accent1 12 5" xfId="27644" xr:uid="{16315F1B-76E1-451A-8EB8-B4A10D6D5C9C}"/>
    <cellStyle name="20% - Accent1 13" xfId="1020" xr:uid="{28F92F59-C7F9-4817-96C9-5DD1993450D1}"/>
    <cellStyle name="20% - Accent1 13 2" xfId="20016" xr:uid="{5CCEB7DF-7819-4C7A-9355-F3618671F78C}"/>
    <cellStyle name="20% - Accent1 13 2 2" xfId="25175" xr:uid="{458292E7-984D-4F2D-A9A9-C8A4C98FD9A1}"/>
    <cellStyle name="20% - Accent1 13 2 2 2" xfId="34567" xr:uid="{8E69965E-091A-417B-88B4-04951D1E5961}"/>
    <cellStyle name="20% - Accent1 13 2 3" xfId="29871" xr:uid="{2A8C3CA1-9489-4F5A-90B5-AD4797FB6483}"/>
    <cellStyle name="20% - Accent1 13 3" xfId="22722" xr:uid="{2C481630-B28F-45AB-960E-09FB97FFA220}"/>
    <cellStyle name="20% - Accent1 13 3 2" xfId="32288" xr:uid="{C767DB96-0149-4C50-87DE-8A1D8B8D4F67}"/>
    <cellStyle name="20% - Accent1 13 4" xfId="27645" xr:uid="{8C72F1DB-3C70-4A92-929D-FB2A1A5E4350}"/>
    <cellStyle name="20% - Accent1 14" xfId="1021" xr:uid="{E192F7C7-60B0-4556-B700-29FC39B2EC84}"/>
    <cellStyle name="20% - Accent1 14 2" xfId="20017" xr:uid="{418D6A79-AF66-4C8A-90F0-9D9DA2DD283F}"/>
    <cellStyle name="20% - Accent1 14 2 2" xfId="25176" xr:uid="{901DD907-1CBB-40CF-A056-CCE27E02A1D8}"/>
    <cellStyle name="20% - Accent1 14 2 2 2" xfId="34568" xr:uid="{FDA6230D-545C-44E5-9A7D-954D79254B75}"/>
    <cellStyle name="20% - Accent1 14 2 3" xfId="29872" xr:uid="{9C3E46F0-4520-4C95-8038-8CA010B3E186}"/>
    <cellStyle name="20% - Accent1 14 3" xfId="22723" xr:uid="{09A56293-1543-4A06-AAAB-BA91C518D90D}"/>
    <cellStyle name="20% - Accent1 14 3 2" xfId="32289" xr:uid="{EEFA5767-E534-42B3-A8F8-14B3F00A3569}"/>
    <cellStyle name="20% - Accent1 14 4" xfId="27646" xr:uid="{5C1E9B81-E3F9-4EBE-B214-C33D38C7DBC6}"/>
    <cellStyle name="20% - Accent1 15" xfId="1022" xr:uid="{C059EB85-9A20-40E7-9C37-F8969C781C7B}"/>
    <cellStyle name="20% - Accent1 15 2" xfId="20018" xr:uid="{8373B074-324D-4EEC-8E56-DD6340926B0F}"/>
    <cellStyle name="20% - Accent1 15 2 2" xfId="25177" xr:uid="{8BE39622-C76E-497B-BF3F-F26965C254EB}"/>
    <cellStyle name="20% - Accent1 15 2 2 2" xfId="34569" xr:uid="{35D9B95E-CB6E-4CFA-93DB-AA149E435D0C}"/>
    <cellStyle name="20% - Accent1 15 2 3" xfId="29873" xr:uid="{D80B5336-F319-4952-95B5-3B132E173189}"/>
    <cellStyle name="20% - Accent1 15 3" xfId="22724" xr:uid="{A604AEB6-340B-472B-9476-70B06A059F64}"/>
    <cellStyle name="20% - Accent1 15 3 2" xfId="32290" xr:uid="{E7D79D89-1184-4AF9-B5B9-5E2519450F6D}"/>
    <cellStyle name="20% - Accent1 15 4" xfId="27647" xr:uid="{FDCA1034-913B-4EA5-9C58-C8C92BC29545}"/>
    <cellStyle name="20% - Accent1 16" xfId="1023" xr:uid="{AE8B3BA0-2AAA-4C96-AADE-BFBB4BD2A531}"/>
    <cellStyle name="20% - Accent1 16 2" xfId="20019" xr:uid="{43055038-5E96-4B23-BBDE-95A5CC2290C0}"/>
    <cellStyle name="20% - Accent1 16 2 2" xfId="25178" xr:uid="{A29C245F-AA2F-47B5-B58A-93262C44D256}"/>
    <cellStyle name="20% - Accent1 16 2 2 2" xfId="34570" xr:uid="{867656E7-9851-4943-93C6-86EE4958000D}"/>
    <cellStyle name="20% - Accent1 16 2 3" xfId="29874" xr:uid="{F1F5B948-E55E-467F-8752-D7DF1A0AFE1A}"/>
    <cellStyle name="20% - Accent1 16 3" xfId="22725" xr:uid="{9EDC0FCD-1926-406A-B3CF-94B22DC956DE}"/>
    <cellStyle name="20% - Accent1 16 3 2" xfId="32291" xr:uid="{738CC70A-8506-400F-8579-C1744FA5F891}"/>
    <cellStyle name="20% - Accent1 16 4" xfId="27648" xr:uid="{02200211-C1D0-418A-80F2-6B83E90DFFFE}"/>
    <cellStyle name="20% - Accent1 17" xfId="1024" xr:uid="{6376574C-93F9-4A08-A64D-003813DC7047}"/>
    <cellStyle name="20% - Accent1 17 2" xfId="20020" xr:uid="{480ABD92-F6B7-49FE-8595-56C647518159}"/>
    <cellStyle name="20% - Accent1 17 2 2" xfId="25179" xr:uid="{72F7FAEB-BA21-4965-9E9B-78F462CA054C}"/>
    <cellStyle name="20% - Accent1 17 2 2 2" xfId="34571" xr:uid="{66FA8FF2-BF90-4446-A93E-0478C8593EC8}"/>
    <cellStyle name="20% - Accent1 17 2 3" xfId="29875" xr:uid="{F290E01B-5819-4F24-A11D-97202E30E617}"/>
    <cellStyle name="20% - Accent1 17 3" xfId="22726" xr:uid="{29BDC523-7E22-4163-A55D-3121E8492492}"/>
    <cellStyle name="20% - Accent1 17 3 2" xfId="32292" xr:uid="{100E48BA-AC94-488A-BCD7-49FCD6A060BC}"/>
    <cellStyle name="20% - Accent1 17 4" xfId="27649" xr:uid="{88BEA902-131D-4F70-9373-D6073EECEFCE}"/>
    <cellStyle name="20% - Accent1 18" xfId="1025" xr:uid="{333A1198-A537-4CB2-83B8-68A58FA22A7A}"/>
    <cellStyle name="20% - Accent1 18 2" xfId="20021" xr:uid="{B513E4B3-7626-453D-A87D-46611D513184}"/>
    <cellStyle name="20% - Accent1 18 2 2" xfId="25180" xr:uid="{0CBB25DB-ED26-40EB-BF5D-53621659524C}"/>
    <cellStyle name="20% - Accent1 18 2 2 2" xfId="34572" xr:uid="{D1D6E242-5162-4336-B584-D57DFB3B3564}"/>
    <cellStyle name="20% - Accent1 18 2 3" xfId="29876" xr:uid="{C2FB1814-147C-40B6-A80E-B9F033F6FD12}"/>
    <cellStyle name="20% - Accent1 18 3" xfId="22727" xr:uid="{4BC26B16-AE5E-4329-8965-08FB768C20BD}"/>
    <cellStyle name="20% - Accent1 18 3 2" xfId="32293" xr:uid="{6F4F80B4-8612-4E0D-A361-77D901AE5696}"/>
    <cellStyle name="20% - Accent1 18 4" xfId="27650" xr:uid="{E9529597-E1B8-4547-93BA-1D158D0776F9}"/>
    <cellStyle name="20% - Accent1 19" xfId="1026" xr:uid="{70636811-8124-418F-9C8C-A4DA09EB8EF8}"/>
    <cellStyle name="20% - Accent1 19 2" xfId="20022" xr:uid="{E631F262-B82F-4247-A207-E34A8DAFF9CE}"/>
    <cellStyle name="20% - Accent1 19 2 2" xfId="25181" xr:uid="{3BEEA4AA-5D54-4D4F-898D-C7B3DE0F3109}"/>
    <cellStyle name="20% - Accent1 19 2 2 2" xfId="34573" xr:uid="{B6903027-02C4-49B2-BCCE-90208FF28B6B}"/>
    <cellStyle name="20% - Accent1 19 2 3" xfId="29877" xr:uid="{F8DC025C-2579-40B4-94E2-CB51587C3DCE}"/>
    <cellStyle name="20% - Accent1 19 3" xfId="22728" xr:uid="{E90310D6-0D3A-444C-B749-73FA1D0C4DB4}"/>
    <cellStyle name="20% - Accent1 19 3 2" xfId="32294" xr:uid="{90A63419-3631-4FFE-A758-A4218FFEFC98}"/>
    <cellStyle name="20% - Accent1 19 4" xfId="27651" xr:uid="{2AB5477A-B4EB-44A4-8C2E-59243457CC5D}"/>
    <cellStyle name="20% - Accent1 2" xfId="1027" xr:uid="{747E3023-0116-4825-9AA9-68FF4345FFF5}"/>
    <cellStyle name="20% - Accent1 2 10" xfId="1028" xr:uid="{455B3383-FF12-4860-8FE5-4AF7CCA7D3FC}"/>
    <cellStyle name="20% - Accent1 2 10 2" xfId="20023" xr:uid="{A6B3D9F8-E49B-4B9B-947A-EA3A4FB13A4B}"/>
    <cellStyle name="20% - Accent1 2 10 2 2" xfId="25182" xr:uid="{09937A5A-E995-401D-8C6D-A2FDD21E38FD}"/>
    <cellStyle name="20% - Accent1 2 10 2 2 2" xfId="34574" xr:uid="{0370428C-03D8-4D46-88CB-2D250DAC2AF5}"/>
    <cellStyle name="20% - Accent1 2 10 2 3" xfId="29878" xr:uid="{90369B61-866E-4514-A4A8-276C9E6BB422}"/>
    <cellStyle name="20% - Accent1 2 10 3" xfId="22729" xr:uid="{C6CCD6A3-8A9B-4CA4-B2F8-AF695D9E5DC3}"/>
    <cellStyle name="20% - Accent1 2 10 3 2" xfId="32295" xr:uid="{4F2280FD-BAB6-431F-BD18-16E77BBF8F45}"/>
    <cellStyle name="20% - Accent1 2 10 4" xfId="27652" xr:uid="{FF603597-C3FE-4D9E-AA62-F5BC9AE9FA7E}"/>
    <cellStyle name="20% - Accent1 2 11" xfId="1029" xr:uid="{4BA97CEC-F1BF-40D2-942B-AEEB69832D8E}"/>
    <cellStyle name="20% - Accent1 2 11 2" xfId="20024" xr:uid="{B12AE9AB-41D3-4924-88BE-E612EC82E896}"/>
    <cellStyle name="20% - Accent1 2 11 2 2" xfId="25183" xr:uid="{E395D4D0-B58B-4860-9335-10CDAF97E530}"/>
    <cellStyle name="20% - Accent1 2 11 2 2 2" xfId="34575" xr:uid="{B97E703A-A189-4C98-AE4C-9D765F330815}"/>
    <cellStyle name="20% - Accent1 2 11 2 3" xfId="29879" xr:uid="{97C49424-8E03-4FA8-B225-438E7F9B18FC}"/>
    <cellStyle name="20% - Accent1 2 11 3" xfId="22730" xr:uid="{536E306B-B1AD-46D5-A0DD-2517DA403FAF}"/>
    <cellStyle name="20% - Accent1 2 11 3 2" xfId="32296" xr:uid="{C28B3EB3-4989-4A89-8647-CEE2F7FA1AF5}"/>
    <cellStyle name="20% - Accent1 2 11 4" xfId="27653" xr:uid="{0C50DE55-5A04-437B-B190-F5696593E9CF}"/>
    <cellStyle name="20% - Accent1 2 12" xfId="1030" xr:uid="{9F147572-B6A9-4830-9E0D-4CB90A8DB763}"/>
    <cellStyle name="20% - Accent1 2 12 2" xfId="20025" xr:uid="{53EE1C48-70CB-4611-8B60-12D4176A4011}"/>
    <cellStyle name="20% - Accent1 2 12 2 2" xfId="25184" xr:uid="{D0BE434C-B6FE-409F-8B34-7F5A9E32441A}"/>
    <cellStyle name="20% - Accent1 2 12 2 2 2" xfId="34576" xr:uid="{4944DAF5-D26A-4E88-8BF5-203D7D777BA6}"/>
    <cellStyle name="20% - Accent1 2 12 2 3" xfId="29880" xr:uid="{756BC4FB-4D60-490E-BE1E-D1FF4B77917B}"/>
    <cellStyle name="20% - Accent1 2 12 3" xfId="22731" xr:uid="{04E5A0E4-BC7C-45A2-8692-20F5F8DBE7DF}"/>
    <cellStyle name="20% - Accent1 2 12 3 2" xfId="32297" xr:uid="{45820B96-7CF9-41F8-95D2-E03DF91C679C}"/>
    <cellStyle name="20% - Accent1 2 12 4" xfId="27654" xr:uid="{62DA9FD8-20E0-43E3-AF80-FB361A0433EA}"/>
    <cellStyle name="20% - Accent1 2 13" xfId="1031" xr:uid="{A18ED7A2-EF1E-47F1-8463-A9A7637CE9E0}"/>
    <cellStyle name="20% - Accent1 2 13 2" xfId="20026" xr:uid="{69F63458-F367-4462-BBED-4A908A10338D}"/>
    <cellStyle name="20% - Accent1 2 13 2 2" xfId="25185" xr:uid="{6B452C8C-365D-40C4-988D-15491FED1F79}"/>
    <cellStyle name="20% - Accent1 2 13 2 2 2" xfId="34577" xr:uid="{8654291D-BBA5-488F-8709-AAA96D9B0002}"/>
    <cellStyle name="20% - Accent1 2 13 2 3" xfId="29881" xr:uid="{4FCC370D-3AEB-459D-9A2E-BB42B6525F7B}"/>
    <cellStyle name="20% - Accent1 2 13 3" xfId="22732" xr:uid="{1D3FB724-2C70-4EB1-B6AD-B8ADBEFEEF3E}"/>
    <cellStyle name="20% - Accent1 2 13 3 2" xfId="32298" xr:uid="{CDF7844A-99D1-4DA7-8BB3-3EC1B1303382}"/>
    <cellStyle name="20% - Accent1 2 13 4" xfId="27655" xr:uid="{4C3E8BAA-1158-4253-8E2E-CBDBF3BD5F1A}"/>
    <cellStyle name="20% - Accent1 2 14" xfId="1032" xr:uid="{98B8AD74-2B67-4D05-8F20-EF0D8BA528CA}"/>
    <cellStyle name="20% - Accent1 2 14 2" xfId="20027" xr:uid="{DAB8C60F-0CFB-42B8-BD0D-CB1C86FBB16E}"/>
    <cellStyle name="20% - Accent1 2 14 2 2" xfId="25186" xr:uid="{70367A1A-9F8A-4BB1-9022-DF010CF6C6DB}"/>
    <cellStyle name="20% - Accent1 2 14 2 2 2" xfId="34578" xr:uid="{DC32DEED-B3E4-4E5C-9FE8-54F82AE62036}"/>
    <cellStyle name="20% - Accent1 2 14 2 3" xfId="29882" xr:uid="{EFB663E0-9B05-45B8-AA25-F17E0B619794}"/>
    <cellStyle name="20% - Accent1 2 14 3" xfId="22733" xr:uid="{0D346C5D-1890-40A0-9607-AAEF1217C024}"/>
    <cellStyle name="20% - Accent1 2 14 3 2" xfId="32299" xr:uid="{F4CC5C1E-B98C-4E6A-9E76-9C81C2CFFD79}"/>
    <cellStyle name="20% - Accent1 2 14 4" xfId="27656" xr:uid="{AB375BC4-FCC2-40EB-891E-3E21B2747844}"/>
    <cellStyle name="20% - Accent1 2 15" xfId="1033" xr:uid="{E899F763-76F8-465B-B121-EFC66B78E5B0}"/>
    <cellStyle name="20% - Accent1 2 15 2" xfId="20028" xr:uid="{A6E8EE34-08E1-4B2F-9406-74D8C14F80CA}"/>
    <cellStyle name="20% - Accent1 2 15 2 2" xfId="25187" xr:uid="{32857EEB-3E89-4C8F-9059-1B3381EB512F}"/>
    <cellStyle name="20% - Accent1 2 15 2 2 2" xfId="34579" xr:uid="{5E721108-11BA-42DD-B729-9D0504427F0A}"/>
    <cellStyle name="20% - Accent1 2 15 2 3" xfId="29883" xr:uid="{778D4792-BC4B-49E8-AE73-86EB50381E5C}"/>
    <cellStyle name="20% - Accent1 2 15 3" xfId="22734" xr:uid="{29DAFC1D-F82A-4F17-9C21-FB3F7BC9BBFE}"/>
    <cellStyle name="20% - Accent1 2 15 3 2" xfId="32300" xr:uid="{2153C759-F34D-4FBC-8E7C-B48E0AC42407}"/>
    <cellStyle name="20% - Accent1 2 15 4" xfId="27657" xr:uid="{5E930B81-6654-4F3C-BA9D-8CC94AE3F959}"/>
    <cellStyle name="20% - Accent1 2 16" xfId="1034" xr:uid="{8F8ACFF9-C5AF-48E0-B5D7-973E79D75BB6}"/>
    <cellStyle name="20% - Accent1 2 16 2" xfId="20029" xr:uid="{2BB9E078-CA01-4C58-B32F-F71621701DE0}"/>
    <cellStyle name="20% - Accent1 2 16 2 2" xfId="25188" xr:uid="{A4711524-10FA-4172-8428-07EE1E6F7E36}"/>
    <cellStyle name="20% - Accent1 2 16 2 2 2" xfId="34580" xr:uid="{4B20B841-621A-40EC-B85B-CCBB8FF6496C}"/>
    <cellStyle name="20% - Accent1 2 16 2 3" xfId="29884" xr:uid="{27DE5548-E8BA-4BE6-ACB6-0C2DB77A700C}"/>
    <cellStyle name="20% - Accent1 2 16 3" xfId="22735" xr:uid="{457F5059-1BFE-4B23-B1D6-B5A3BD63A92A}"/>
    <cellStyle name="20% - Accent1 2 16 3 2" xfId="32301" xr:uid="{59BB66D4-D49E-4AA7-92CA-C64FCFFC0C09}"/>
    <cellStyle name="20% - Accent1 2 16 4" xfId="27658" xr:uid="{3B73E4F8-98C6-4BB9-9014-7D568830A979}"/>
    <cellStyle name="20% - Accent1 2 17" xfId="1035" xr:uid="{0B0D372E-6029-4FE4-AB5E-B012FF3B4D44}"/>
    <cellStyle name="20% - Accent1 2 17 2" xfId="20030" xr:uid="{64EDAD33-3EB2-4137-B3F7-EBA6FDC6870E}"/>
    <cellStyle name="20% - Accent1 2 17 2 2" xfId="25189" xr:uid="{4F72B7AD-73A2-4347-A116-AE6CC84F8A81}"/>
    <cellStyle name="20% - Accent1 2 17 2 2 2" xfId="34581" xr:uid="{882151AE-F322-4D63-9F52-1748A0C2F0D4}"/>
    <cellStyle name="20% - Accent1 2 17 2 3" xfId="29885" xr:uid="{86905D2B-E268-4936-813B-498E8C632174}"/>
    <cellStyle name="20% - Accent1 2 17 3" xfId="22736" xr:uid="{1C881221-FA4E-4097-89BC-09196D4BE65F}"/>
    <cellStyle name="20% - Accent1 2 17 3 2" xfId="32302" xr:uid="{C9FC6E0C-8AA5-4F98-8176-ADA35671B820}"/>
    <cellStyle name="20% - Accent1 2 17 4" xfId="27659" xr:uid="{80977AAB-CB8E-4E27-942B-BA45C0BC0288}"/>
    <cellStyle name="20% - Accent1 2 18" xfId="1036" xr:uid="{56F7B16C-8293-43C5-9AB6-4E461C0A18C6}"/>
    <cellStyle name="20% - Accent1 2 2" xfId="1037" xr:uid="{0F57AB80-57D8-4749-86B3-C32DE4019434}"/>
    <cellStyle name="20% - Accent1 2 2 2" xfId="1038" xr:uid="{6B56117D-D909-476B-B63B-EFBC664C8C7A}"/>
    <cellStyle name="20% - Accent1 2 2 3" xfId="20031" xr:uid="{09A530F0-F988-4F40-B552-97E77D07B297}"/>
    <cellStyle name="20% - Accent1 2 2 3 2" xfId="25190" xr:uid="{B0DBC1A1-496A-40BE-A816-F894E6B83B53}"/>
    <cellStyle name="20% - Accent1 2 2 3 2 2" xfId="34582" xr:uid="{54600DC1-CDE5-443C-9EB0-CB18EE6785CB}"/>
    <cellStyle name="20% - Accent1 2 2 3 3" xfId="29886" xr:uid="{554BFBDF-F67C-4C37-A1DE-C30DC4E1124E}"/>
    <cellStyle name="20% - Accent1 2 2 4" xfId="22737" xr:uid="{236B819B-E264-4FD7-839A-9B3983585EA8}"/>
    <cellStyle name="20% - Accent1 2 2 4 2" xfId="32303" xr:uid="{2949B347-926E-4459-840A-9CDF65829CC0}"/>
    <cellStyle name="20% - Accent1 2 2 5" xfId="27660" xr:uid="{883EEAA2-AF55-4996-9DDC-F6CC4153D598}"/>
    <cellStyle name="20% - Accent1 2 3" xfId="1039" xr:uid="{716CA5CB-9F54-46CB-8F5E-803DC2F9ACFD}"/>
    <cellStyle name="20% - Accent1 2 3 2" xfId="1040" xr:uid="{CA106E81-1E90-4C30-829F-69811BB00565}"/>
    <cellStyle name="20% - Accent1 2 3 3" xfId="20032" xr:uid="{D126CD2B-1481-43AF-A884-14CB8ABB8732}"/>
    <cellStyle name="20% - Accent1 2 3 3 2" xfId="25191" xr:uid="{2C41FC41-B4E5-4C9B-92B8-EAB189F1382C}"/>
    <cellStyle name="20% - Accent1 2 3 3 2 2" xfId="34583" xr:uid="{C0061AAD-9F7F-4A32-9BC5-5BFEED85A831}"/>
    <cellStyle name="20% - Accent1 2 3 3 3" xfId="29887" xr:uid="{569F11FD-A8BC-434F-BF91-4A3E61666716}"/>
    <cellStyle name="20% - Accent1 2 3 4" xfId="22738" xr:uid="{229BF65A-0E55-4135-81FF-DCD7D15F1747}"/>
    <cellStyle name="20% - Accent1 2 3 4 2" xfId="32304" xr:uid="{C2AB8319-EAB6-48FE-BEFC-D3DF4DA89595}"/>
    <cellStyle name="20% - Accent1 2 3 5" xfId="27661" xr:uid="{E26F6348-18E5-4B3E-BEC3-152D639962F8}"/>
    <cellStyle name="20% - Accent1 2 4" xfId="1041" xr:uid="{10B3217F-805D-443B-A769-FDEE2FD54A59}"/>
    <cellStyle name="20% - Accent1 2 4 2" xfId="1042" xr:uid="{88B80C91-5442-4D1C-8630-D22FBB332625}"/>
    <cellStyle name="20% - Accent1 2 4 3" xfId="20033" xr:uid="{03AC4F5C-596D-4DD2-8F92-87BF14487E1B}"/>
    <cellStyle name="20% - Accent1 2 4 3 2" xfId="25192" xr:uid="{9930B1F7-C82D-4DB3-9155-9E9D278D195D}"/>
    <cellStyle name="20% - Accent1 2 4 3 2 2" xfId="34584" xr:uid="{4B868AD9-BC90-423A-9C86-6A4694C6B89C}"/>
    <cellStyle name="20% - Accent1 2 4 3 3" xfId="29888" xr:uid="{CF366E41-ED51-4E73-8A02-FCE52509793F}"/>
    <cellStyle name="20% - Accent1 2 4 4" xfId="22739" xr:uid="{D93A3A53-46FB-4C98-8FA2-3EDF2E9C6BA8}"/>
    <cellStyle name="20% - Accent1 2 4 4 2" xfId="32305" xr:uid="{6A403DAA-1D55-4CB1-A21D-BE0898FEABBE}"/>
    <cellStyle name="20% - Accent1 2 4 5" xfId="27662" xr:uid="{E16E29CB-924B-4AF7-85C3-C35B0758EE09}"/>
    <cellStyle name="20% - Accent1 2 5" xfId="1043" xr:uid="{FB883BBD-006C-4526-BA96-2264EB9CB78C}"/>
    <cellStyle name="20% - Accent1 2 6" xfId="1044" xr:uid="{4564ABCF-6016-4D62-B8D5-33BB88334758}"/>
    <cellStyle name="20% - Accent1 2 6 2" xfId="20034" xr:uid="{14DA5FC3-6B71-4146-9C72-9F30E391E168}"/>
    <cellStyle name="20% - Accent1 2 6 2 2" xfId="25193" xr:uid="{5821AEF9-BA11-4B5B-8394-112A1D318A5D}"/>
    <cellStyle name="20% - Accent1 2 6 2 2 2" xfId="34585" xr:uid="{75C1239E-B087-4DE9-8646-3249404D3625}"/>
    <cellStyle name="20% - Accent1 2 6 2 3" xfId="29889" xr:uid="{B12ED9AA-2F54-47E3-8FDB-8E364367C09C}"/>
    <cellStyle name="20% - Accent1 2 6 3" xfId="22740" xr:uid="{9430B9FB-3A6B-423C-BA15-E12AF4C381EA}"/>
    <cellStyle name="20% - Accent1 2 6 3 2" xfId="32306" xr:uid="{9B5FFF42-09BC-4A45-B358-F17971312ED0}"/>
    <cellStyle name="20% - Accent1 2 6 4" xfId="27663" xr:uid="{698C0D52-0153-4A11-AD80-8611A9BFCCA0}"/>
    <cellStyle name="20% - Accent1 2 7" xfId="1045" xr:uid="{28690233-15FE-4236-8CCB-C9C6F79B4996}"/>
    <cellStyle name="20% - Accent1 2 7 2" xfId="20035" xr:uid="{AF4AE068-58C3-48B2-8B6F-FD6C502A3C31}"/>
    <cellStyle name="20% - Accent1 2 7 2 2" xfId="25194" xr:uid="{241EB2EA-B811-4713-A091-C459B05CFB9C}"/>
    <cellStyle name="20% - Accent1 2 7 2 2 2" xfId="34586" xr:uid="{11E875B4-591C-4DFA-866E-49D8271066DC}"/>
    <cellStyle name="20% - Accent1 2 7 2 3" xfId="29890" xr:uid="{54177733-3A97-45DB-9CB8-35FF88826CB2}"/>
    <cellStyle name="20% - Accent1 2 7 3" xfId="22741" xr:uid="{D22C6B1B-22E2-431F-95F9-A080AF998613}"/>
    <cellStyle name="20% - Accent1 2 7 3 2" xfId="32307" xr:uid="{4A55C396-554A-4B21-A8EF-DF9B8123AF40}"/>
    <cellStyle name="20% - Accent1 2 7 4" xfId="27664" xr:uid="{DBC44AE7-70E2-443A-800F-572BB7C63794}"/>
    <cellStyle name="20% - Accent1 2 8" xfId="1046" xr:uid="{A7BA610C-95AF-4B93-AF0D-9126676655D8}"/>
    <cellStyle name="20% - Accent1 2 8 2" xfId="20036" xr:uid="{2DC3D2FC-1729-4678-990E-FE9DE96F5C00}"/>
    <cellStyle name="20% - Accent1 2 8 2 2" xfId="25195" xr:uid="{A900F746-59E2-4432-869C-4411FB023839}"/>
    <cellStyle name="20% - Accent1 2 8 2 2 2" xfId="34587" xr:uid="{7B2CC7CD-8E2C-459E-9CE1-89F448DCF413}"/>
    <cellStyle name="20% - Accent1 2 8 2 3" xfId="29891" xr:uid="{ADD85DA2-F531-4E47-B0ED-C68E9B3813BB}"/>
    <cellStyle name="20% - Accent1 2 8 3" xfId="22742" xr:uid="{1646D3B8-7513-43C0-8B02-4D32EDA51A14}"/>
    <cellStyle name="20% - Accent1 2 8 3 2" xfId="32308" xr:uid="{1134AD0B-A62C-40D9-B11F-09125465CA31}"/>
    <cellStyle name="20% - Accent1 2 8 4" xfId="27665" xr:uid="{44D64495-4DA5-4565-8563-8322FB7911E4}"/>
    <cellStyle name="20% - Accent1 2 9" xfId="1047" xr:uid="{0EBA2FED-9D5B-4A1D-BA3B-F45339C1B2E9}"/>
    <cellStyle name="20% - Accent1 2 9 2" xfId="20037" xr:uid="{7E9E70EC-C111-46FF-8C5F-25F42D670975}"/>
    <cellStyle name="20% - Accent1 2 9 2 2" xfId="25196" xr:uid="{A070D0B3-46A0-4039-ADE0-6BCF98CBC431}"/>
    <cellStyle name="20% - Accent1 2 9 2 2 2" xfId="34588" xr:uid="{89A72671-A872-4654-9B28-A4C832CF5CB2}"/>
    <cellStyle name="20% - Accent1 2 9 2 3" xfId="29892" xr:uid="{FBC673B3-4AA6-4316-A64C-8A32D662C0C6}"/>
    <cellStyle name="20% - Accent1 2 9 3" xfId="22743" xr:uid="{4AAA9627-3E9F-48E2-AD52-189F9E1A3629}"/>
    <cellStyle name="20% - Accent1 2 9 3 2" xfId="32309" xr:uid="{9425DCBC-18AD-4CAB-B57C-FEC5752D57E8}"/>
    <cellStyle name="20% - Accent1 2 9 4" xfId="27666" xr:uid="{6BEDE55A-87C4-47E1-ABCD-64367E2CF4DB}"/>
    <cellStyle name="20% - Accent1 2_Aygaz  Worldcard Akaryakit Yerel Radyo Kampanyasi Onay" xfId="1048" xr:uid="{91FBEBFE-1F8A-4491-8D9B-3356D3EBA5DB}"/>
    <cellStyle name="20% - Accent1 20" xfId="1049" xr:uid="{7A31FB46-63A0-4F10-B98C-110C3ADF5939}"/>
    <cellStyle name="20% - Accent1 20 2" xfId="20038" xr:uid="{7D7B14BB-711B-47CE-B38D-FBE33EFAA4D7}"/>
    <cellStyle name="20% - Accent1 20 2 2" xfId="25197" xr:uid="{30021406-4497-4606-BE2B-AD28D13A1923}"/>
    <cellStyle name="20% - Accent1 20 2 2 2" xfId="34589" xr:uid="{431E844E-3359-41E7-9A61-A47C63C6DA0B}"/>
    <cellStyle name="20% - Accent1 20 2 3" xfId="29893" xr:uid="{D3A3B7EB-3082-40EC-BFCD-659C7609172C}"/>
    <cellStyle name="20% - Accent1 20 3" xfId="22744" xr:uid="{EFAD884E-D1E9-4A4B-BB8A-6CFB5F6A03E6}"/>
    <cellStyle name="20% - Accent1 20 3 2" xfId="32310" xr:uid="{68248DAF-EE71-42C2-9CF8-306D4B24CF8D}"/>
    <cellStyle name="20% - Accent1 20 4" xfId="27667" xr:uid="{9F705810-C6B2-44E7-AA98-C39D791FD08E}"/>
    <cellStyle name="20% - Accent1 21" xfId="1050" xr:uid="{58FF83DD-BA10-4127-BBDA-E0B1F8EE842D}"/>
    <cellStyle name="20% - Accent1 21 2" xfId="20039" xr:uid="{0F40A117-31FF-4014-8C54-F62DCEF1B4A1}"/>
    <cellStyle name="20% - Accent1 21 2 2" xfId="25198" xr:uid="{A82F1772-7A29-4A7C-A2CE-B8271C898355}"/>
    <cellStyle name="20% - Accent1 21 2 2 2" xfId="34590" xr:uid="{8703277F-6D39-4BFD-A716-68BF88AD3F8C}"/>
    <cellStyle name="20% - Accent1 21 2 3" xfId="29894" xr:uid="{C422098F-305E-4D51-876F-B47640EA3A2E}"/>
    <cellStyle name="20% - Accent1 21 3" xfId="22745" xr:uid="{CA65BE5D-128D-4AB7-ACB0-4AC8DEF35040}"/>
    <cellStyle name="20% - Accent1 21 3 2" xfId="32311" xr:uid="{AB9E6B4E-B47B-4BC4-8ACF-156B11D98A88}"/>
    <cellStyle name="20% - Accent1 21 4" xfId="27668" xr:uid="{FF4F660B-8C0B-4864-9799-9E4893A51994}"/>
    <cellStyle name="20% - Accent1 22" xfId="1051" xr:uid="{93713701-4763-45B9-B7A8-650B76A21F41}"/>
    <cellStyle name="20% - Accent1 22 2" xfId="20040" xr:uid="{DCF2DFD9-7ECC-474C-944C-A1241995D3A3}"/>
    <cellStyle name="20% - Accent1 22 2 2" xfId="25199" xr:uid="{BF64F695-6618-48D9-A9F4-95F6B08609E2}"/>
    <cellStyle name="20% - Accent1 22 2 2 2" xfId="34591" xr:uid="{17B6219A-2DA8-47B2-A332-84F13670CD55}"/>
    <cellStyle name="20% - Accent1 22 2 3" xfId="29895" xr:uid="{492FE939-4913-426C-A95B-3604FD44B308}"/>
    <cellStyle name="20% - Accent1 22 3" xfId="22746" xr:uid="{B1C826C7-5ED4-4C83-B986-2E234722B53A}"/>
    <cellStyle name="20% - Accent1 22 3 2" xfId="32312" xr:uid="{DF064CC3-2BE0-43D2-9300-56F001753A42}"/>
    <cellStyle name="20% - Accent1 22 4" xfId="27669" xr:uid="{FC356AA5-6CC9-4134-95F4-981970582896}"/>
    <cellStyle name="20% - Accent1 23" xfId="1052" xr:uid="{0445039E-00AB-4088-8D9D-8F30110808B3}"/>
    <cellStyle name="20% - Accent1 23 2" xfId="20041" xr:uid="{C0937243-C448-49EB-997C-E87962DF6FE2}"/>
    <cellStyle name="20% - Accent1 23 2 2" xfId="25200" xr:uid="{9A887189-1608-4F60-8601-457963D87D2A}"/>
    <cellStyle name="20% - Accent1 23 2 2 2" xfId="34592" xr:uid="{F8D29A71-EB51-4E9D-9FDB-0828413D225E}"/>
    <cellStyle name="20% - Accent1 23 2 3" xfId="29896" xr:uid="{E5C6111E-EF0A-4077-849E-DAC51C4957F1}"/>
    <cellStyle name="20% - Accent1 23 3" xfId="22747" xr:uid="{0CA4F282-ECC3-4DA8-BD1E-C7941D215262}"/>
    <cellStyle name="20% - Accent1 23 3 2" xfId="32313" xr:uid="{474F43AA-2A33-4FA1-B9F2-7A115ACD8695}"/>
    <cellStyle name="20% - Accent1 23 4" xfId="27670" xr:uid="{737452D9-0CBE-4151-BC53-66464BD582A5}"/>
    <cellStyle name="20% - Accent1 24" xfId="1053" xr:uid="{2A4DA303-BDD7-4923-B522-D83880527C73}"/>
    <cellStyle name="20% - Accent1 24 2" xfId="20042" xr:uid="{BDA7CF0D-4343-48CA-94D0-8A41A9755837}"/>
    <cellStyle name="20% - Accent1 24 2 2" xfId="25201" xr:uid="{88301175-CD9D-4FB2-B375-FAAF4D131183}"/>
    <cellStyle name="20% - Accent1 24 2 2 2" xfId="34593" xr:uid="{8667DB3A-4E71-462F-9C5D-DDB8263A3659}"/>
    <cellStyle name="20% - Accent1 24 2 3" xfId="29897" xr:uid="{30236614-4EE6-4000-8B1C-3E211B831E53}"/>
    <cellStyle name="20% - Accent1 24 3" xfId="22748" xr:uid="{EC6E4218-AE1A-4E88-B192-0DE2E37C898F}"/>
    <cellStyle name="20% - Accent1 24 3 2" xfId="32314" xr:uid="{9F0F0FE4-C04B-4C9E-A82F-AED75395B8AE}"/>
    <cellStyle name="20% - Accent1 24 4" xfId="27671" xr:uid="{C69F4FEC-4B08-4AF7-A533-EB357E869820}"/>
    <cellStyle name="20% - Accent1 25" xfId="1054" xr:uid="{0B1F92B1-232F-4549-B0D5-D5B279240F92}"/>
    <cellStyle name="20% - Accent1 25 2" xfId="20043" xr:uid="{30573F70-0F43-455A-8451-ABBC402A7597}"/>
    <cellStyle name="20% - Accent1 25 2 2" xfId="25202" xr:uid="{FD53D746-E806-4012-A839-713F8D3C0D0B}"/>
    <cellStyle name="20% - Accent1 25 2 2 2" xfId="34594" xr:uid="{14E726A4-CE93-4840-A55B-636813055E8C}"/>
    <cellStyle name="20% - Accent1 25 2 3" xfId="29898" xr:uid="{BB144BF8-53F5-4A7B-AE3D-363838565C2F}"/>
    <cellStyle name="20% - Accent1 25 3" xfId="22749" xr:uid="{6D28F59E-0693-44AD-9FFC-739E8ECA49EA}"/>
    <cellStyle name="20% - Accent1 25 3 2" xfId="32315" xr:uid="{D7BC2846-DDFA-4264-B6FD-24265E6FD945}"/>
    <cellStyle name="20% - Accent1 25 4" xfId="27672" xr:uid="{20C33D90-6C07-4AB9-AB52-54EB2D5531EF}"/>
    <cellStyle name="20% - Accent1 26" xfId="1055" xr:uid="{CDE7DF27-379A-4EBA-B73D-7F4AF58AAC1F}"/>
    <cellStyle name="20% - Accent1 26 2" xfId="20044" xr:uid="{9B84BE3C-03B2-44CF-9B0E-1E046A682AD0}"/>
    <cellStyle name="20% - Accent1 26 2 2" xfId="25203" xr:uid="{7A61B427-8C23-4D1A-A565-DC64BF7BE549}"/>
    <cellStyle name="20% - Accent1 26 2 2 2" xfId="34595" xr:uid="{F468C0F5-BDFB-453D-8470-6FC5847C76AC}"/>
    <cellStyle name="20% - Accent1 26 2 3" xfId="29899" xr:uid="{563C94F1-FC0A-48A8-8633-D943DD3FE0E4}"/>
    <cellStyle name="20% - Accent1 26 3" xfId="22750" xr:uid="{0C3BD8C7-7BC3-4048-8D97-5C3C7B9BACAC}"/>
    <cellStyle name="20% - Accent1 26 3 2" xfId="32316" xr:uid="{BA01A949-3D56-411F-B68C-DE510C423FE7}"/>
    <cellStyle name="20% - Accent1 26 4" xfId="27673" xr:uid="{344B24DF-086F-42FE-86E8-19C7995C7FB0}"/>
    <cellStyle name="20% - Accent1 27" xfId="1056" xr:uid="{CD667794-7B3E-4874-A41A-4420D915BBEB}"/>
    <cellStyle name="20% - Accent1 27 2" xfId="20045" xr:uid="{4C98BF4D-C0E7-4F05-B57F-F1FD1FCFDF39}"/>
    <cellStyle name="20% - Accent1 27 2 2" xfId="25204" xr:uid="{C4CD7DD8-FEFD-4CE6-86F6-71B47E642A26}"/>
    <cellStyle name="20% - Accent1 27 2 2 2" xfId="34596" xr:uid="{9B4D3209-DDF1-4764-9E94-143AAA9CC220}"/>
    <cellStyle name="20% - Accent1 27 2 3" xfId="29900" xr:uid="{CC6DE30E-69D4-4ED6-9B03-F95DAF5435B6}"/>
    <cellStyle name="20% - Accent1 27 3" xfId="22751" xr:uid="{4DD62D90-DA83-4968-864C-3F3BEEFEE52F}"/>
    <cellStyle name="20% - Accent1 27 3 2" xfId="32317" xr:uid="{A346CEEA-9B27-40DC-B1CD-FB66A4BED85F}"/>
    <cellStyle name="20% - Accent1 27 4" xfId="27674" xr:uid="{5142D01D-CF06-4A3D-B2CB-B1785BC57DD6}"/>
    <cellStyle name="20% - Accent1 28" xfId="1057" xr:uid="{63FD292B-F6DD-45EA-901D-C0BB05BA1726}"/>
    <cellStyle name="20% - Accent1 28 2" xfId="20046" xr:uid="{6550AADB-65A1-4A2A-B7C1-E29CDC6B4FA5}"/>
    <cellStyle name="20% - Accent1 28 2 2" xfId="25205" xr:uid="{519F313D-7892-465D-B63E-13BEB4B89916}"/>
    <cellStyle name="20% - Accent1 28 2 2 2" xfId="34597" xr:uid="{67C0D62E-7A05-4C8E-91E9-2555CACCB6BE}"/>
    <cellStyle name="20% - Accent1 28 2 3" xfId="29901" xr:uid="{B79127BF-3647-434F-B1A1-B1C2AA8FA8B4}"/>
    <cellStyle name="20% - Accent1 28 3" xfId="22752" xr:uid="{AE701A07-CDA9-4E19-AEBF-931A928CFFA4}"/>
    <cellStyle name="20% - Accent1 28 3 2" xfId="32318" xr:uid="{7F2D5081-7DF1-4637-8B52-5AAE813F3CE4}"/>
    <cellStyle name="20% - Accent1 28 4" xfId="27675" xr:uid="{12FDF0FF-76DD-4F48-B096-B48FDEAFB801}"/>
    <cellStyle name="20% - Accent1 29" xfId="1058" xr:uid="{93BE0186-4A24-4F23-8100-F00A28330209}"/>
    <cellStyle name="20% - Accent1 29 2" xfId="20047" xr:uid="{6F751585-F953-456C-B218-83B60C543169}"/>
    <cellStyle name="20% - Accent1 29 2 2" xfId="25206" xr:uid="{6418842C-49AA-4FAE-91BB-6866C06558F9}"/>
    <cellStyle name="20% - Accent1 29 2 2 2" xfId="34598" xr:uid="{268AA783-DA51-4C19-904A-92A567F9D0FE}"/>
    <cellStyle name="20% - Accent1 29 2 3" xfId="29902" xr:uid="{AD869C0B-F024-43C1-B0B9-7FA98011D42D}"/>
    <cellStyle name="20% - Accent1 29 3" xfId="22753" xr:uid="{412281D6-160A-4D74-BE5A-CC14FFEEBCDA}"/>
    <cellStyle name="20% - Accent1 29 3 2" xfId="32319" xr:uid="{0EB1D469-86E2-40ED-9FD0-FFBEC1E18662}"/>
    <cellStyle name="20% - Accent1 29 4" xfId="27676" xr:uid="{DFA78D74-FAEB-49C5-BD11-90E0863857C8}"/>
    <cellStyle name="20% - Accent1 3" xfId="1059" xr:uid="{AA8FF2B3-F378-46D1-858F-225F71A2E8BF}"/>
    <cellStyle name="20% - Accent1 3 2" xfId="1060" xr:uid="{00AD6A6C-E939-405D-9684-EBF226AC63B8}"/>
    <cellStyle name="20% - Accent1 3 2 2" xfId="1061" xr:uid="{D7A60F2A-444A-44EF-952E-D83879133437}"/>
    <cellStyle name="20% - Accent1 3 3" xfId="1062" xr:uid="{1F8694E3-33A7-4E8C-A2BB-9D39D308A687}"/>
    <cellStyle name="20% - Accent1 3 3 2" xfId="1063" xr:uid="{7EBC46B9-99EC-48CA-99B0-4D93A8F60D4B}"/>
    <cellStyle name="20% - Accent1 3 3 3" xfId="20049" xr:uid="{B28C7885-6336-4989-9ADC-F984F5B06B11}"/>
    <cellStyle name="20% - Accent1 3 3 3 2" xfId="25208" xr:uid="{90984739-567A-44DD-917C-3F54E1CD0D6D}"/>
    <cellStyle name="20% - Accent1 3 3 3 2 2" xfId="34600" xr:uid="{6FE0D599-F4DB-4CFF-8620-E4D8EA91AC43}"/>
    <cellStyle name="20% - Accent1 3 3 3 3" xfId="29904" xr:uid="{65BE036A-64EF-45A0-897B-ABA97D331556}"/>
    <cellStyle name="20% - Accent1 3 3 4" xfId="22755" xr:uid="{B209F123-F77B-474E-B4DE-A9048671D545}"/>
    <cellStyle name="20% - Accent1 3 3 4 2" xfId="32321" xr:uid="{053E970E-F624-491A-9F76-86B0BECA36B7}"/>
    <cellStyle name="20% - Accent1 3 3 5" xfId="27678" xr:uid="{1B129136-A177-4EFD-A9F3-D944C0B1AB5D}"/>
    <cellStyle name="20% - Accent1 3 4" xfId="1064" xr:uid="{2C9E7D7C-0324-4B15-A9F4-322BD9B718DC}"/>
    <cellStyle name="20% - Accent1 3 4 2" xfId="1065" xr:uid="{C376372A-E1DC-4087-8B9A-63C516C346BA}"/>
    <cellStyle name="20% - Accent1 3 4 3" xfId="20050" xr:uid="{5DF855E9-A07C-451C-A046-B6747FC8BE75}"/>
    <cellStyle name="20% - Accent1 3 4 3 2" xfId="25209" xr:uid="{D61E00FE-43CB-4D7E-916F-10CCA5780593}"/>
    <cellStyle name="20% - Accent1 3 4 3 2 2" xfId="34601" xr:uid="{D04B2EA6-0CCC-4E8E-823C-D11FB6DA48BC}"/>
    <cellStyle name="20% - Accent1 3 4 3 3" xfId="29905" xr:uid="{74320A43-9EBA-4745-A8D2-BFCFF2181A74}"/>
    <cellStyle name="20% - Accent1 3 4 4" xfId="22756" xr:uid="{AC674171-32D8-4C13-87F8-94CEDC8663CF}"/>
    <cellStyle name="20% - Accent1 3 4 4 2" xfId="32322" xr:uid="{A89B99AE-1F7C-4D19-AC76-A1426DD33B8B}"/>
    <cellStyle name="20% - Accent1 3 4 5" xfId="27679" xr:uid="{B45D10D9-CDFE-4B17-B60B-EDD96B459C9A}"/>
    <cellStyle name="20% - Accent1 3 5" xfId="1066" xr:uid="{AABE1AAB-B6BC-4A3F-B40E-49E497186E2A}"/>
    <cellStyle name="20% - Accent1 3 6" xfId="20048" xr:uid="{BC99235C-5D06-4E20-8CB3-647B9EEDE515}"/>
    <cellStyle name="20% - Accent1 3 6 2" xfId="25207" xr:uid="{8F6AD25D-F8E2-4A89-93E0-6C5FD1EA60BA}"/>
    <cellStyle name="20% - Accent1 3 6 2 2" xfId="34599" xr:uid="{CC0DE263-E54E-49C6-A3B2-FE6F983C7649}"/>
    <cellStyle name="20% - Accent1 3 6 3" xfId="29903" xr:uid="{87FFF1DA-5AE4-4139-851B-4A12C0928DA5}"/>
    <cellStyle name="20% - Accent1 3 7" xfId="22754" xr:uid="{9025E7AA-1CC5-42D6-8F56-58B5840E299F}"/>
    <cellStyle name="20% - Accent1 3 7 2" xfId="32320" xr:uid="{7B640828-940A-4E84-80D5-C32FE83F60CF}"/>
    <cellStyle name="20% - Accent1 3 8" xfId="27677" xr:uid="{60D4E733-B519-415B-A750-8EE4A9A29785}"/>
    <cellStyle name="20% - Accent1 3_22 Ocak -31 Mart Opet Arçelik Radyo (onay)" xfId="1067" xr:uid="{DDF137DD-3CD7-4597-A81E-00EB3AF1919E}"/>
    <cellStyle name="20% - Accent1 30" xfId="1068" xr:uid="{F8AB4298-BC55-4D2A-9A40-FA425636603B}"/>
    <cellStyle name="20% - Accent1 30 2" xfId="20051" xr:uid="{D6174195-E1EB-4C7A-BE34-2F3FA14149AB}"/>
    <cellStyle name="20% - Accent1 30 2 2" xfId="25210" xr:uid="{BBC401DE-827E-4DDE-AD4E-1DFCDB7FBCAA}"/>
    <cellStyle name="20% - Accent1 30 2 2 2" xfId="34602" xr:uid="{9B59760C-AFE9-4533-AFD7-3E2865C90532}"/>
    <cellStyle name="20% - Accent1 30 2 3" xfId="29906" xr:uid="{66730749-4F51-4F34-9466-35B2C72DCA42}"/>
    <cellStyle name="20% - Accent1 30 3" xfId="22757" xr:uid="{2BA9C58F-F9E1-43D3-BCB3-39DBDE09A81F}"/>
    <cellStyle name="20% - Accent1 30 3 2" xfId="32323" xr:uid="{87A0B3B6-9C69-4A5C-A477-A88D7D727F7F}"/>
    <cellStyle name="20% - Accent1 30 4" xfId="27680" xr:uid="{FC612397-FE84-478E-95B1-5A89A8261136}"/>
    <cellStyle name="20% - Accent1 4" xfId="1069" xr:uid="{A822EAE8-CDDA-44D8-86DC-4F1EBD95BA76}"/>
    <cellStyle name="20% - Accent1 4 2" xfId="1070" xr:uid="{6C61EA35-6394-4584-B089-39A750A1070F}"/>
    <cellStyle name="20% - Accent1 4 3" xfId="1071" xr:uid="{6027BFDE-8CC5-44D5-8AC5-CE7EF4592391}"/>
    <cellStyle name="20% - Accent1 4 3 2" xfId="20053" xr:uid="{75B15261-C7B1-4762-A313-AD0196B10FB8}"/>
    <cellStyle name="20% - Accent1 4 3 2 2" xfId="25212" xr:uid="{353DF409-BC54-41D3-A4FB-5CB6BF24D0B3}"/>
    <cellStyle name="20% - Accent1 4 3 2 2 2" xfId="34604" xr:uid="{B9103D6D-8509-415B-9BDC-DA1DB31AC094}"/>
    <cellStyle name="20% - Accent1 4 3 2 3" xfId="29908" xr:uid="{85288513-7C96-4338-83CA-E9C369C78364}"/>
    <cellStyle name="20% - Accent1 4 3 3" xfId="22759" xr:uid="{2154AB7F-DF41-4EEB-B680-ECB01FF8D318}"/>
    <cellStyle name="20% - Accent1 4 3 3 2" xfId="32325" xr:uid="{FA20E71C-89D6-4C86-B662-E42CF90A6E50}"/>
    <cellStyle name="20% - Accent1 4 3 4" xfId="27682" xr:uid="{9F402D78-BEFE-4307-8CD8-2DE33E58D806}"/>
    <cellStyle name="20% - Accent1 4 4" xfId="1072" xr:uid="{23A615CE-CED7-4E10-B0BF-BF11A9FFA85E}"/>
    <cellStyle name="20% - Accent1 4 4 2" xfId="20054" xr:uid="{190D0D7F-2F86-4369-B2B5-A903C9675C15}"/>
    <cellStyle name="20% - Accent1 4 4 2 2" xfId="25213" xr:uid="{1B40DFA1-EDA1-44BC-A039-E603E0ED062A}"/>
    <cellStyle name="20% - Accent1 4 4 2 2 2" xfId="34605" xr:uid="{2D860CCF-35E4-4093-B284-7153A3BCE167}"/>
    <cellStyle name="20% - Accent1 4 4 2 3" xfId="29909" xr:uid="{CD1E8D6E-9900-4B10-89BA-4A8E92819225}"/>
    <cellStyle name="20% - Accent1 4 4 3" xfId="22760" xr:uid="{7C7DFFA8-C1A9-4380-9DC0-5760FADA862C}"/>
    <cellStyle name="20% - Accent1 4 4 3 2" xfId="32326" xr:uid="{44024AA4-BDB1-4999-8070-B877BFE44C98}"/>
    <cellStyle name="20% - Accent1 4 4 4" xfId="27683" xr:uid="{1FC32A53-66DC-41A2-BDCB-6A51DAC62FF2}"/>
    <cellStyle name="20% - Accent1 4 5" xfId="1073" xr:uid="{072499AE-E80F-4184-A953-7635AA3E9EB3}"/>
    <cellStyle name="20% - Accent1 4 6" xfId="20052" xr:uid="{F8D1A615-46D0-4036-974D-75416A0764D1}"/>
    <cellStyle name="20% - Accent1 4 6 2" xfId="25211" xr:uid="{5F7553B3-F9F2-4453-B3EC-DD9D180C00B0}"/>
    <cellStyle name="20% - Accent1 4 6 2 2" xfId="34603" xr:uid="{E6908A75-24CB-40D4-BD19-402C8D00B533}"/>
    <cellStyle name="20% - Accent1 4 6 3" xfId="29907" xr:uid="{22900793-0933-4C89-9799-1C8F8CD2DCD2}"/>
    <cellStyle name="20% - Accent1 4 7" xfId="22758" xr:uid="{85D5781A-8A43-4BE1-A910-7239A009FDDD}"/>
    <cellStyle name="20% - Accent1 4 7 2" xfId="32324" xr:uid="{6EEFDCC5-9668-40FE-8301-39743EFD9EAC}"/>
    <cellStyle name="20% - Accent1 4 8" xfId="27681" xr:uid="{8837EE68-9131-4297-BB3B-AE2B89C57A41}"/>
    <cellStyle name="20% - Accent1 4_22 Ocak -31 Mart Opet Arçelik Radyo (onay)" xfId="1074" xr:uid="{7524AEDC-F531-45D7-A3EF-05C8BF7BC27D}"/>
    <cellStyle name="20% - Accent1 5" xfId="1075" xr:uid="{5814C59F-3CE2-44E1-ACCE-1F50C294FC7D}"/>
    <cellStyle name="20% - Accent1 5 2" xfId="1076" xr:uid="{B1F88585-1C05-4075-9943-A8CA26B77A40}"/>
    <cellStyle name="20% - Accent1 5 3" xfId="1077" xr:uid="{8C17182A-38DB-4233-A41E-338AD9CACB93}"/>
    <cellStyle name="20% - Accent1 5 3 2" xfId="20056" xr:uid="{41CCEF0A-1EC6-4FB7-BDDC-DEF16BDBFDFD}"/>
    <cellStyle name="20% - Accent1 5 3 2 2" xfId="25215" xr:uid="{D66BCDDE-C17D-430D-AF4B-A59425071A87}"/>
    <cellStyle name="20% - Accent1 5 3 2 2 2" xfId="34607" xr:uid="{E67B3FFF-3824-4A72-A639-8444385FB7B6}"/>
    <cellStyle name="20% - Accent1 5 3 2 3" xfId="29911" xr:uid="{34E1E03B-FE57-4CC2-9E15-5F0B1B9BC2F9}"/>
    <cellStyle name="20% - Accent1 5 3 3" xfId="22762" xr:uid="{EF9AAA10-BD55-40EF-BCF3-26170F67C308}"/>
    <cellStyle name="20% - Accent1 5 3 3 2" xfId="32328" xr:uid="{3EBFBB1C-B616-4363-9B7E-AC6A2E32104C}"/>
    <cellStyle name="20% - Accent1 5 3 4" xfId="27685" xr:uid="{5E775FA9-5ECA-4937-B644-1B1C4BA59BB5}"/>
    <cellStyle name="20% - Accent1 5 4" xfId="1078" xr:uid="{2CF938F3-236C-4AC1-9816-7C126922FC0F}"/>
    <cellStyle name="20% - Accent1 5 4 2" xfId="20057" xr:uid="{DD33D1C9-C7BF-4069-AB83-C06BC0FE85A1}"/>
    <cellStyle name="20% - Accent1 5 4 2 2" xfId="25216" xr:uid="{1F7BF3AC-CDFA-4571-94BF-50126F57116C}"/>
    <cellStyle name="20% - Accent1 5 4 2 2 2" xfId="34608" xr:uid="{C085841E-119F-491D-B240-EB3450C64D53}"/>
    <cellStyle name="20% - Accent1 5 4 2 3" xfId="29912" xr:uid="{CFF78423-4F0C-4E3D-A064-9FA3CA9F26CB}"/>
    <cellStyle name="20% - Accent1 5 4 3" xfId="22763" xr:uid="{6B07B64E-1297-4C74-BA51-C741025EDD28}"/>
    <cellStyle name="20% - Accent1 5 4 3 2" xfId="32329" xr:uid="{06530B22-2D00-4D09-9423-EACCB881E3D7}"/>
    <cellStyle name="20% - Accent1 5 4 4" xfId="27686" xr:uid="{21D72285-949B-4A41-AA7E-D4FADFE9EC22}"/>
    <cellStyle name="20% - Accent1 5 5" xfId="1079" xr:uid="{818A9667-A774-49E8-A6B0-19434FB176AE}"/>
    <cellStyle name="20% - Accent1 5 6" xfId="20055" xr:uid="{6CB5BF47-8863-448D-BE8C-5F0682D67521}"/>
    <cellStyle name="20% - Accent1 5 6 2" xfId="25214" xr:uid="{007E6163-6ACA-4B54-8285-62A0BBA21752}"/>
    <cellStyle name="20% - Accent1 5 6 2 2" xfId="34606" xr:uid="{5D8D828B-5343-47F3-81C3-20CAC93B8AB5}"/>
    <cellStyle name="20% - Accent1 5 6 3" xfId="29910" xr:uid="{A034009B-DBD5-49A9-95EB-575FDA3F6673}"/>
    <cellStyle name="20% - Accent1 5 7" xfId="22761" xr:uid="{B374944B-A113-4938-8D73-0DA868C81F94}"/>
    <cellStyle name="20% - Accent1 5 7 2" xfId="32327" xr:uid="{B6EBC1A5-7A5C-4114-8316-BEA79A416E45}"/>
    <cellStyle name="20% - Accent1 5 8" xfId="27684" xr:uid="{5E92C9BE-0F96-435B-BF76-B7A6DBA460AC}"/>
    <cellStyle name="20% - Accent1 5_22 Ocak -31 Mart Opet Arçelik Radyo (onay)" xfId="1080" xr:uid="{01A5839E-E189-4242-9A22-F18532C4ABEF}"/>
    <cellStyle name="20% - Accent1 6" xfId="1081" xr:uid="{17EAC774-9EF0-44B8-BBEE-4EE3D8B2F225}"/>
    <cellStyle name="20% - Accent1 6 2" xfId="1082" xr:uid="{BF63596A-41AA-4464-ADDC-F7B5EDE14312}"/>
    <cellStyle name="20% - Accent1 6 3" xfId="1083" xr:uid="{E237CC54-D608-40C9-9634-C7074CC42F1F}"/>
    <cellStyle name="20% - Accent1 6 3 2" xfId="20058" xr:uid="{21A784D2-3723-464C-B76B-EDE3B291DB5F}"/>
    <cellStyle name="20% - Accent1 6 3 2 2" xfId="25217" xr:uid="{B8CB8B64-218E-44A1-B911-4BCE5A5FF106}"/>
    <cellStyle name="20% - Accent1 6 3 2 2 2" xfId="34609" xr:uid="{E2A119E9-F521-46FD-BC0E-F011AFE1FD48}"/>
    <cellStyle name="20% - Accent1 6 3 2 3" xfId="29913" xr:uid="{F853AD7E-4457-44E1-8EF8-34A2EA702627}"/>
    <cellStyle name="20% - Accent1 6 3 3" xfId="22764" xr:uid="{9F408F3A-7165-4BC5-AEC5-31DCB4242BAB}"/>
    <cellStyle name="20% - Accent1 6 3 3 2" xfId="32330" xr:uid="{65142ED9-8D6E-40E8-91E7-9E0E4DC49575}"/>
    <cellStyle name="20% - Accent1 6 3 4" xfId="27687" xr:uid="{F1935B86-06CA-4B2C-959C-6B379EC2FB3F}"/>
    <cellStyle name="20% - Accent1 6 4" xfId="1084" xr:uid="{20DECBDC-CCFA-4AC0-8F99-510EF5E15F0C}"/>
    <cellStyle name="20% - Accent1 6 4 2" xfId="20059" xr:uid="{2697312E-9D3C-4C4D-AE2A-F1DF46FE297E}"/>
    <cellStyle name="20% - Accent1 6 4 2 2" xfId="25218" xr:uid="{DEAD0801-13F0-460C-99CE-F4D912B27335}"/>
    <cellStyle name="20% - Accent1 6 4 2 2 2" xfId="34610" xr:uid="{B458E9CC-8AAE-4881-9104-5826D18D1F7F}"/>
    <cellStyle name="20% - Accent1 6 4 2 3" xfId="29914" xr:uid="{8A3A9D38-4A8F-44FB-84CE-54180C5C4FD8}"/>
    <cellStyle name="20% - Accent1 6 4 3" xfId="22765" xr:uid="{4520D08C-3510-403D-8CF6-9D34645C3AC4}"/>
    <cellStyle name="20% - Accent1 6 4 3 2" xfId="32331" xr:uid="{C04E18CE-D95F-43C6-86C0-0B0E93DF3B10}"/>
    <cellStyle name="20% - Accent1 6 4 4" xfId="27688" xr:uid="{72F90252-C925-4BBE-9A8F-2E296E972E5A}"/>
    <cellStyle name="20% - Accent1 6 5" xfId="1085" xr:uid="{DFE1BC98-A097-4C82-AA18-3FAD881889FB}"/>
    <cellStyle name="20% - Accent1 6_22 Ocak -31 Mart Opet Arçelik Radyo (onay)" xfId="1086" xr:uid="{E386A54A-C433-4DD8-9EDF-825238313F94}"/>
    <cellStyle name="20% - Accent1 7" xfId="1087" xr:uid="{BD606FBC-9DD8-4793-8E2B-38AF138EBEF1}"/>
    <cellStyle name="20% - Accent1 7 2" xfId="1088" xr:uid="{1347B180-F083-4D5A-92AC-FC3CAF704DE9}"/>
    <cellStyle name="20% - Accent1 7 2 2" xfId="1089" xr:uid="{59B34BCD-DFB6-4564-B5C7-417D9B916B4D}"/>
    <cellStyle name="20% - Accent1 7 2 3" xfId="1090" xr:uid="{8D26AD80-6C06-4C94-87A5-5A03CABD0498}"/>
    <cellStyle name="20% - Accent1 7 2 3 2" xfId="20061" xr:uid="{340C1B07-4F06-469C-BF56-438AFE8BB25B}"/>
    <cellStyle name="20% - Accent1 7 2 3 2 2" xfId="25220" xr:uid="{A65100DE-F260-4443-8DB9-178E344A0505}"/>
    <cellStyle name="20% - Accent1 7 2 3 2 2 2" xfId="34612" xr:uid="{A0D47071-207B-48AB-B2F8-39947F76F9C9}"/>
    <cellStyle name="20% - Accent1 7 2 3 2 3" xfId="29916" xr:uid="{281AE952-0E6C-4FB1-9077-D7D99837190D}"/>
    <cellStyle name="20% - Accent1 7 2 3 3" xfId="22767" xr:uid="{4CE9C97F-7D9D-424A-9B1C-CD8314C316A4}"/>
    <cellStyle name="20% - Accent1 7 2 3 3 2" xfId="32333" xr:uid="{6E6FF113-6CA2-45D0-9B41-7ADA6A997AC6}"/>
    <cellStyle name="20% - Accent1 7 2 3 4" xfId="27690" xr:uid="{EF481F6D-351C-4047-ADC2-6EAC653B2601}"/>
    <cellStyle name="20% - Accent1 7 2 4" xfId="20060" xr:uid="{82A64BE5-AE17-4CB5-BC80-C74E17301E02}"/>
    <cellStyle name="20% - Accent1 7 2 4 2" xfId="25219" xr:uid="{82C99ECD-A76B-4F54-BF9E-70D0848E1A5B}"/>
    <cellStyle name="20% - Accent1 7 2 4 2 2" xfId="34611" xr:uid="{DF11169C-AD46-45E7-9FDF-53A17338B5D9}"/>
    <cellStyle name="20% - Accent1 7 2 4 3" xfId="29915" xr:uid="{6B281EE1-B760-4990-A43B-7CD00A2203F1}"/>
    <cellStyle name="20% - Accent1 7 2 5" xfId="22766" xr:uid="{F1D7656F-CCA5-4AE8-B3A9-686A323364FB}"/>
    <cellStyle name="20% - Accent1 7 2 5 2" xfId="32332" xr:uid="{CCF3BE47-CB88-4C81-8F97-B76B50A061CC}"/>
    <cellStyle name="20% - Accent1 7 2 6" xfId="27689" xr:uid="{9D284743-4709-4165-82AE-B5E722001FCF}"/>
    <cellStyle name="20% - Accent1 7 3" xfId="1091" xr:uid="{9722EBC7-05B4-46F6-8A91-61A85C93E631}"/>
    <cellStyle name="20% - Accent1 7 3 2" xfId="1092" xr:uid="{E4A746D1-811B-46B8-BECF-298F1DD64FB5}"/>
    <cellStyle name="20% - Accent1 7 3 3" xfId="1093" xr:uid="{65E14D45-C937-4F56-9CD2-9C09B2760630}"/>
    <cellStyle name="20% - Accent1 7 3 3 2" xfId="20063" xr:uid="{A95CEBFE-6F5E-4649-B254-24C903038418}"/>
    <cellStyle name="20% - Accent1 7 3 3 2 2" xfId="25222" xr:uid="{462C88FE-85DC-4D98-B76E-436900BD46F6}"/>
    <cellStyle name="20% - Accent1 7 3 3 2 2 2" xfId="34614" xr:uid="{04FA09CE-50EE-46E1-9E80-74CBBACA08A6}"/>
    <cellStyle name="20% - Accent1 7 3 3 2 3" xfId="29918" xr:uid="{BA4EA578-22C2-450E-82A2-97E40D7A030E}"/>
    <cellStyle name="20% - Accent1 7 3 3 3" xfId="22769" xr:uid="{1AB0DE22-344D-4772-BD4F-2EF4204D02DF}"/>
    <cellStyle name="20% - Accent1 7 3 3 3 2" xfId="32335" xr:uid="{414D2A1C-3121-4249-82C0-D1BFBADA25D5}"/>
    <cellStyle name="20% - Accent1 7 3 3 4" xfId="27692" xr:uid="{2ECB87AC-F64F-4695-84FA-866D085BFE60}"/>
    <cellStyle name="20% - Accent1 7 3 4" xfId="20062" xr:uid="{2B0B118B-E83B-4D8E-876E-428CBD0AA07B}"/>
    <cellStyle name="20% - Accent1 7 3 4 2" xfId="25221" xr:uid="{5B3896CE-659C-47ED-8039-CCD3B06C4B4C}"/>
    <cellStyle name="20% - Accent1 7 3 4 2 2" xfId="34613" xr:uid="{140BC4FB-86F8-47C9-8E77-87987DE10A02}"/>
    <cellStyle name="20% - Accent1 7 3 4 3" xfId="29917" xr:uid="{8C946FAC-BC80-4054-91E6-547DE059C650}"/>
    <cellStyle name="20% - Accent1 7 3 5" xfId="22768" xr:uid="{C7239B6C-CA86-41CF-83C3-677A7A79A795}"/>
    <cellStyle name="20% - Accent1 7 3 5 2" xfId="32334" xr:uid="{8A391804-CC70-4054-9722-B95DC52F325C}"/>
    <cellStyle name="20% - Accent1 7 3 6" xfId="27691" xr:uid="{CB8D0A11-AE3C-410E-A0B1-D11ABB7F8A78}"/>
    <cellStyle name="20% - Accent1 7 4" xfId="1094" xr:uid="{D4FAAB02-9932-48C2-8F86-082D5CD02C60}"/>
    <cellStyle name="20% - Accent1 7 4 2" xfId="20064" xr:uid="{7630F92F-2757-4B6E-93F1-899883565A79}"/>
    <cellStyle name="20% - Accent1 7 4 2 2" xfId="25223" xr:uid="{AFB37EDE-A771-447C-915E-EE97D48CDEB8}"/>
    <cellStyle name="20% - Accent1 7 4 2 2 2" xfId="34615" xr:uid="{C99B98E1-AFA5-4911-BED4-7B604665F17F}"/>
    <cellStyle name="20% - Accent1 7 4 2 3" xfId="29919" xr:uid="{D8ED5135-EF13-4C38-80F9-22972E7838B7}"/>
    <cellStyle name="20% - Accent1 7 4 3" xfId="22770" xr:uid="{460E1E81-7154-48C5-9B2E-024216278562}"/>
    <cellStyle name="20% - Accent1 7 4 3 2" xfId="32336" xr:uid="{F2CD8A6E-4FB6-4A75-9DF4-7ED98F9E9F3F}"/>
    <cellStyle name="20% - Accent1 7 4 4" xfId="27693" xr:uid="{0ED6765A-025E-4C92-9678-D92DA050CEFD}"/>
    <cellStyle name="20% - Accent1 7 5" xfId="1095" xr:uid="{51A854A4-91CC-410A-A786-CCE865004928}"/>
    <cellStyle name="20% - Accent1 7_FORD YEREL TV PLANI" xfId="1096" xr:uid="{6AD53D67-18D5-47A6-8098-D958660FE019}"/>
    <cellStyle name="20% - Accent1 8" xfId="1097" xr:uid="{6D83D363-CDBB-45AB-89B6-6FFECEE7A3E4}"/>
    <cellStyle name="20% - Accent1 8 2" xfId="1098" xr:uid="{5EFD97C3-A585-4690-A63D-700F2F7D681E}"/>
    <cellStyle name="20% - Accent1 8 2 2" xfId="1099" xr:uid="{2433BA8F-3431-4968-9207-568B85D86F7E}"/>
    <cellStyle name="20% - Accent1 8 2 3" xfId="1100" xr:uid="{1E8D2D86-729F-46B5-98E3-9C35346C3ED6}"/>
    <cellStyle name="20% - Accent1 8 2 3 2" xfId="20065" xr:uid="{B77F81F3-F3ED-40BF-ADD0-8765249E0015}"/>
    <cellStyle name="20% - Accent1 8 2 3 2 2" xfId="25224" xr:uid="{E487C7A6-8C66-468E-BA91-F7694DB8EFF5}"/>
    <cellStyle name="20% - Accent1 8 2 3 2 2 2" xfId="34616" xr:uid="{01B54C9B-50BB-4B35-A205-58E029884601}"/>
    <cellStyle name="20% - Accent1 8 2 3 2 3" xfId="29920" xr:uid="{B81618D5-3945-472B-A3D1-B00EE750130A}"/>
    <cellStyle name="20% - Accent1 8 2 3 3" xfId="22771" xr:uid="{C1F46A4B-5113-431A-AED2-951433067DFC}"/>
    <cellStyle name="20% - Accent1 8 2 3 3 2" xfId="32337" xr:uid="{5DEA0106-04D2-4170-A1E8-6BAF90CB60AC}"/>
    <cellStyle name="20% - Accent1 8 2 3 4" xfId="27694" xr:uid="{7A429769-9135-4438-9234-DC9CC48ED3D4}"/>
    <cellStyle name="20% - Accent1 8 3" xfId="1101" xr:uid="{BB3B5A5D-D87E-4C2D-A593-B0B5C98DECB6}"/>
    <cellStyle name="20% - Accent1 8 3 2" xfId="1102" xr:uid="{6AED61A1-0EC3-47FA-82BE-BB35382767F8}"/>
    <cellStyle name="20% - Accent1 8 3 3" xfId="1103" xr:uid="{8986E43E-013B-4F84-B274-F35D535EB50B}"/>
    <cellStyle name="20% - Accent1 8 3 3 2" xfId="20066" xr:uid="{EA63ABDE-7CBB-4059-8112-C3139C5E10C9}"/>
    <cellStyle name="20% - Accent1 8 3 3 2 2" xfId="25225" xr:uid="{01422B76-7705-4AF2-9A4E-1BB46393AF4A}"/>
    <cellStyle name="20% - Accent1 8 3 3 2 2 2" xfId="34617" xr:uid="{332446B9-CA03-44D8-B328-42BD99A78DE1}"/>
    <cellStyle name="20% - Accent1 8 3 3 2 3" xfId="29921" xr:uid="{8A55D34A-10BE-4575-AC23-6E5EC5529967}"/>
    <cellStyle name="20% - Accent1 8 3 3 3" xfId="22772" xr:uid="{380E9147-0464-4E05-A2B4-2B9705F6036D}"/>
    <cellStyle name="20% - Accent1 8 3 3 3 2" xfId="32338" xr:uid="{91435A9E-53F5-4C7B-BB5C-3D464E76B899}"/>
    <cellStyle name="20% - Accent1 8 3 3 4" xfId="27695" xr:uid="{368B4618-1A8E-4E05-A4AC-B9BB5EC50736}"/>
    <cellStyle name="20% - Accent1 8 4" xfId="1104" xr:uid="{474FD470-8737-4AD1-8252-9DD7ECB83266}"/>
    <cellStyle name="20% - Accent1 8 5" xfId="1105" xr:uid="{FD2A33BD-CAC5-479C-8153-F91AF55A6AA1}"/>
    <cellStyle name="20% - Accent1 8_FORD YEREL TV PLANI" xfId="1106" xr:uid="{55BBE767-640F-44BF-9097-D227F7032DE9}"/>
    <cellStyle name="20% - Accent1 9" xfId="1107" xr:uid="{6B9EEDEC-3035-4998-9CB0-8314F0199922}"/>
    <cellStyle name="20% - Accent1 9 2" xfId="1108" xr:uid="{62B64F4E-E3A0-48EE-8D50-D4AF973780E2}"/>
    <cellStyle name="20% - Accent1 9 2 2" xfId="1109" xr:uid="{1445E1A1-36B9-45D2-B202-B993EE3E863D}"/>
    <cellStyle name="20% - Accent1 9 2 3" xfId="1110" xr:uid="{A3785B7A-2B4B-498F-AAB7-F48DB44D5C42}"/>
    <cellStyle name="20% - Accent1 9 2 3 2" xfId="20067" xr:uid="{8B94BFCA-0236-4A31-908B-F0693BF19C27}"/>
    <cellStyle name="20% - Accent1 9 2 3 2 2" xfId="25226" xr:uid="{B65300DC-B4E1-4B5E-9CDF-57EE517D4A73}"/>
    <cellStyle name="20% - Accent1 9 2 3 2 2 2" xfId="34618" xr:uid="{32DC9256-A07E-4404-8035-A5A318C2C2DC}"/>
    <cellStyle name="20% - Accent1 9 2 3 2 3" xfId="29922" xr:uid="{6E31FFAF-FB32-43BA-935C-9F52CB23AD69}"/>
    <cellStyle name="20% - Accent1 9 2 3 3" xfId="22773" xr:uid="{602126B4-61D0-4F57-9EFA-97C68F248AE0}"/>
    <cellStyle name="20% - Accent1 9 2 3 3 2" xfId="32339" xr:uid="{B7C30D2D-484F-48B2-94A6-DBDED7D49865}"/>
    <cellStyle name="20% - Accent1 9 2 3 4" xfId="27696" xr:uid="{DB341188-DF83-4D63-AAEC-5A0F9290DD4A}"/>
    <cellStyle name="20% - Accent1 9 3" xfId="1111" xr:uid="{DFEADF3C-3B3A-4C19-AF6D-3FEE90148198}"/>
    <cellStyle name="20% - Accent1 9 3 2" xfId="1112" xr:uid="{FFFF30DD-3C4C-4477-A503-EC9AC657AC36}"/>
    <cellStyle name="20% - Accent1 9 3 3" xfId="1113" xr:uid="{155495E8-446E-4760-B223-97A6FA0AAA03}"/>
    <cellStyle name="20% - Accent1 9 3 3 2" xfId="20068" xr:uid="{3EF6E358-67AE-4437-BDB0-37CD4D5321D5}"/>
    <cellStyle name="20% - Accent1 9 3 3 2 2" xfId="25227" xr:uid="{F345BD2F-30D6-4E46-8153-9782E2ADA051}"/>
    <cellStyle name="20% - Accent1 9 3 3 2 2 2" xfId="34619" xr:uid="{22E12CF4-86BA-4115-AE9B-A0770E045A30}"/>
    <cellStyle name="20% - Accent1 9 3 3 2 3" xfId="29923" xr:uid="{F63DAD49-34D5-429F-AAE0-1419D7BEA865}"/>
    <cellStyle name="20% - Accent1 9 3 3 3" xfId="22774" xr:uid="{DEE192F0-931F-405F-A353-A69164AC0A53}"/>
    <cellStyle name="20% - Accent1 9 3 3 3 2" xfId="32340" xr:uid="{134B3D30-7813-4A55-8977-A4F823802865}"/>
    <cellStyle name="20% - Accent1 9 3 3 4" xfId="27697" xr:uid="{F30A9AB5-E040-458E-9B20-DB5881140BD6}"/>
    <cellStyle name="20% - Accent1 9 4" xfId="1114" xr:uid="{6004BA9A-E401-4563-B441-C7513845338B}"/>
    <cellStyle name="20% - Accent1 9 5" xfId="1115" xr:uid="{571556D8-4F45-4885-B1B2-9CE5EB275C9C}"/>
    <cellStyle name="20% - Accent1 9_FORD YEREL TV PLANI" xfId="1116" xr:uid="{D1E58798-AF49-4096-AB1E-D237D19CB056}"/>
    <cellStyle name="20% - Accent2 10" xfId="1117" xr:uid="{E20F84C7-AC56-4C10-A6EA-C780C41853B9}"/>
    <cellStyle name="20% - Accent2 10 2" xfId="1118" xr:uid="{3D2A6EC1-10A3-4EC1-8F9E-34FF783A684F}"/>
    <cellStyle name="20% - Accent2 10 2 2" xfId="1119" xr:uid="{DCF2594A-EEC6-417B-AA21-08E7E3B18020}"/>
    <cellStyle name="20% - Accent2 10 2 3" xfId="20070" xr:uid="{6942609C-D465-4800-8383-4DFA488F6DB6}"/>
    <cellStyle name="20% - Accent2 10 2 3 2" xfId="25229" xr:uid="{CCD0A79B-6D01-4A19-892F-9EA86C1211B2}"/>
    <cellStyle name="20% - Accent2 10 2 3 2 2" xfId="34621" xr:uid="{B9A508CD-1A85-4152-9FEC-12C0A43CB384}"/>
    <cellStyle name="20% - Accent2 10 2 3 3" xfId="29925" xr:uid="{41250C49-998D-43E4-9CBD-6CD43F95BB2C}"/>
    <cellStyle name="20% - Accent2 10 2 4" xfId="22776" xr:uid="{8E839AD6-CE27-40AE-BEBD-30BBF6F91887}"/>
    <cellStyle name="20% - Accent2 10 2 4 2" xfId="32342" xr:uid="{FCA87735-CB2F-4E4F-925C-E3632C70BE0A}"/>
    <cellStyle name="20% - Accent2 10 2 5" xfId="27699" xr:uid="{681E94F0-5421-4EBC-B167-4CE4FA6281F6}"/>
    <cellStyle name="20% - Accent2 10 3" xfId="1120" xr:uid="{F725E12A-8CED-418F-8C86-2BCE6317F377}"/>
    <cellStyle name="20% - Accent2 10 3 2" xfId="1121" xr:uid="{B687534D-F844-40F5-ACC9-143CD9410AE4}"/>
    <cellStyle name="20% - Accent2 10 3 3" xfId="20071" xr:uid="{3E20DC73-733A-4E7D-9A7C-E6DFD64EEEC6}"/>
    <cellStyle name="20% - Accent2 10 3 3 2" xfId="25230" xr:uid="{26D22FD1-3552-4313-8DEB-E9C311EFD445}"/>
    <cellStyle name="20% - Accent2 10 3 3 2 2" xfId="34622" xr:uid="{5749991F-7463-4AFB-8E0E-305A5AF5E2B0}"/>
    <cellStyle name="20% - Accent2 10 3 3 3" xfId="29926" xr:uid="{CDD5DDD6-8994-4FEE-865C-75B8A81F2568}"/>
    <cellStyle name="20% - Accent2 10 3 4" xfId="22777" xr:uid="{DC773F45-54B9-4518-96A4-84DE63315C16}"/>
    <cellStyle name="20% - Accent2 10 3 4 2" xfId="32343" xr:uid="{3A5A9E84-F511-490A-A45F-8A44AB85E0AF}"/>
    <cellStyle name="20% - Accent2 10 3 5" xfId="27700" xr:uid="{501513B0-6163-4C5F-AB98-58DA793F6E0E}"/>
    <cellStyle name="20% - Accent2 10 4" xfId="1122" xr:uid="{1142EECC-679F-4607-A3A0-0A31F1107206}"/>
    <cellStyle name="20% - Accent2 10 5" xfId="20069" xr:uid="{33F47745-C163-4B57-8459-56F29EE21F81}"/>
    <cellStyle name="20% - Accent2 10 5 2" xfId="25228" xr:uid="{F70370BF-65F3-43D4-B575-5BE6715734AF}"/>
    <cellStyle name="20% - Accent2 10 5 2 2" xfId="34620" xr:uid="{70E18BD4-1E85-4514-9A3A-F228F4059693}"/>
    <cellStyle name="20% - Accent2 10 5 3" xfId="29924" xr:uid="{2ADEED62-8019-4274-901C-11B25AFF99AE}"/>
    <cellStyle name="20% - Accent2 10 6" xfId="22775" xr:uid="{FEFE81D2-26E9-4478-85A2-9E8EBBCC1833}"/>
    <cellStyle name="20% - Accent2 10 6 2" xfId="32341" xr:uid="{F27CD692-2B20-41AA-B22A-06EF779DA304}"/>
    <cellStyle name="20% - Accent2 10 7" xfId="27698" xr:uid="{5DB0FEFF-4D8B-4AA3-8FFD-C398073DB644}"/>
    <cellStyle name="20% - Accent2 11" xfId="1123" xr:uid="{06CFE7C9-0A0A-4820-B9D7-B467A5246737}"/>
    <cellStyle name="20% - Accent2 11 2" xfId="1124" xr:uid="{08D6DBEF-E62D-4C91-9F42-7B9AC79960EA}"/>
    <cellStyle name="20% - Accent2 11 3" xfId="1125" xr:uid="{3C77AE25-7CE7-4A53-8FEB-6539AAE1640E}"/>
    <cellStyle name="20% - Accent2 11 4" xfId="1126" xr:uid="{E5226311-3BC5-43D2-8F43-A3CE65E38D4C}"/>
    <cellStyle name="20% - Accent2 11 5" xfId="20072" xr:uid="{20F269FE-ED90-43F6-BA5F-1151DD95192A}"/>
    <cellStyle name="20% - Accent2 11 5 2" xfId="25231" xr:uid="{975A162D-5DB2-434A-8BA2-99D3B7928A23}"/>
    <cellStyle name="20% - Accent2 11 5 2 2" xfId="34623" xr:uid="{EF2B5CC0-D810-4144-867A-F2ABD387843C}"/>
    <cellStyle name="20% - Accent2 11 5 3" xfId="29927" xr:uid="{538D791C-A6AA-417C-A0CA-A038D6E29172}"/>
    <cellStyle name="20% - Accent2 11 6" xfId="22778" xr:uid="{6A7F42DB-5E37-48E4-A43E-635A8E7A912B}"/>
    <cellStyle name="20% - Accent2 11 6 2" xfId="32344" xr:uid="{925245C2-1FAA-43A7-A145-17FAA2B6782F}"/>
    <cellStyle name="20% - Accent2 11 7" xfId="27701" xr:uid="{B941E0E3-E6B3-4774-A328-B396B980427A}"/>
    <cellStyle name="20% - Accent2 12" xfId="1127" xr:uid="{345C91A3-890F-4A7B-B9E4-9039930865E2}"/>
    <cellStyle name="20% - Accent2 12 2" xfId="1128" xr:uid="{D70D1941-673C-4628-9870-3B426AF93967}"/>
    <cellStyle name="20% - Accent2 12 3" xfId="20073" xr:uid="{3A38F351-ED8C-44F5-BE2D-5D7A0EA5021A}"/>
    <cellStyle name="20% - Accent2 12 3 2" xfId="25232" xr:uid="{976927B1-6388-4715-A7D2-0EA7BDA0EDFB}"/>
    <cellStyle name="20% - Accent2 12 3 2 2" xfId="34624" xr:uid="{A3C7CFBA-D8F7-4CDB-ADAC-F6CDB98A46FF}"/>
    <cellStyle name="20% - Accent2 12 3 3" xfId="29928" xr:uid="{7BE9218F-C2D7-4A0C-85E6-CBD88F105FEE}"/>
    <cellStyle name="20% - Accent2 12 4" xfId="22779" xr:uid="{98736175-41E4-4686-A783-3BC72B89D9D5}"/>
    <cellStyle name="20% - Accent2 12 4 2" xfId="32345" xr:uid="{0A32F269-00B9-41FC-94B5-A5FDF0251262}"/>
    <cellStyle name="20% - Accent2 12 5" xfId="27702" xr:uid="{E18AE316-F068-4EC8-B6A7-BF275311A1B5}"/>
    <cellStyle name="20% - Accent2 13" xfId="1129" xr:uid="{DA44A0A8-1587-4A5F-847B-EAB2E8D615EC}"/>
    <cellStyle name="20% - Accent2 13 2" xfId="20074" xr:uid="{4452A224-3CCD-4E3E-AE54-7B1B417D8E88}"/>
    <cellStyle name="20% - Accent2 13 2 2" xfId="25233" xr:uid="{2117A41F-8CC2-4B4F-ABF0-86F995458DC5}"/>
    <cellStyle name="20% - Accent2 13 2 2 2" xfId="34625" xr:uid="{A428CC59-2605-4734-8C5A-183F9B594DF7}"/>
    <cellStyle name="20% - Accent2 13 2 3" xfId="29929" xr:uid="{34F385EE-CB51-458D-994F-64154CEB74C1}"/>
    <cellStyle name="20% - Accent2 13 3" xfId="22780" xr:uid="{6C100C34-2F7F-4FED-9953-ADC9DAE0B349}"/>
    <cellStyle name="20% - Accent2 13 3 2" xfId="32346" xr:uid="{A9D2D0AC-7B1C-4098-9138-15D70E9C926A}"/>
    <cellStyle name="20% - Accent2 13 4" xfId="27703" xr:uid="{D31A89EF-3B76-4611-B96D-FF446B7D0ACF}"/>
    <cellStyle name="20% - Accent2 14" xfId="1130" xr:uid="{F5F9E5F3-9A5E-4215-BD29-5CFD7104E6DE}"/>
    <cellStyle name="20% - Accent2 14 2" xfId="20075" xr:uid="{8F9B2983-0BB9-422F-ACED-925B3316329F}"/>
    <cellStyle name="20% - Accent2 14 2 2" xfId="25234" xr:uid="{9DF549CC-786F-495A-8186-F2ACF1E273AC}"/>
    <cellStyle name="20% - Accent2 14 2 2 2" xfId="34626" xr:uid="{EC139018-A91C-4B48-9EB9-5C86B8928D23}"/>
    <cellStyle name="20% - Accent2 14 2 3" xfId="29930" xr:uid="{A80DA99B-F628-41F2-A9FA-DA84F9330A85}"/>
    <cellStyle name="20% - Accent2 14 3" xfId="22781" xr:uid="{DBB8B4F3-BBCF-4F86-8323-E5FA47A9875E}"/>
    <cellStyle name="20% - Accent2 14 3 2" xfId="32347" xr:uid="{14603206-EB7C-4FB6-92C5-9699B22A6673}"/>
    <cellStyle name="20% - Accent2 14 4" xfId="27704" xr:uid="{4E33254F-BA56-4347-A60C-8813AF525E5F}"/>
    <cellStyle name="20% - Accent2 15" xfId="1131" xr:uid="{0ACF5E94-A9CA-4198-B5DC-EAC6BDAB5BD9}"/>
    <cellStyle name="20% - Accent2 15 2" xfId="20076" xr:uid="{FA8BB828-C5CE-4B64-83A1-7199FF62D950}"/>
    <cellStyle name="20% - Accent2 15 2 2" xfId="25235" xr:uid="{986D3879-EAF6-4154-B161-F815B658378F}"/>
    <cellStyle name="20% - Accent2 15 2 2 2" xfId="34627" xr:uid="{D46FB37E-DC7D-4B2D-BD55-46F84DFA136A}"/>
    <cellStyle name="20% - Accent2 15 2 3" xfId="29931" xr:uid="{20BD4031-1C04-4B00-9F31-41D22BEE8930}"/>
    <cellStyle name="20% - Accent2 15 3" xfId="22782" xr:uid="{2EAA4BD1-56D1-4BBF-AB4F-05EAAFEBE331}"/>
    <cellStyle name="20% - Accent2 15 3 2" xfId="32348" xr:uid="{8143DDE1-4DE2-4D15-BECE-82DC1B1476E5}"/>
    <cellStyle name="20% - Accent2 15 4" xfId="27705" xr:uid="{B73A7BA9-C20C-4E34-AF08-D676FE79518E}"/>
    <cellStyle name="20% - Accent2 16" xfId="1132" xr:uid="{DC93769E-020D-4DE5-90CF-507D682EFC85}"/>
    <cellStyle name="20% - Accent2 16 2" xfId="20077" xr:uid="{0BB8E96D-6907-466F-BB40-CFF342296FCE}"/>
    <cellStyle name="20% - Accent2 16 2 2" xfId="25236" xr:uid="{3C68F921-A990-40E2-8190-BB6AB7058B8F}"/>
    <cellStyle name="20% - Accent2 16 2 2 2" xfId="34628" xr:uid="{2E07D907-2CD5-46F6-81E5-141DB0376910}"/>
    <cellStyle name="20% - Accent2 16 2 3" xfId="29932" xr:uid="{836683DF-6A6F-4FE1-8AA1-6121997A529C}"/>
    <cellStyle name="20% - Accent2 16 3" xfId="22783" xr:uid="{049799EC-B33E-43F3-B281-B6373191F148}"/>
    <cellStyle name="20% - Accent2 16 3 2" xfId="32349" xr:uid="{28813449-B33A-4B33-8E85-B66B92BD03C8}"/>
    <cellStyle name="20% - Accent2 16 4" xfId="27706" xr:uid="{0BFF565D-D40F-4CC4-A741-8FC07AC0B3B5}"/>
    <cellStyle name="20% - Accent2 17" xfId="1133" xr:uid="{F744B600-6A40-4352-8736-D4DB02EF142E}"/>
    <cellStyle name="20% - Accent2 17 2" xfId="20078" xr:uid="{D8176E60-9992-46A6-A5AD-5A111A5A2355}"/>
    <cellStyle name="20% - Accent2 17 2 2" xfId="25237" xr:uid="{D279CC77-8376-4D88-9D75-507F25EEAABC}"/>
    <cellStyle name="20% - Accent2 17 2 2 2" xfId="34629" xr:uid="{22E6057C-FE4E-4435-B9DB-AEACE2C7BFC0}"/>
    <cellStyle name="20% - Accent2 17 2 3" xfId="29933" xr:uid="{8D2D52DD-F1CF-405E-9919-ECE02C8C8675}"/>
    <cellStyle name="20% - Accent2 17 3" xfId="22784" xr:uid="{CC253DDE-50ED-4BB8-AF9B-F791362903CA}"/>
    <cellStyle name="20% - Accent2 17 3 2" xfId="32350" xr:uid="{99453309-2C77-4F45-9005-94AEA7727D20}"/>
    <cellStyle name="20% - Accent2 17 4" xfId="27707" xr:uid="{02CC897B-A15A-4853-AC3C-2FA0582F9E11}"/>
    <cellStyle name="20% - Accent2 18" xfId="1134" xr:uid="{F2A74E5E-D773-4BA6-99F9-7DDFED059BA9}"/>
    <cellStyle name="20% - Accent2 18 2" xfId="20079" xr:uid="{6EFE8D8E-987A-493E-9093-CBAD31E25A41}"/>
    <cellStyle name="20% - Accent2 18 2 2" xfId="25238" xr:uid="{C68BDA93-FAEA-404D-B73A-E2F3185E9BC5}"/>
    <cellStyle name="20% - Accent2 18 2 2 2" xfId="34630" xr:uid="{72880559-F69D-42EB-8675-F4290F5B18C3}"/>
    <cellStyle name="20% - Accent2 18 2 3" xfId="29934" xr:uid="{679F9193-3150-4D6F-A6FF-0656A0BCE138}"/>
    <cellStyle name="20% - Accent2 18 3" xfId="22785" xr:uid="{E736332E-0E02-4A52-96A6-783A3E8D2B3D}"/>
    <cellStyle name="20% - Accent2 18 3 2" xfId="32351" xr:uid="{E7EF6A60-AFBA-415F-AAD7-9C3B0C3B334A}"/>
    <cellStyle name="20% - Accent2 18 4" xfId="27708" xr:uid="{56E46172-10AD-4D0A-BCA4-A9618A9608BE}"/>
    <cellStyle name="20% - Accent2 19" xfId="1135" xr:uid="{696691EB-44A0-41C4-B081-314804CBBFD0}"/>
    <cellStyle name="20% - Accent2 19 2" xfId="20080" xr:uid="{CF0CE32A-AB9C-4652-895D-A0CE6E442FC9}"/>
    <cellStyle name="20% - Accent2 19 2 2" xfId="25239" xr:uid="{59E8FA1D-23BB-416A-9705-A76CE4118855}"/>
    <cellStyle name="20% - Accent2 19 2 2 2" xfId="34631" xr:uid="{00FFDA99-78C1-41A8-9AD7-B3015BC19F43}"/>
    <cellStyle name="20% - Accent2 19 2 3" xfId="29935" xr:uid="{B6848EB1-8196-4F40-8FDF-2DA3B23EA48B}"/>
    <cellStyle name="20% - Accent2 19 3" xfId="22786" xr:uid="{2A72B8A3-6E76-4F47-BDB8-616E294C8C83}"/>
    <cellStyle name="20% - Accent2 19 3 2" xfId="32352" xr:uid="{9A9B5275-F4AA-4D99-B55E-999D6EC76481}"/>
    <cellStyle name="20% - Accent2 19 4" xfId="27709" xr:uid="{2DAAAFBE-4E59-4CF3-BB35-B87E854FD067}"/>
    <cellStyle name="20% - Accent2 2" xfId="1136" xr:uid="{CA1C31E1-98E1-486D-A648-BBA067B4C692}"/>
    <cellStyle name="20% - Accent2 2 10" xfId="1137" xr:uid="{AC2AEBD9-66BD-41CC-84B3-05D5CB696796}"/>
    <cellStyle name="20% - Accent2 2 10 2" xfId="20081" xr:uid="{E819081C-4C16-4AEF-9961-872487AFDB74}"/>
    <cellStyle name="20% - Accent2 2 10 2 2" xfId="25240" xr:uid="{697BC84E-950C-4392-9648-5935B6C32C77}"/>
    <cellStyle name="20% - Accent2 2 10 2 2 2" xfId="34632" xr:uid="{7B891C9D-E538-4705-9D43-59A29AE0DD5C}"/>
    <cellStyle name="20% - Accent2 2 10 2 3" xfId="29936" xr:uid="{448A1FC2-BB20-4CF8-8DDF-50B59378AABA}"/>
    <cellStyle name="20% - Accent2 2 10 3" xfId="22787" xr:uid="{DF49841A-C2B5-45F6-880B-6EEA8AC87D95}"/>
    <cellStyle name="20% - Accent2 2 10 3 2" xfId="32353" xr:uid="{975AEBE1-D249-4871-959F-FAC9F4D3C265}"/>
    <cellStyle name="20% - Accent2 2 10 4" xfId="27710" xr:uid="{767E7CCF-6E17-4C27-ADB8-8141B86CB8A7}"/>
    <cellStyle name="20% - Accent2 2 11" xfId="1138" xr:uid="{2B90E59D-40C5-4474-9157-1CC0531A7B36}"/>
    <cellStyle name="20% - Accent2 2 11 2" xfId="20082" xr:uid="{AE5F4247-6F29-484E-9840-86FE5A61F67B}"/>
    <cellStyle name="20% - Accent2 2 11 2 2" xfId="25241" xr:uid="{6C97E7C2-5376-4519-AFB1-30D60B25A101}"/>
    <cellStyle name="20% - Accent2 2 11 2 2 2" xfId="34633" xr:uid="{A68EFC6A-75FE-4498-8FF1-CC31BE2158C1}"/>
    <cellStyle name="20% - Accent2 2 11 2 3" xfId="29937" xr:uid="{AC016B65-3B13-440A-A343-0E46F4E9EA3E}"/>
    <cellStyle name="20% - Accent2 2 11 3" xfId="22788" xr:uid="{4DF8D7AE-9F52-4AC4-A57F-9C2E18A8A2AA}"/>
    <cellStyle name="20% - Accent2 2 11 3 2" xfId="32354" xr:uid="{34C08681-5EA4-4004-AC4B-73EBE8542BA8}"/>
    <cellStyle name="20% - Accent2 2 11 4" xfId="27711" xr:uid="{2AEFD5E2-C66D-42C0-97FE-E639D81BA144}"/>
    <cellStyle name="20% - Accent2 2 12" xfId="1139" xr:uid="{14E323FE-1349-4662-84BC-A38DCFCEE6A3}"/>
    <cellStyle name="20% - Accent2 2 12 2" xfId="20083" xr:uid="{3B0FFFE9-31E6-41BF-8BA9-71D03FFDA8EB}"/>
    <cellStyle name="20% - Accent2 2 12 2 2" xfId="25242" xr:uid="{5D476A6F-C043-4CA0-A3A8-6B8AE08DBA97}"/>
    <cellStyle name="20% - Accent2 2 12 2 2 2" xfId="34634" xr:uid="{B141171C-E889-4616-8202-331D8999726D}"/>
    <cellStyle name="20% - Accent2 2 12 2 3" xfId="29938" xr:uid="{59F75362-3EEF-4F62-8B0F-BFD87104DFAC}"/>
    <cellStyle name="20% - Accent2 2 12 3" xfId="22789" xr:uid="{8E8B50D0-462A-44F2-9FCA-3C4BF3ED00E1}"/>
    <cellStyle name="20% - Accent2 2 12 3 2" xfId="32355" xr:uid="{7DEA0DE4-8FD3-4C30-A6B2-FFFFF1DDA271}"/>
    <cellStyle name="20% - Accent2 2 12 4" xfId="27712" xr:uid="{C0A7EAC4-AE1A-44AA-9E23-5E5EA272E669}"/>
    <cellStyle name="20% - Accent2 2 13" xfId="1140" xr:uid="{52D01A79-1FA5-4364-9A9A-10CFD960932F}"/>
    <cellStyle name="20% - Accent2 2 13 2" xfId="20084" xr:uid="{A03E8349-FDEA-4916-8589-99FFCDAABC9B}"/>
    <cellStyle name="20% - Accent2 2 13 2 2" xfId="25243" xr:uid="{499608F0-52CB-43E0-85F1-89EC6BDD142A}"/>
    <cellStyle name="20% - Accent2 2 13 2 2 2" xfId="34635" xr:uid="{D9E560C6-A8D3-4489-BE23-AC0BAB6843ED}"/>
    <cellStyle name="20% - Accent2 2 13 2 3" xfId="29939" xr:uid="{19EA9A19-7E01-4E59-8D9B-4C399CC4B2C5}"/>
    <cellStyle name="20% - Accent2 2 13 3" xfId="22790" xr:uid="{EB14F322-D8E2-4BCA-96B2-403AA84ACD11}"/>
    <cellStyle name="20% - Accent2 2 13 3 2" xfId="32356" xr:uid="{1DFF87FA-D668-40B8-B820-092CE2D38004}"/>
    <cellStyle name="20% - Accent2 2 13 4" xfId="27713" xr:uid="{AF19CD03-DE04-48FA-AFBE-117351251879}"/>
    <cellStyle name="20% - Accent2 2 14" xfId="1141" xr:uid="{70245CE8-300F-439C-8D2C-561D32AB7F2E}"/>
    <cellStyle name="20% - Accent2 2 14 2" xfId="20085" xr:uid="{8E7F7FDF-7C45-4F21-9BE7-2D2F525BD43C}"/>
    <cellStyle name="20% - Accent2 2 14 2 2" xfId="25244" xr:uid="{06E94D9E-F0E8-409E-851A-5A550332CF10}"/>
    <cellStyle name="20% - Accent2 2 14 2 2 2" xfId="34636" xr:uid="{8E0C6249-4B90-4F33-B8C4-2019C910457A}"/>
    <cellStyle name="20% - Accent2 2 14 2 3" xfId="29940" xr:uid="{94BE21F3-B717-453F-95C7-644C1245F5A2}"/>
    <cellStyle name="20% - Accent2 2 14 3" xfId="22791" xr:uid="{F06B22E6-A81F-4CF7-964C-70522BFFAB93}"/>
    <cellStyle name="20% - Accent2 2 14 3 2" xfId="32357" xr:uid="{6626797D-7A3E-4B08-915F-68AB9AA2B756}"/>
    <cellStyle name="20% - Accent2 2 14 4" xfId="27714" xr:uid="{6C4F098F-F945-4E2A-BC6B-0532FFF38D1D}"/>
    <cellStyle name="20% - Accent2 2 15" xfId="1142" xr:uid="{F98BAD62-9C2B-4FE8-BA5A-143B1BC778F3}"/>
    <cellStyle name="20% - Accent2 2 15 2" xfId="20086" xr:uid="{537D5D13-C3EA-4C98-A553-407AE73A3AA3}"/>
    <cellStyle name="20% - Accent2 2 15 2 2" xfId="25245" xr:uid="{FE128530-9CF5-4350-AFD8-45B4D45F5404}"/>
    <cellStyle name="20% - Accent2 2 15 2 2 2" xfId="34637" xr:uid="{C0F91C0A-EDC0-4E86-99FC-C56686CD3F5A}"/>
    <cellStyle name="20% - Accent2 2 15 2 3" xfId="29941" xr:uid="{CA726CBC-10E4-49FF-A3F1-85F022F713C4}"/>
    <cellStyle name="20% - Accent2 2 15 3" xfId="22792" xr:uid="{FD920939-470A-4ECC-B701-E82640EA1109}"/>
    <cellStyle name="20% - Accent2 2 15 3 2" xfId="32358" xr:uid="{7CB62432-E1F6-4805-B896-032222598624}"/>
    <cellStyle name="20% - Accent2 2 15 4" xfId="27715" xr:uid="{613522F1-8368-4E52-BCE3-177E34A65739}"/>
    <cellStyle name="20% - Accent2 2 16" xfId="1143" xr:uid="{75700123-9CFC-41AA-B2E4-07098CDA6CBC}"/>
    <cellStyle name="20% - Accent2 2 16 2" xfId="20087" xr:uid="{25DBF494-E8E7-4E0B-9CBE-E3EA0ACC9488}"/>
    <cellStyle name="20% - Accent2 2 16 2 2" xfId="25246" xr:uid="{50BD8B29-79D0-44CC-BFB5-F89B140C2DF0}"/>
    <cellStyle name="20% - Accent2 2 16 2 2 2" xfId="34638" xr:uid="{178BFBE3-E9ED-4EF0-A811-510CAD63D3CD}"/>
    <cellStyle name="20% - Accent2 2 16 2 3" xfId="29942" xr:uid="{3DCAB1CD-5F08-4685-9D24-A0773FEC61A9}"/>
    <cellStyle name="20% - Accent2 2 16 3" xfId="22793" xr:uid="{05D50DF7-AA8D-4C90-99EC-6E037D696EBE}"/>
    <cellStyle name="20% - Accent2 2 16 3 2" xfId="32359" xr:uid="{6A8ACC57-563A-4969-83F7-06C2DBDC2AC9}"/>
    <cellStyle name="20% - Accent2 2 16 4" xfId="27716" xr:uid="{FC64805E-9F40-4772-9598-3503AFCF5380}"/>
    <cellStyle name="20% - Accent2 2 17" xfId="1144" xr:uid="{4111D143-DB66-4B25-A488-24DE39AC2681}"/>
    <cellStyle name="20% - Accent2 2 17 2" xfId="20088" xr:uid="{4F3457B7-2E63-4EE9-965C-B6A8C07B4E99}"/>
    <cellStyle name="20% - Accent2 2 17 2 2" xfId="25247" xr:uid="{6F7D4FED-EBA6-4B71-878C-5589BCE52852}"/>
    <cellStyle name="20% - Accent2 2 17 2 2 2" xfId="34639" xr:uid="{128362C3-A6BC-470F-8301-8878CC69F103}"/>
    <cellStyle name="20% - Accent2 2 17 2 3" xfId="29943" xr:uid="{9A60F134-5509-4DC3-B1C6-862FF002269F}"/>
    <cellStyle name="20% - Accent2 2 17 3" xfId="22794" xr:uid="{BF7C4AFF-0469-41BD-87F8-2EA9778427CC}"/>
    <cellStyle name="20% - Accent2 2 17 3 2" xfId="32360" xr:uid="{A3F1AA0C-4C3F-4729-9B04-18A33F533BC9}"/>
    <cellStyle name="20% - Accent2 2 17 4" xfId="27717" xr:uid="{EF93A6EE-11F2-40A6-91FD-791482D90FBD}"/>
    <cellStyle name="20% - Accent2 2 18" xfId="1145" xr:uid="{0405BD71-0254-4F14-817A-7623C8CFA497}"/>
    <cellStyle name="20% - Accent2 2 2" xfId="1146" xr:uid="{C40BA473-F9A5-423D-A458-FBC114FFDB19}"/>
    <cellStyle name="20% - Accent2 2 2 2" xfId="1147" xr:uid="{AC7F0433-366C-4B81-A835-084955473891}"/>
    <cellStyle name="20% - Accent2 2 2 3" xfId="20089" xr:uid="{8E8FF552-B739-4297-9CDB-3D3FE87B56B2}"/>
    <cellStyle name="20% - Accent2 2 2 3 2" xfId="25248" xr:uid="{21BF6195-3E11-48C1-81EB-2FAF7F231766}"/>
    <cellStyle name="20% - Accent2 2 2 3 2 2" xfId="34640" xr:uid="{4D5C0C70-2BE5-4C7E-A8AB-14A30389534C}"/>
    <cellStyle name="20% - Accent2 2 2 3 3" xfId="29944" xr:uid="{FC79CA21-D37D-45D4-9BC2-3E18D4B26122}"/>
    <cellStyle name="20% - Accent2 2 2 4" xfId="22795" xr:uid="{10A419CC-C66A-4D5F-BE4D-01B95C8F2C69}"/>
    <cellStyle name="20% - Accent2 2 2 4 2" xfId="32361" xr:uid="{12F806A8-2355-4686-99B7-4801A35137A2}"/>
    <cellStyle name="20% - Accent2 2 2 5" xfId="27718" xr:uid="{01C60646-2AA1-40E9-9054-543E1B079653}"/>
    <cellStyle name="20% - Accent2 2 3" xfId="1148" xr:uid="{D1D30ABB-D038-4516-AE0C-CE2A422BD697}"/>
    <cellStyle name="20% - Accent2 2 3 2" xfId="1149" xr:uid="{9766FF1F-5464-46A6-8779-41082EBDB460}"/>
    <cellStyle name="20% - Accent2 2 3 3" xfId="20090" xr:uid="{E315973A-A60B-4EAE-9602-59B59FA9D653}"/>
    <cellStyle name="20% - Accent2 2 3 3 2" xfId="25249" xr:uid="{FA406EEB-C7B0-45B0-9451-870030B1AD9B}"/>
    <cellStyle name="20% - Accent2 2 3 3 2 2" xfId="34641" xr:uid="{F1C5032F-AC1C-4193-897A-5020529CB557}"/>
    <cellStyle name="20% - Accent2 2 3 3 3" xfId="29945" xr:uid="{C352F420-7D3B-4F30-8334-E96004314A5A}"/>
    <cellStyle name="20% - Accent2 2 3 4" xfId="22796" xr:uid="{CD09FB42-12BC-497A-8575-D0AE76C80098}"/>
    <cellStyle name="20% - Accent2 2 3 4 2" xfId="32362" xr:uid="{57EE9BE4-137A-40FD-8CCC-2CC83E033BAB}"/>
    <cellStyle name="20% - Accent2 2 3 5" xfId="27719" xr:uid="{DFB87940-DCAE-4DC8-BF29-AA9DAD892F92}"/>
    <cellStyle name="20% - Accent2 2 4" xfId="1150" xr:uid="{699F9183-7B14-4047-8AB9-942ED4EB7596}"/>
    <cellStyle name="20% - Accent2 2 4 2" xfId="1151" xr:uid="{311A3172-EE60-487A-9D97-87F2FEE1FF4E}"/>
    <cellStyle name="20% - Accent2 2 4 3" xfId="20091" xr:uid="{5A0413C6-7C9F-4A1B-A670-EF7B746776B0}"/>
    <cellStyle name="20% - Accent2 2 4 3 2" xfId="25250" xr:uid="{FAC1EC4B-8D33-48BA-A00E-9D963DE175D8}"/>
    <cellStyle name="20% - Accent2 2 4 3 2 2" xfId="34642" xr:uid="{14141E18-388B-42CC-9403-1CB062191218}"/>
    <cellStyle name="20% - Accent2 2 4 3 3" xfId="29946" xr:uid="{0B914637-A286-40DA-8F7D-D330450C2765}"/>
    <cellStyle name="20% - Accent2 2 4 4" xfId="22797" xr:uid="{BF5B0610-0AAD-42C4-B052-01AE2046D07A}"/>
    <cellStyle name="20% - Accent2 2 4 4 2" xfId="32363" xr:uid="{BDCF06D0-B694-4CBE-8AFD-86D4A5E14223}"/>
    <cellStyle name="20% - Accent2 2 4 5" xfId="27720" xr:uid="{3D0EE59B-058E-4CB7-992D-3A4A4584D856}"/>
    <cellStyle name="20% - Accent2 2 5" xfId="1152" xr:uid="{35D675BB-5174-4152-9397-7C81AB4DF936}"/>
    <cellStyle name="20% - Accent2 2 6" xfId="1153" xr:uid="{3B573AAB-28C5-42B8-BF60-969921F55621}"/>
    <cellStyle name="20% - Accent2 2 6 2" xfId="20092" xr:uid="{144C26AD-DD66-4D1D-ACE6-79F957D7A618}"/>
    <cellStyle name="20% - Accent2 2 6 2 2" xfId="25251" xr:uid="{32D3D018-EC19-447F-8BDA-185D54CA5EA1}"/>
    <cellStyle name="20% - Accent2 2 6 2 2 2" xfId="34643" xr:uid="{CF33AA0E-1843-468B-814C-CF69E178BF53}"/>
    <cellStyle name="20% - Accent2 2 6 2 3" xfId="29947" xr:uid="{FF6AAB48-9DB5-4E14-9E26-7EFE7C41DA1F}"/>
    <cellStyle name="20% - Accent2 2 6 3" xfId="22798" xr:uid="{F53BB4FB-E33F-40B9-9A84-9EABA02D7EC7}"/>
    <cellStyle name="20% - Accent2 2 6 3 2" xfId="32364" xr:uid="{E7AE5E54-17BE-4F00-82D4-11E471F7D8A6}"/>
    <cellStyle name="20% - Accent2 2 6 4" xfId="27721" xr:uid="{7E162278-F2CD-4B2B-9AE1-4735367A707F}"/>
    <cellStyle name="20% - Accent2 2 7" xfId="1154" xr:uid="{B20CB593-0326-49EF-BA62-C8068C67C7AF}"/>
    <cellStyle name="20% - Accent2 2 7 2" xfId="20093" xr:uid="{D117B317-6D32-42EC-B56B-D1711AB509E6}"/>
    <cellStyle name="20% - Accent2 2 7 2 2" xfId="25252" xr:uid="{2B35B2DB-AB37-4776-8735-D4FA141C2E63}"/>
    <cellStyle name="20% - Accent2 2 7 2 2 2" xfId="34644" xr:uid="{DA3AE8E6-2AE2-4A5C-9F7F-0C21E564E1D5}"/>
    <cellStyle name="20% - Accent2 2 7 2 3" xfId="29948" xr:uid="{8F96E977-8FBC-4D56-8E5E-ED8A158A4659}"/>
    <cellStyle name="20% - Accent2 2 7 3" xfId="22799" xr:uid="{43CD74B1-5359-47FB-92E4-DB7480D0CBE4}"/>
    <cellStyle name="20% - Accent2 2 7 3 2" xfId="32365" xr:uid="{9B84B59E-600C-4D4D-A411-23479E49C3EB}"/>
    <cellStyle name="20% - Accent2 2 7 4" xfId="27722" xr:uid="{D7051081-60BD-4AB8-8271-A8A75EDBBF6E}"/>
    <cellStyle name="20% - Accent2 2 8" xfId="1155" xr:uid="{9728FB4B-59C9-4A55-B401-C5537B9D9065}"/>
    <cellStyle name="20% - Accent2 2 8 2" xfId="20094" xr:uid="{889BCEB4-405E-4B97-ADC9-FC91E9B7B6CB}"/>
    <cellStyle name="20% - Accent2 2 8 2 2" xfId="25253" xr:uid="{F08AA765-B15A-4995-B969-6D57835CAED3}"/>
    <cellStyle name="20% - Accent2 2 8 2 2 2" xfId="34645" xr:uid="{AE395877-7B8B-43B2-85E2-14C61F7EBDAA}"/>
    <cellStyle name="20% - Accent2 2 8 2 3" xfId="29949" xr:uid="{B6260707-C457-403B-B82B-C85FAED81CF9}"/>
    <cellStyle name="20% - Accent2 2 8 3" xfId="22800" xr:uid="{5FB7EB6E-4EA2-4B5A-804F-D5E8C6AEDC9D}"/>
    <cellStyle name="20% - Accent2 2 8 3 2" xfId="32366" xr:uid="{393F5D63-597D-48AA-849A-2A9BB67ECE2F}"/>
    <cellStyle name="20% - Accent2 2 8 4" xfId="27723" xr:uid="{C5E7984D-7E91-4087-933F-33E249F12921}"/>
    <cellStyle name="20% - Accent2 2 9" xfId="1156" xr:uid="{CB421777-4AD5-4314-9A53-C3D3634F9103}"/>
    <cellStyle name="20% - Accent2 2 9 2" xfId="20095" xr:uid="{86D675FD-8A7E-4EB0-8D6F-D462898D6CD8}"/>
    <cellStyle name="20% - Accent2 2 9 2 2" xfId="25254" xr:uid="{D4D38A92-54B2-4807-A3A6-611C52639409}"/>
    <cellStyle name="20% - Accent2 2 9 2 2 2" xfId="34646" xr:uid="{88EB6987-7A27-4158-ACC8-2B0BE8DC7CE7}"/>
    <cellStyle name="20% - Accent2 2 9 2 3" xfId="29950" xr:uid="{D75E14C1-6C6C-41DD-BD47-3DAFCBE2CF40}"/>
    <cellStyle name="20% - Accent2 2 9 3" xfId="22801" xr:uid="{7868D306-8F85-4853-80B7-8D4245EEFC21}"/>
    <cellStyle name="20% - Accent2 2 9 3 2" xfId="32367" xr:uid="{3264B2F4-1EDA-44B7-A070-1C8FF5190269}"/>
    <cellStyle name="20% - Accent2 2 9 4" xfId="27724" xr:uid="{D150D3FF-3F30-48EF-BD0A-D8B75E073059}"/>
    <cellStyle name="20% - Accent2 2_Aygaz  Worldcard Akaryakit Yerel Radyo Kampanyasi Onay" xfId="1157" xr:uid="{578DFFFE-1FEA-4518-9E6D-3C932DC8632B}"/>
    <cellStyle name="20% - Accent2 20" xfId="1158" xr:uid="{9D981592-397B-4C6F-AB8F-534730EFFC5D}"/>
    <cellStyle name="20% - Accent2 20 2" xfId="20096" xr:uid="{67668C3C-A8D5-4DFC-9654-473EF6A3CEB9}"/>
    <cellStyle name="20% - Accent2 20 2 2" xfId="25255" xr:uid="{00C11636-7BD1-4828-AD1B-3DC7D6984534}"/>
    <cellStyle name="20% - Accent2 20 2 2 2" xfId="34647" xr:uid="{368AFF14-9D1A-4A88-9147-DB9877A2C032}"/>
    <cellStyle name="20% - Accent2 20 2 3" xfId="29951" xr:uid="{C65A8B1A-1D68-4C3E-8B15-B6C863958D15}"/>
    <cellStyle name="20% - Accent2 20 3" xfId="22802" xr:uid="{635263AF-71DE-4FDE-87F4-BFBF5628F6DC}"/>
    <cellStyle name="20% - Accent2 20 3 2" xfId="32368" xr:uid="{A9B77251-9344-4C97-ADF7-8FF2EBAFDD09}"/>
    <cellStyle name="20% - Accent2 20 4" xfId="27725" xr:uid="{57F47C2C-D593-4786-B499-EE59626AD8C7}"/>
    <cellStyle name="20% - Accent2 21" xfId="1159" xr:uid="{074AA09F-3893-47D1-98FC-A3FFA476E8C6}"/>
    <cellStyle name="20% - Accent2 21 2" xfId="20097" xr:uid="{8CD87814-ADC2-43FD-AE99-54DB0103028B}"/>
    <cellStyle name="20% - Accent2 21 2 2" xfId="25256" xr:uid="{71AED0C5-4ED7-40F5-91A7-55ED21E10FDF}"/>
    <cellStyle name="20% - Accent2 21 2 2 2" xfId="34648" xr:uid="{2BD5C740-1675-4881-A8FB-9EE0D7A68466}"/>
    <cellStyle name="20% - Accent2 21 2 3" xfId="29952" xr:uid="{09C34EE5-AFAB-47FB-ADCC-2A3D526742FE}"/>
    <cellStyle name="20% - Accent2 21 3" xfId="22803" xr:uid="{9537D127-9F56-447D-A815-940BC513792F}"/>
    <cellStyle name="20% - Accent2 21 3 2" xfId="32369" xr:uid="{EE9B98B6-CFFC-4A06-8E47-7B46FC0190CA}"/>
    <cellStyle name="20% - Accent2 21 4" xfId="27726" xr:uid="{ED457830-BE04-495A-985F-FC63D784D933}"/>
    <cellStyle name="20% - Accent2 22" xfId="1160" xr:uid="{901CA1A6-2D9B-4285-B91C-4DCCB49479B9}"/>
    <cellStyle name="20% - Accent2 22 2" xfId="20098" xr:uid="{2C428B6A-B3BA-4C3B-A2D4-58E86425DF55}"/>
    <cellStyle name="20% - Accent2 22 2 2" xfId="25257" xr:uid="{C75F5288-442A-4E2F-951A-9FE2A7B0B914}"/>
    <cellStyle name="20% - Accent2 22 2 2 2" xfId="34649" xr:uid="{CBDAC76E-78E8-44E5-916F-00134D503566}"/>
    <cellStyle name="20% - Accent2 22 2 3" xfId="29953" xr:uid="{53347007-D9F6-463E-B307-6177F6C52B1D}"/>
    <cellStyle name="20% - Accent2 22 3" xfId="22804" xr:uid="{C405C8D7-73EC-4480-898E-9B9C51785B40}"/>
    <cellStyle name="20% - Accent2 22 3 2" xfId="32370" xr:uid="{57762231-A677-4FB9-8BA5-CC4D7ADA2ABC}"/>
    <cellStyle name="20% - Accent2 22 4" xfId="27727" xr:uid="{7AF77281-C5AD-4D57-8B4C-6946F2C36698}"/>
    <cellStyle name="20% - Accent2 23" xfId="1161" xr:uid="{1D5EED7F-72C5-4BAC-AD2B-B4F90BC5FAAF}"/>
    <cellStyle name="20% - Accent2 23 2" xfId="20099" xr:uid="{DC1768C5-3894-4ADE-AA6A-23D53704B32F}"/>
    <cellStyle name="20% - Accent2 23 2 2" xfId="25258" xr:uid="{650BAED1-63E7-4045-AF84-2BF123884B35}"/>
    <cellStyle name="20% - Accent2 23 2 2 2" xfId="34650" xr:uid="{C20B8522-30B7-409F-BA1C-0B7A455E0F84}"/>
    <cellStyle name="20% - Accent2 23 2 3" xfId="29954" xr:uid="{12CA3C8D-6874-4E23-924F-E81F3D2CD2F8}"/>
    <cellStyle name="20% - Accent2 23 3" xfId="22805" xr:uid="{B8C59BDE-FEF3-47AD-BB35-D9723F06199B}"/>
    <cellStyle name="20% - Accent2 23 3 2" xfId="32371" xr:uid="{A46A0DE9-F445-4A27-9658-981E0C8F0D26}"/>
    <cellStyle name="20% - Accent2 23 4" xfId="27728" xr:uid="{CD591726-124E-47BF-8BFF-DD4FDA5F0E47}"/>
    <cellStyle name="20% - Accent2 24" xfId="1162" xr:uid="{6C01EAA6-052B-4AA4-BFA5-E054A906A7B9}"/>
    <cellStyle name="20% - Accent2 24 2" xfId="20100" xr:uid="{3A0559AE-DF4E-4D4F-AD39-73219389B58E}"/>
    <cellStyle name="20% - Accent2 24 2 2" xfId="25259" xr:uid="{2C2730FF-5C77-4EBE-9AC5-BE38E14E4CD3}"/>
    <cellStyle name="20% - Accent2 24 2 2 2" xfId="34651" xr:uid="{5C5F9C4F-F139-45A0-AD87-4AB330220A97}"/>
    <cellStyle name="20% - Accent2 24 2 3" xfId="29955" xr:uid="{522E6EFA-E368-4638-88A4-B3809F22726A}"/>
    <cellStyle name="20% - Accent2 24 3" xfId="22806" xr:uid="{C1C4A503-BE1F-4523-A0A0-83BF12B4BEBF}"/>
    <cellStyle name="20% - Accent2 24 3 2" xfId="32372" xr:uid="{290B8790-1ED5-443F-AA7C-2ED3F8707E8C}"/>
    <cellStyle name="20% - Accent2 24 4" xfId="27729" xr:uid="{F8AD03CC-049D-40CA-8F66-74D618EFEEAD}"/>
    <cellStyle name="20% - Accent2 25" xfId="1163" xr:uid="{E4EC5F98-BD53-4FBE-8C30-7A912DF7AC25}"/>
    <cellStyle name="20% - Accent2 25 2" xfId="20101" xr:uid="{E330BCB3-E77C-4E16-8C41-C0AF916786F6}"/>
    <cellStyle name="20% - Accent2 25 2 2" xfId="25260" xr:uid="{339B3B7E-73D8-4732-8781-CF7A5879F699}"/>
    <cellStyle name="20% - Accent2 25 2 2 2" xfId="34652" xr:uid="{71534C76-0C28-44D5-B67E-4C6CA169502F}"/>
    <cellStyle name="20% - Accent2 25 2 3" xfId="29956" xr:uid="{AD0724A3-6CD6-47FA-A66A-2CE8523F2B78}"/>
    <cellStyle name="20% - Accent2 25 3" xfId="22807" xr:uid="{0F5509C1-10AA-4C64-B91F-CD4792CD81C4}"/>
    <cellStyle name="20% - Accent2 25 3 2" xfId="32373" xr:uid="{44F35041-F57D-49B8-BCB2-500019BDECBB}"/>
    <cellStyle name="20% - Accent2 25 4" xfId="27730" xr:uid="{18AA794F-57AD-4936-9E02-CD51FD3BC90B}"/>
    <cellStyle name="20% - Accent2 26" xfId="1164" xr:uid="{82BA2611-9CC8-424C-B99E-9854DA4904F7}"/>
    <cellStyle name="20% - Accent2 26 2" xfId="20102" xr:uid="{D967B010-1874-4AAB-B930-3251100FF605}"/>
    <cellStyle name="20% - Accent2 26 2 2" xfId="25261" xr:uid="{1DA2BC38-4871-4B07-8284-EE341D47B3FD}"/>
    <cellStyle name="20% - Accent2 26 2 2 2" xfId="34653" xr:uid="{DDED081A-997D-4089-B349-6B181B8A7879}"/>
    <cellStyle name="20% - Accent2 26 2 3" xfId="29957" xr:uid="{77B6F415-73B2-4980-8F14-5952705F25F9}"/>
    <cellStyle name="20% - Accent2 26 3" xfId="22808" xr:uid="{DEA153FE-DECA-4C7D-8E8C-AF7184153795}"/>
    <cellStyle name="20% - Accent2 26 3 2" xfId="32374" xr:uid="{0473B07E-5C61-4627-B565-7D147D209D00}"/>
    <cellStyle name="20% - Accent2 26 4" xfId="27731" xr:uid="{E996C9FF-5022-4CC2-B8C8-7C45B618D09E}"/>
    <cellStyle name="20% - Accent2 27" xfId="1165" xr:uid="{056EBEB4-B4C7-445F-94EA-0F9DA584B09A}"/>
    <cellStyle name="20% - Accent2 27 2" xfId="20103" xr:uid="{802FE5E5-C5A0-46EF-88CB-0F5BEE7DCEE0}"/>
    <cellStyle name="20% - Accent2 27 2 2" xfId="25262" xr:uid="{40115904-484A-49FC-88F7-D9693D4D23BF}"/>
    <cellStyle name="20% - Accent2 27 2 2 2" xfId="34654" xr:uid="{116FFB9A-3A70-40C3-B243-093878AAB769}"/>
    <cellStyle name="20% - Accent2 27 2 3" xfId="29958" xr:uid="{15B322A6-2DA4-4A4A-9F02-210CE4AD4B77}"/>
    <cellStyle name="20% - Accent2 27 3" xfId="22809" xr:uid="{2F60E0E6-CBC0-4847-89B3-841123C8C151}"/>
    <cellStyle name="20% - Accent2 27 3 2" xfId="32375" xr:uid="{45C20484-E608-4C6A-853D-449ACCEECE8A}"/>
    <cellStyle name="20% - Accent2 27 4" xfId="27732" xr:uid="{B01A44B4-40B5-47CE-82C0-DB3C07C7243F}"/>
    <cellStyle name="20% - Accent2 28" xfId="1166" xr:uid="{F5A3D2CB-0352-405A-8B4D-AA3D1F0A064B}"/>
    <cellStyle name="20% - Accent2 28 2" xfId="20104" xr:uid="{E1893E5C-0459-4457-811B-38A4EB58C38F}"/>
    <cellStyle name="20% - Accent2 28 2 2" xfId="25263" xr:uid="{B202867B-4B18-4D13-9044-D77D48C2A31B}"/>
    <cellStyle name="20% - Accent2 28 2 2 2" xfId="34655" xr:uid="{0A321826-960D-4929-AF96-04E02604E90B}"/>
    <cellStyle name="20% - Accent2 28 2 3" xfId="29959" xr:uid="{03C1F5DC-3B21-4803-A9EB-5265C701F15B}"/>
    <cellStyle name="20% - Accent2 28 3" xfId="22810" xr:uid="{7C8B3114-40B9-4E2F-8667-1B95BD09D45C}"/>
    <cellStyle name="20% - Accent2 28 3 2" xfId="32376" xr:uid="{658AEE11-8D72-46CC-B929-5E3273C0A5B0}"/>
    <cellStyle name="20% - Accent2 28 4" xfId="27733" xr:uid="{C22B4885-9E76-4D26-B49C-ED42D879ED92}"/>
    <cellStyle name="20% - Accent2 29" xfId="1167" xr:uid="{D72D10F8-9CF1-4EE9-AF9D-D9B726BC31A5}"/>
    <cellStyle name="20% - Accent2 29 2" xfId="20105" xr:uid="{4CF2CCE9-AE56-43D9-AE91-DB14C4A6F6AF}"/>
    <cellStyle name="20% - Accent2 29 2 2" xfId="25264" xr:uid="{30840AD2-D412-43B6-8F3A-DF46781E0AE2}"/>
    <cellStyle name="20% - Accent2 29 2 2 2" xfId="34656" xr:uid="{785E8644-7A8C-4CC1-A4A5-0568C86BFA98}"/>
    <cellStyle name="20% - Accent2 29 2 3" xfId="29960" xr:uid="{239239E1-7D81-416E-A2EE-FA20EC32F2CC}"/>
    <cellStyle name="20% - Accent2 29 3" xfId="22811" xr:uid="{393558E5-B734-45D2-BDD4-2CA171A970DB}"/>
    <cellStyle name="20% - Accent2 29 3 2" xfId="32377" xr:uid="{E9FAB27D-5BB1-41F4-B93A-E651B71B5FFE}"/>
    <cellStyle name="20% - Accent2 29 4" xfId="27734" xr:uid="{9A20ECBE-96AB-44B9-A768-4035E53EBB0A}"/>
    <cellStyle name="20% - Accent2 3" xfId="1168" xr:uid="{1033559B-E00E-44BD-8420-9B1EC3E39AF7}"/>
    <cellStyle name="20% - Accent2 3 2" xfId="1169" xr:uid="{129E4043-6CCA-46AB-9EA2-B6115AFF4E1A}"/>
    <cellStyle name="20% - Accent2 3 2 2" xfId="1170" xr:uid="{47DDB51C-DA35-4337-9225-CAAF22222B99}"/>
    <cellStyle name="20% - Accent2 3 3" xfId="1171" xr:uid="{04E413D7-A5CB-41FF-81D5-D542D62D1732}"/>
    <cellStyle name="20% - Accent2 3 3 2" xfId="1172" xr:uid="{8F00F446-AA5F-4AF6-A8BC-469378E4452D}"/>
    <cellStyle name="20% - Accent2 3 3 3" xfId="20107" xr:uid="{FFE1A7DA-6802-4F46-8A20-5477A3F3F0E6}"/>
    <cellStyle name="20% - Accent2 3 3 3 2" xfId="25266" xr:uid="{359115D8-2DDB-4343-9169-47750E786BCC}"/>
    <cellStyle name="20% - Accent2 3 3 3 2 2" xfId="34658" xr:uid="{B7D24A65-13A8-44D6-8380-0516F88BC4FF}"/>
    <cellStyle name="20% - Accent2 3 3 3 3" xfId="29962" xr:uid="{8B6F0E75-7896-4900-98E3-7A9ABC171076}"/>
    <cellStyle name="20% - Accent2 3 3 4" xfId="22813" xr:uid="{A08C6168-8D33-40BB-BB40-CE262F98E53F}"/>
    <cellStyle name="20% - Accent2 3 3 4 2" xfId="32379" xr:uid="{23188AC4-7F27-472A-9423-B57EEE2F6EAD}"/>
    <cellStyle name="20% - Accent2 3 3 5" xfId="27736" xr:uid="{4460AA1F-53F4-4A3D-BA4C-FEF06A66D901}"/>
    <cellStyle name="20% - Accent2 3 4" xfId="1173" xr:uid="{10F61D2C-E0C8-4884-A1DB-411BBDDC6D16}"/>
    <cellStyle name="20% - Accent2 3 4 2" xfId="1174" xr:uid="{60FF2187-989A-46DA-BB3A-07D88D6F05BB}"/>
    <cellStyle name="20% - Accent2 3 4 3" xfId="20108" xr:uid="{961A25B1-1F26-4790-8D7C-FD0148C6BCE7}"/>
    <cellStyle name="20% - Accent2 3 4 3 2" xfId="25267" xr:uid="{7DBA432E-C0B6-4B58-B61F-DD1530770048}"/>
    <cellStyle name="20% - Accent2 3 4 3 2 2" xfId="34659" xr:uid="{0DEBFD4C-4CFF-42BC-8969-9BA81B9DDC5D}"/>
    <cellStyle name="20% - Accent2 3 4 3 3" xfId="29963" xr:uid="{4A02AAF9-417E-443D-B168-1FC8C70DC386}"/>
    <cellStyle name="20% - Accent2 3 4 4" xfId="22814" xr:uid="{DCEE59D2-B346-4BB1-929F-6362D21A9784}"/>
    <cellStyle name="20% - Accent2 3 4 4 2" xfId="32380" xr:uid="{0DD303E2-5C09-4087-916E-42E3DE96379B}"/>
    <cellStyle name="20% - Accent2 3 4 5" xfId="27737" xr:uid="{3F77F5C7-318A-4B8D-AC04-6EF2CC6FCA9C}"/>
    <cellStyle name="20% - Accent2 3 5" xfId="1175" xr:uid="{FBBD8227-A844-4DB7-A7ED-2F02F95D6B21}"/>
    <cellStyle name="20% - Accent2 3 6" xfId="20106" xr:uid="{F6D53758-06C0-4336-A9EE-01D0D4C9EE95}"/>
    <cellStyle name="20% - Accent2 3 6 2" xfId="25265" xr:uid="{8FFF8649-1054-43D0-A5C7-40D0D69ED2EA}"/>
    <cellStyle name="20% - Accent2 3 6 2 2" xfId="34657" xr:uid="{A49BD58B-44F9-4F69-9C5E-7AB866D7E8A6}"/>
    <cellStyle name="20% - Accent2 3 6 3" xfId="29961" xr:uid="{90189DA0-9795-4E92-812B-5FD84BCA0076}"/>
    <cellStyle name="20% - Accent2 3 7" xfId="22812" xr:uid="{C158B4BC-C1FE-4FAC-947A-6508FF8F0368}"/>
    <cellStyle name="20% - Accent2 3 7 2" xfId="32378" xr:uid="{1CFC1BAB-A845-411B-A1CF-35BFB0BFC2D2}"/>
    <cellStyle name="20% - Accent2 3 8" xfId="27735" xr:uid="{4557517B-8C53-4894-93AF-37635BB512FC}"/>
    <cellStyle name="20% - Accent2 3_22 Ocak -31 Mart Opet Arçelik Radyo (onay)" xfId="1176" xr:uid="{BB3ABCA2-F877-4043-A78D-73C367EF0D75}"/>
    <cellStyle name="20% - Accent2 30" xfId="1177" xr:uid="{3667DF02-91D7-4D14-B540-F008B9C5E7BF}"/>
    <cellStyle name="20% - Accent2 30 2" xfId="20109" xr:uid="{82F51DBA-F2D8-474B-AA21-9A0945B0A42F}"/>
    <cellStyle name="20% - Accent2 30 2 2" xfId="25268" xr:uid="{F8AFFF9E-70E5-43BA-9DA8-282D6D6F7DE6}"/>
    <cellStyle name="20% - Accent2 30 2 2 2" xfId="34660" xr:uid="{32FAD28C-C3E7-4317-B9E7-F8829BF4E551}"/>
    <cellStyle name="20% - Accent2 30 2 3" xfId="29964" xr:uid="{1DF18BFD-822D-412E-8C39-3BF968DCB225}"/>
    <cellStyle name="20% - Accent2 30 3" xfId="22815" xr:uid="{8CCDD755-55C8-409A-8A09-B3B8FD042B3A}"/>
    <cellStyle name="20% - Accent2 30 3 2" xfId="32381" xr:uid="{776C2868-EE76-433F-9ADD-BAAB4D9F073C}"/>
    <cellStyle name="20% - Accent2 30 4" xfId="27738" xr:uid="{21D9E86D-6344-41BC-AAEA-3E087F4919A8}"/>
    <cellStyle name="20% - Accent2 4" xfId="1178" xr:uid="{1EDAB928-38AD-467C-9970-EF87EAFE3088}"/>
    <cellStyle name="20% - Accent2 4 2" xfId="1179" xr:uid="{3C8164AA-756E-4C71-9266-F6CB274FE9B6}"/>
    <cellStyle name="20% - Accent2 4 3" xfId="1180" xr:uid="{281904E6-DD83-4C09-A25F-C3847EE2064B}"/>
    <cellStyle name="20% - Accent2 4 3 2" xfId="20111" xr:uid="{6FFB91EE-28C6-4041-9D15-86C8B7B40553}"/>
    <cellStyle name="20% - Accent2 4 3 2 2" xfId="25270" xr:uid="{720AFA4A-8C15-4AAA-94B4-1BC1A546ACE1}"/>
    <cellStyle name="20% - Accent2 4 3 2 2 2" xfId="34662" xr:uid="{1855D496-3825-4860-A2A2-A83CEA2FCC06}"/>
    <cellStyle name="20% - Accent2 4 3 2 3" xfId="29966" xr:uid="{B408FF8D-0C39-4225-8B36-DE2125089E21}"/>
    <cellStyle name="20% - Accent2 4 3 3" xfId="22817" xr:uid="{17EC89A9-8F89-4441-B42D-4D77A3734B19}"/>
    <cellStyle name="20% - Accent2 4 3 3 2" xfId="32383" xr:uid="{C42FBC74-28E4-4249-8C2B-AC6A5935C5A2}"/>
    <cellStyle name="20% - Accent2 4 3 4" xfId="27740" xr:uid="{CF8B8A90-C989-4320-9364-A021C335C1BD}"/>
    <cellStyle name="20% - Accent2 4 4" xfId="1181" xr:uid="{E1FB4876-E459-46C5-8745-08E04AC77133}"/>
    <cellStyle name="20% - Accent2 4 4 2" xfId="20112" xr:uid="{53ED19A9-0FD3-4336-81C5-B190AA270F5F}"/>
    <cellStyle name="20% - Accent2 4 4 2 2" xfId="25271" xr:uid="{CF87441C-0FF8-4DDB-AFE0-86C2F2658A9C}"/>
    <cellStyle name="20% - Accent2 4 4 2 2 2" xfId="34663" xr:uid="{671BE1E2-C0C1-42EA-B84A-351DD0E0C0DF}"/>
    <cellStyle name="20% - Accent2 4 4 2 3" xfId="29967" xr:uid="{3B5EDE98-2BDA-44EA-9D47-BFA1B32E8081}"/>
    <cellStyle name="20% - Accent2 4 4 3" xfId="22818" xr:uid="{101BB5FB-3C55-4DAB-985D-C024D589A3B1}"/>
    <cellStyle name="20% - Accent2 4 4 3 2" xfId="32384" xr:uid="{9A0FC2EE-BC7B-4F3D-BBFD-4FE61DA140DE}"/>
    <cellStyle name="20% - Accent2 4 4 4" xfId="27741" xr:uid="{35105710-7D75-48DC-BC81-B718F13B87FA}"/>
    <cellStyle name="20% - Accent2 4 5" xfId="1182" xr:uid="{FA992BB5-0C6D-4E42-A9AA-1B5E2A6037AD}"/>
    <cellStyle name="20% - Accent2 4 6" xfId="20110" xr:uid="{58418BB3-523B-47AB-9ACA-1E89156DDA35}"/>
    <cellStyle name="20% - Accent2 4 6 2" xfId="25269" xr:uid="{7603F2AD-21EE-49F0-8705-43A40C23711E}"/>
    <cellStyle name="20% - Accent2 4 6 2 2" xfId="34661" xr:uid="{1DB34ECA-75CA-49C8-BF96-846EFB6F64F4}"/>
    <cellStyle name="20% - Accent2 4 6 3" xfId="29965" xr:uid="{B34E3ADA-1898-4212-87CD-0D44194C444C}"/>
    <cellStyle name="20% - Accent2 4 7" xfId="22816" xr:uid="{2EEAE4FD-3C42-49B4-9406-CE8AB6F256C8}"/>
    <cellStyle name="20% - Accent2 4 7 2" xfId="32382" xr:uid="{2EE243F2-2C80-4E58-8D66-DE2B05B264DE}"/>
    <cellStyle name="20% - Accent2 4 8" xfId="27739" xr:uid="{B1F8284E-D6AB-4473-AC27-337B6FA32E1F}"/>
    <cellStyle name="20% - Accent2 4_22 Ocak -31 Mart Opet Arçelik Radyo (onay)" xfId="1183" xr:uid="{77D8CF59-63F5-4E29-AAFD-B26FC969A61B}"/>
    <cellStyle name="20% - Accent2 5" xfId="1184" xr:uid="{565CD739-9989-45DA-A663-C2912D043902}"/>
    <cellStyle name="20% - Accent2 5 2" xfId="1185" xr:uid="{1E98DE2F-22D1-4E52-ACC6-A79777EE415C}"/>
    <cellStyle name="20% - Accent2 5 3" xfId="1186" xr:uid="{2C67387E-F7B7-4264-8EF6-38CB1FCD626A}"/>
    <cellStyle name="20% - Accent2 5 3 2" xfId="20114" xr:uid="{7E85E178-8320-476E-8E2B-C927E5AEEFB9}"/>
    <cellStyle name="20% - Accent2 5 3 2 2" xfId="25273" xr:uid="{43094A09-E205-4AA6-80ED-BB163EE39EDF}"/>
    <cellStyle name="20% - Accent2 5 3 2 2 2" xfId="34665" xr:uid="{98CE6B51-DACD-4AD6-89EE-2FF2C2C847D1}"/>
    <cellStyle name="20% - Accent2 5 3 2 3" xfId="29969" xr:uid="{C445285D-451D-4C60-B26C-C0D305D66832}"/>
    <cellStyle name="20% - Accent2 5 3 3" xfId="22820" xr:uid="{89E4CABC-26D0-4E05-87FD-31B192A4822F}"/>
    <cellStyle name="20% - Accent2 5 3 3 2" xfId="32386" xr:uid="{DCA84C18-0165-4180-BF4D-EDC370161F0A}"/>
    <cellStyle name="20% - Accent2 5 3 4" xfId="27743" xr:uid="{B1147AB3-3434-4FB1-A541-B1D07C4F9CD6}"/>
    <cellStyle name="20% - Accent2 5 4" xfId="1187" xr:uid="{03021E74-1482-410D-8D7B-8A558771AA65}"/>
    <cellStyle name="20% - Accent2 5 4 2" xfId="20115" xr:uid="{FD37F316-A818-45D8-8ADD-D4EF09A264B5}"/>
    <cellStyle name="20% - Accent2 5 4 2 2" xfId="25274" xr:uid="{F11F708C-1F66-4233-8DAE-4BD31733ADD0}"/>
    <cellStyle name="20% - Accent2 5 4 2 2 2" xfId="34666" xr:uid="{6685F39A-D247-4D67-BC5F-DD424BCF825C}"/>
    <cellStyle name="20% - Accent2 5 4 2 3" xfId="29970" xr:uid="{45DD1730-3D98-4F0E-8108-EB3A6D75208C}"/>
    <cellStyle name="20% - Accent2 5 4 3" xfId="22821" xr:uid="{DDD28E28-ECF5-442C-B888-11135DDF9088}"/>
    <cellStyle name="20% - Accent2 5 4 3 2" xfId="32387" xr:uid="{0293915C-1CEF-494B-9C71-428579058F38}"/>
    <cellStyle name="20% - Accent2 5 4 4" xfId="27744" xr:uid="{4BC719E4-BEF3-4390-88FD-1877CEE9F246}"/>
    <cellStyle name="20% - Accent2 5 5" xfId="1188" xr:uid="{4D11C8D5-8DD6-4190-8AE7-FCCC38D5BB82}"/>
    <cellStyle name="20% - Accent2 5 6" xfId="20113" xr:uid="{33413425-054B-4736-AC14-0D67A6195D97}"/>
    <cellStyle name="20% - Accent2 5 6 2" xfId="25272" xr:uid="{82E2B9EA-0F5C-40A0-8DCB-BBF6D54A6221}"/>
    <cellStyle name="20% - Accent2 5 6 2 2" xfId="34664" xr:uid="{08DFBA45-B78A-4506-8D5E-7060E57AFC62}"/>
    <cellStyle name="20% - Accent2 5 6 3" xfId="29968" xr:uid="{63A9A7FE-900B-4499-907F-79105A79548A}"/>
    <cellStyle name="20% - Accent2 5 7" xfId="22819" xr:uid="{70725681-B13D-4F07-AC63-20F4F3EE72E4}"/>
    <cellStyle name="20% - Accent2 5 7 2" xfId="32385" xr:uid="{DB60DDBF-7781-4954-BF3A-AAD7F1C9EA42}"/>
    <cellStyle name="20% - Accent2 5 8" xfId="27742" xr:uid="{78D8F0A3-4102-4990-BDC2-78B7C586AA96}"/>
    <cellStyle name="20% - Accent2 5_22 Ocak -31 Mart Opet Arçelik Radyo (onay)" xfId="1189" xr:uid="{F862167C-60EF-4F24-99C8-9E9F6FE16A7B}"/>
    <cellStyle name="20% - Accent2 6" xfId="1190" xr:uid="{F41D4AD4-4036-4537-B014-0DFFCDABE42A}"/>
    <cellStyle name="20% - Accent2 6 2" xfId="1191" xr:uid="{16BE8433-1AB8-4D6C-831B-41D85C9264DB}"/>
    <cellStyle name="20% - Accent2 6 3" xfId="1192" xr:uid="{8D3EEA00-B65A-4111-914C-2C7FFFCBA104}"/>
    <cellStyle name="20% - Accent2 6 3 2" xfId="20116" xr:uid="{A732276A-45F8-4C63-B340-0019D87A5A4E}"/>
    <cellStyle name="20% - Accent2 6 3 2 2" xfId="25275" xr:uid="{060F4CBD-3B53-4EDB-B6E7-0DD40BFA93C3}"/>
    <cellStyle name="20% - Accent2 6 3 2 2 2" xfId="34667" xr:uid="{FB6A4A39-1FB2-43B2-93C2-9829CA634793}"/>
    <cellStyle name="20% - Accent2 6 3 2 3" xfId="29971" xr:uid="{8A7280A9-512D-4C2D-99F1-85D7B89CBB6D}"/>
    <cellStyle name="20% - Accent2 6 3 3" xfId="22822" xr:uid="{5386DAED-4A59-4151-BB76-9C853D8E694E}"/>
    <cellStyle name="20% - Accent2 6 3 3 2" xfId="32388" xr:uid="{869B1A89-6E07-4BCF-9E35-04F07ECBCA07}"/>
    <cellStyle name="20% - Accent2 6 3 4" xfId="27745" xr:uid="{BD7492CA-CCA3-4B03-9C28-5D27802406C5}"/>
    <cellStyle name="20% - Accent2 6 4" xfId="1193" xr:uid="{618C0040-586E-47FB-A110-326B0D0BA640}"/>
    <cellStyle name="20% - Accent2 6 4 2" xfId="20117" xr:uid="{02170915-ED35-4163-9A1F-B5B3727119B2}"/>
    <cellStyle name="20% - Accent2 6 4 2 2" xfId="25276" xr:uid="{84E7A7E4-C962-468A-8449-78AD9303E6BE}"/>
    <cellStyle name="20% - Accent2 6 4 2 2 2" xfId="34668" xr:uid="{F3C12A92-8711-42C7-B753-DA3F1E803F0A}"/>
    <cellStyle name="20% - Accent2 6 4 2 3" xfId="29972" xr:uid="{2BFBE09C-A5ED-4EDB-9F92-C154DEA03645}"/>
    <cellStyle name="20% - Accent2 6 4 3" xfId="22823" xr:uid="{E000B9A5-1E43-4890-A0B5-A6F9AA0B24CE}"/>
    <cellStyle name="20% - Accent2 6 4 3 2" xfId="32389" xr:uid="{6E6B851B-0BE6-496B-BEB5-CBC6F637653A}"/>
    <cellStyle name="20% - Accent2 6 4 4" xfId="27746" xr:uid="{5DE4CEF1-CB99-4F2A-8851-EBEBC7AF2E7B}"/>
    <cellStyle name="20% - Accent2 6 5" xfId="1194" xr:uid="{7654370D-DB34-4866-A87A-80A5A9CD36E1}"/>
    <cellStyle name="20% - Accent2 6_22 Ocak -31 Mart Opet Arçelik Radyo (onay)" xfId="1195" xr:uid="{686C0947-DA0C-49DD-9783-3F98F37C56C9}"/>
    <cellStyle name="20% - Accent2 7" xfId="1196" xr:uid="{6D8FDABC-D54F-4B83-93DC-145D037B2821}"/>
    <cellStyle name="20% - Accent2 7 2" xfId="1197" xr:uid="{0518092C-D523-4161-BBFF-FA3066D37364}"/>
    <cellStyle name="20% - Accent2 7 2 2" xfId="1198" xr:uid="{1FFDC10E-3BD6-4844-8277-F653EF8ACDDC}"/>
    <cellStyle name="20% - Accent2 7 2 3" xfId="1199" xr:uid="{44591D97-937C-4F72-A580-EC267BC04C65}"/>
    <cellStyle name="20% - Accent2 7 2 3 2" xfId="20119" xr:uid="{58FE1538-4E1C-456E-AA61-F29FAC041321}"/>
    <cellStyle name="20% - Accent2 7 2 3 2 2" xfId="25278" xr:uid="{84872E04-4145-4225-88C6-62899C6E8391}"/>
    <cellStyle name="20% - Accent2 7 2 3 2 2 2" xfId="34670" xr:uid="{04A221B3-A28F-45F1-A0B6-3E11E0B99345}"/>
    <cellStyle name="20% - Accent2 7 2 3 2 3" xfId="29974" xr:uid="{09B70612-407C-4981-A351-6BE27198E012}"/>
    <cellStyle name="20% - Accent2 7 2 3 3" xfId="22825" xr:uid="{3F75A4C2-6CEA-4A3A-A1D0-3C3846DDB22E}"/>
    <cellStyle name="20% - Accent2 7 2 3 3 2" xfId="32391" xr:uid="{5B7B2E1D-AC42-4AB0-81C6-6B9208407071}"/>
    <cellStyle name="20% - Accent2 7 2 3 4" xfId="27748" xr:uid="{F7A63D9F-7C33-4DA7-8C5C-1FA1092A4A6D}"/>
    <cellStyle name="20% - Accent2 7 2 4" xfId="20118" xr:uid="{F52E3AEA-F124-4C80-9F8F-EC42396E2C43}"/>
    <cellStyle name="20% - Accent2 7 2 4 2" xfId="25277" xr:uid="{B4FEE968-39F7-40DB-B679-296E83AE857C}"/>
    <cellStyle name="20% - Accent2 7 2 4 2 2" xfId="34669" xr:uid="{EEAB81BB-DA70-4AFC-8F98-C830ED176AA3}"/>
    <cellStyle name="20% - Accent2 7 2 4 3" xfId="29973" xr:uid="{C7AA1415-C3C7-4B1B-8835-F27430BAE415}"/>
    <cellStyle name="20% - Accent2 7 2 5" xfId="22824" xr:uid="{19586FC4-9476-4770-8B68-0EF924784C05}"/>
    <cellStyle name="20% - Accent2 7 2 5 2" xfId="32390" xr:uid="{0740875D-CEAC-4640-AE87-2FC6CF3F67CC}"/>
    <cellStyle name="20% - Accent2 7 2 6" xfId="27747" xr:uid="{13062A5E-6A6E-43D7-930E-8A0453763F22}"/>
    <cellStyle name="20% - Accent2 7 3" xfId="1200" xr:uid="{5EA1B621-704C-4209-BAF8-60139C770120}"/>
    <cellStyle name="20% - Accent2 7 3 2" xfId="1201" xr:uid="{13B72D3C-E839-40F0-B9A1-EF0383A8B13B}"/>
    <cellStyle name="20% - Accent2 7 3 3" xfId="1202" xr:uid="{9932086E-6DF5-486F-8582-265C8B23F51A}"/>
    <cellStyle name="20% - Accent2 7 3 3 2" xfId="20121" xr:uid="{E3A9CF86-47E8-42EA-BF1E-A79A2E493A3F}"/>
    <cellStyle name="20% - Accent2 7 3 3 2 2" xfId="25280" xr:uid="{6D417C66-9622-4DBE-9915-BBB19050C5A6}"/>
    <cellStyle name="20% - Accent2 7 3 3 2 2 2" xfId="34672" xr:uid="{FAF612EA-B7A6-4172-BAC5-8FE896733D20}"/>
    <cellStyle name="20% - Accent2 7 3 3 2 3" xfId="29976" xr:uid="{F78F7BA4-3C74-4C0B-8CE1-AABD217DF0C8}"/>
    <cellStyle name="20% - Accent2 7 3 3 3" xfId="22827" xr:uid="{F35A4148-7F16-4747-B070-9A3B197F42BE}"/>
    <cellStyle name="20% - Accent2 7 3 3 3 2" xfId="32393" xr:uid="{99F1B1E0-A791-450D-83E3-9F4579E826B4}"/>
    <cellStyle name="20% - Accent2 7 3 3 4" xfId="27750" xr:uid="{9802E5B6-D889-4553-AC2A-D78686F25AEE}"/>
    <cellStyle name="20% - Accent2 7 3 4" xfId="20120" xr:uid="{DABD91F0-43C4-40A3-8FF4-E31B067DECBF}"/>
    <cellStyle name="20% - Accent2 7 3 4 2" xfId="25279" xr:uid="{39D35FC9-C974-468C-BC33-E24B72C56AC8}"/>
    <cellStyle name="20% - Accent2 7 3 4 2 2" xfId="34671" xr:uid="{3A377507-3B95-42C0-9A54-02F3AB33C9D8}"/>
    <cellStyle name="20% - Accent2 7 3 4 3" xfId="29975" xr:uid="{2CE2CF8C-65D2-4685-A884-658AA8D58D18}"/>
    <cellStyle name="20% - Accent2 7 3 5" xfId="22826" xr:uid="{DCD87691-E0DA-4093-B359-9EBC7D4B02AD}"/>
    <cellStyle name="20% - Accent2 7 3 5 2" xfId="32392" xr:uid="{8524B751-9D04-4D49-80A2-32E4988643BA}"/>
    <cellStyle name="20% - Accent2 7 3 6" xfId="27749" xr:uid="{8137D481-5561-4E1E-BA9D-8D11F267D48C}"/>
    <cellStyle name="20% - Accent2 7 4" xfId="1203" xr:uid="{203E6B4F-2CD4-4E0A-8C02-7B188D8F556D}"/>
    <cellStyle name="20% - Accent2 7 4 2" xfId="20122" xr:uid="{611A324A-F135-4F59-96A4-A21BA9C42BC4}"/>
    <cellStyle name="20% - Accent2 7 4 2 2" xfId="25281" xr:uid="{81F03712-92B0-4C2C-87A1-7A23E1489579}"/>
    <cellStyle name="20% - Accent2 7 4 2 2 2" xfId="34673" xr:uid="{E5345043-083C-4582-B117-21318811AAC0}"/>
    <cellStyle name="20% - Accent2 7 4 2 3" xfId="29977" xr:uid="{D4D05C81-52AB-4116-87F2-2A833488DFCD}"/>
    <cellStyle name="20% - Accent2 7 4 3" xfId="22828" xr:uid="{A8888E7C-1708-4C94-9D43-E4CEEFECF21B}"/>
    <cellStyle name="20% - Accent2 7 4 3 2" xfId="32394" xr:uid="{6E815C51-EC26-4B7A-AB1E-DEEA71D9920A}"/>
    <cellStyle name="20% - Accent2 7 4 4" xfId="27751" xr:uid="{4491E11C-F838-458C-A0A2-92F95A281CDC}"/>
    <cellStyle name="20% - Accent2 7 5" xfId="1204" xr:uid="{CED9A5F0-6BF2-4945-AA3A-03679177F94B}"/>
    <cellStyle name="20% - Accent2 7_FORD YEREL TV PLANI" xfId="1205" xr:uid="{2DC81F18-77B4-4CB7-A73E-7A1037C28AA5}"/>
    <cellStyle name="20% - Accent2 8" xfId="1206" xr:uid="{623CEFD7-389D-435F-B3A1-D84D11D9F1B0}"/>
    <cellStyle name="20% - Accent2 8 2" xfId="1207" xr:uid="{49F3DE67-0BA6-4EA7-B0E5-5AA239A6D693}"/>
    <cellStyle name="20% - Accent2 8 2 2" xfId="1208" xr:uid="{1EBF1B1B-3264-4E9F-B465-C09B1899A37B}"/>
    <cellStyle name="20% - Accent2 8 2 3" xfId="1209" xr:uid="{6D2456DE-B935-428E-8710-2965774240E2}"/>
    <cellStyle name="20% - Accent2 8 2 3 2" xfId="20123" xr:uid="{05B3E30F-7D93-47DF-B6C6-665D236F7EB9}"/>
    <cellStyle name="20% - Accent2 8 2 3 2 2" xfId="25282" xr:uid="{4E9257B5-0E6B-4469-BCC0-A4774247B129}"/>
    <cellStyle name="20% - Accent2 8 2 3 2 2 2" xfId="34674" xr:uid="{BA8EDECA-A7FE-4930-B009-0C66CF2C2E4C}"/>
    <cellStyle name="20% - Accent2 8 2 3 2 3" xfId="29978" xr:uid="{668A16E2-A97B-484B-B97E-7444238FE636}"/>
    <cellStyle name="20% - Accent2 8 2 3 3" xfId="22829" xr:uid="{C80045A6-DF41-46B0-A4A4-F6237D4F1D7E}"/>
    <cellStyle name="20% - Accent2 8 2 3 3 2" xfId="32395" xr:uid="{458B3CD5-E3ED-439A-80B8-222366F4A540}"/>
    <cellStyle name="20% - Accent2 8 2 3 4" xfId="27752" xr:uid="{9B3F55CB-B253-4F32-B337-2F8296391D16}"/>
    <cellStyle name="20% - Accent2 8 3" xfId="1210" xr:uid="{4C50733B-B213-4B57-9EF4-1CE1DF0DEB09}"/>
    <cellStyle name="20% - Accent2 8 3 2" xfId="1211" xr:uid="{65CB73E1-F091-4031-90ED-82C65C9F1332}"/>
    <cellStyle name="20% - Accent2 8 3 3" xfId="1212" xr:uid="{193DAFE0-32EB-415B-819D-4D5D68027183}"/>
    <cellStyle name="20% - Accent2 8 3 3 2" xfId="20124" xr:uid="{C88D1FC3-058D-4E28-9C0F-5F7373FF017A}"/>
    <cellStyle name="20% - Accent2 8 3 3 2 2" xfId="25283" xr:uid="{C4818FA3-976E-4EAF-8FB8-B419CF707512}"/>
    <cellStyle name="20% - Accent2 8 3 3 2 2 2" xfId="34675" xr:uid="{C65C864C-2F30-4F36-B481-AF17D3B720B4}"/>
    <cellStyle name="20% - Accent2 8 3 3 2 3" xfId="29979" xr:uid="{881673C2-80B7-4B22-9B5F-6794364386EF}"/>
    <cellStyle name="20% - Accent2 8 3 3 3" xfId="22830" xr:uid="{12C9D271-FF72-4710-A3E1-6CD40B45A006}"/>
    <cellStyle name="20% - Accent2 8 3 3 3 2" xfId="32396" xr:uid="{AE58BC92-5E26-4C22-AF99-45B069EA3ABF}"/>
    <cellStyle name="20% - Accent2 8 3 3 4" xfId="27753" xr:uid="{F5635A14-D4C0-443E-8AE2-46EBB9291C70}"/>
    <cellStyle name="20% - Accent2 8 4" xfId="1213" xr:uid="{620A954E-1792-40B0-9E5C-F1CD4E7DCF4C}"/>
    <cellStyle name="20% - Accent2 8 5" xfId="1214" xr:uid="{67D59907-1AF5-434C-A60E-44ECEA799960}"/>
    <cellStyle name="20% - Accent2 8_FORD YEREL TV PLANI" xfId="1215" xr:uid="{D14A0401-A02B-4422-87B5-3942CA164225}"/>
    <cellStyle name="20% - Accent2 9" xfId="1216" xr:uid="{A6C6A5D7-BED6-4D59-BD68-44D80734BF99}"/>
    <cellStyle name="20% - Accent2 9 2" xfId="1217" xr:uid="{77382C63-E331-42C5-B5A6-67CF47B7D748}"/>
    <cellStyle name="20% - Accent2 9 2 2" xfId="1218" xr:uid="{32165889-4A57-42D9-92BA-7D1B34534540}"/>
    <cellStyle name="20% - Accent2 9 2 3" xfId="1219" xr:uid="{FFEC3530-BAB0-4BA9-BE3B-93A979853DF6}"/>
    <cellStyle name="20% - Accent2 9 2 3 2" xfId="20125" xr:uid="{DC935963-0D7C-42D5-A426-EA96F25464F7}"/>
    <cellStyle name="20% - Accent2 9 2 3 2 2" xfId="25284" xr:uid="{CD509D1F-7023-43F7-8348-E2A262997B21}"/>
    <cellStyle name="20% - Accent2 9 2 3 2 2 2" xfId="34676" xr:uid="{C41BF3DA-3F2D-4D99-A850-CBFC4DFE41DA}"/>
    <cellStyle name="20% - Accent2 9 2 3 2 3" xfId="29980" xr:uid="{E72D6195-045D-4B59-893E-FB17D4FB16CA}"/>
    <cellStyle name="20% - Accent2 9 2 3 3" xfId="22831" xr:uid="{DCCF4BE7-BE55-4915-8B2F-8F4D14916774}"/>
    <cellStyle name="20% - Accent2 9 2 3 3 2" xfId="32397" xr:uid="{3E050D26-DCB0-4C6D-B433-2FDCCB54FFB6}"/>
    <cellStyle name="20% - Accent2 9 2 3 4" xfId="27754" xr:uid="{1619AB90-5EEA-4AD8-9402-F1CA6C11F60A}"/>
    <cellStyle name="20% - Accent2 9 3" xfId="1220" xr:uid="{B85BE5A9-61B8-478E-AD39-F12B6DEE8331}"/>
    <cellStyle name="20% - Accent2 9 3 2" xfId="1221" xr:uid="{95AD0DEA-42BB-4486-ACB4-1B3A7105313C}"/>
    <cellStyle name="20% - Accent2 9 3 3" xfId="1222" xr:uid="{41AA91CB-DFDD-4C13-9284-02D2F77630DB}"/>
    <cellStyle name="20% - Accent2 9 3 3 2" xfId="20126" xr:uid="{8CF439B8-BE19-41B3-8790-B9AE35A79477}"/>
    <cellStyle name="20% - Accent2 9 3 3 2 2" xfId="25285" xr:uid="{5C118146-3F0D-438F-A3B7-CE0D61922C80}"/>
    <cellStyle name="20% - Accent2 9 3 3 2 2 2" xfId="34677" xr:uid="{768476F8-A193-4FF4-83F2-686C39A95ECA}"/>
    <cellStyle name="20% - Accent2 9 3 3 2 3" xfId="29981" xr:uid="{717E2082-B297-41CA-B83B-6E7D96CD1371}"/>
    <cellStyle name="20% - Accent2 9 3 3 3" xfId="22832" xr:uid="{CDE8A4DF-3007-41E9-B7B8-19B73E56A6D2}"/>
    <cellStyle name="20% - Accent2 9 3 3 3 2" xfId="32398" xr:uid="{3397287A-0EC0-451A-86CC-8DAFD55B79E3}"/>
    <cellStyle name="20% - Accent2 9 3 3 4" xfId="27755" xr:uid="{E542E50F-EEC1-454A-A9CC-C458C7808A68}"/>
    <cellStyle name="20% - Accent2 9 4" xfId="1223" xr:uid="{CB317166-F80E-4D3D-BE8E-650EF6C4303A}"/>
    <cellStyle name="20% - Accent2 9 5" xfId="1224" xr:uid="{1B8FBF85-F8AD-4D14-9F34-14059E711AF0}"/>
    <cellStyle name="20% - Accent2 9_FORD YEREL TV PLANI" xfId="1225" xr:uid="{810F09BB-E77B-4F3A-B772-421056D1DDD7}"/>
    <cellStyle name="20% - Accent3 10" xfId="1226" xr:uid="{A6AFF007-2348-4EA9-BF90-75ECFC5D4AC0}"/>
    <cellStyle name="20% - Accent3 10 2" xfId="1227" xr:uid="{971C37B9-18CA-40E9-A4AD-F6EC4368FB4E}"/>
    <cellStyle name="20% - Accent3 10 2 2" xfId="1228" xr:uid="{B750A846-0164-4561-A8F8-4F9E5286C881}"/>
    <cellStyle name="20% - Accent3 10 2 3" xfId="20128" xr:uid="{DB913CC6-AC96-4BCE-87B9-DD4CB84D2091}"/>
    <cellStyle name="20% - Accent3 10 2 3 2" xfId="25287" xr:uid="{142D5C47-A4A7-421E-9B02-367D3EAE2DFB}"/>
    <cellStyle name="20% - Accent3 10 2 3 2 2" xfId="34679" xr:uid="{8D6CFAB5-990C-41FA-A4F8-85A37F4433B6}"/>
    <cellStyle name="20% - Accent3 10 2 3 3" xfId="29983" xr:uid="{6D076366-EEBA-490D-88E4-5FD3C8BD5E72}"/>
    <cellStyle name="20% - Accent3 10 2 4" xfId="22834" xr:uid="{3BE84A51-A105-4886-942D-7516F7707A9D}"/>
    <cellStyle name="20% - Accent3 10 2 4 2" xfId="32400" xr:uid="{25114041-0D10-4A33-A367-C2A7109FE58C}"/>
    <cellStyle name="20% - Accent3 10 2 5" xfId="27757" xr:uid="{C7454231-89CD-4422-82D2-50FC7A625381}"/>
    <cellStyle name="20% - Accent3 10 3" xfId="1229" xr:uid="{4E27891E-9EB5-4B87-9F0A-AC6DD8418448}"/>
    <cellStyle name="20% - Accent3 10 3 2" xfId="1230" xr:uid="{66399F12-1569-4CC8-9520-7C14C65AC0F0}"/>
    <cellStyle name="20% - Accent3 10 3 3" xfId="20129" xr:uid="{68817348-C014-43D0-8FBA-F5B275D09A60}"/>
    <cellStyle name="20% - Accent3 10 3 3 2" xfId="25288" xr:uid="{93F10CC5-F48A-43CF-B53A-9FD3E5C7714A}"/>
    <cellStyle name="20% - Accent3 10 3 3 2 2" xfId="34680" xr:uid="{D94C6C01-658C-47A3-8A6B-316F8D6D1786}"/>
    <cellStyle name="20% - Accent3 10 3 3 3" xfId="29984" xr:uid="{23A3F3AA-E892-4750-A35B-241F61529D32}"/>
    <cellStyle name="20% - Accent3 10 3 4" xfId="22835" xr:uid="{3EF06901-7F02-46C9-82C4-07C0CA6AAC61}"/>
    <cellStyle name="20% - Accent3 10 3 4 2" xfId="32401" xr:uid="{D28CB4CC-46D9-46AB-8A82-19C768BF5EB0}"/>
    <cellStyle name="20% - Accent3 10 3 5" xfId="27758" xr:uid="{1BB4FD42-5F5C-44EC-8595-023CAB7654CD}"/>
    <cellStyle name="20% - Accent3 10 4" xfId="1231" xr:uid="{04084FB3-D3F1-4353-9CCE-3B2D26329167}"/>
    <cellStyle name="20% - Accent3 10 5" xfId="20127" xr:uid="{5C09998A-35AE-4B9C-94BD-2DF780D0BC56}"/>
    <cellStyle name="20% - Accent3 10 5 2" xfId="25286" xr:uid="{53DF81C8-CDEC-49EE-B038-D22660E60477}"/>
    <cellStyle name="20% - Accent3 10 5 2 2" xfId="34678" xr:uid="{8B246528-8740-43E1-81A3-A6BE6FF28A08}"/>
    <cellStyle name="20% - Accent3 10 5 3" xfId="29982" xr:uid="{DD40A088-611A-445F-AD4C-A8F150DA0688}"/>
    <cellStyle name="20% - Accent3 10 6" xfId="22833" xr:uid="{383AC3DC-93FA-4404-9E5F-4C23B5605E07}"/>
    <cellStyle name="20% - Accent3 10 6 2" xfId="32399" xr:uid="{DDF0F177-DC4A-439C-8025-5E33DB07E031}"/>
    <cellStyle name="20% - Accent3 10 7" xfId="27756" xr:uid="{64E5E6E0-96E7-41B3-8C7B-58915A713B78}"/>
    <cellStyle name="20% - Accent3 11" xfId="1232" xr:uid="{0B9221B2-211C-431F-BF1A-D9B5254DC6A9}"/>
    <cellStyle name="20% - Accent3 11 2" xfId="1233" xr:uid="{E16514FB-3E29-4D20-8E41-7092D2E00C64}"/>
    <cellStyle name="20% - Accent3 11 3" xfId="1234" xr:uid="{ACD45F95-7671-42D4-A25F-6DCC4F837ABD}"/>
    <cellStyle name="20% - Accent3 11 4" xfId="1235" xr:uid="{19F923E6-616F-45A3-8FA2-C5645C6C8933}"/>
    <cellStyle name="20% - Accent3 11 5" xfId="20130" xr:uid="{EBDB8512-C5F6-4641-ACB1-874B8DAFCE30}"/>
    <cellStyle name="20% - Accent3 11 5 2" xfId="25289" xr:uid="{C6C368E4-4127-49C3-8F13-CA1B8891064D}"/>
    <cellStyle name="20% - Accent3 11 5 2 2" xfId="34681" xr:uid="{C39B7078-DBDE-4E67-800E-90EEE87077D2}"/>
    <cellStyle name="20% - Accent3 11 5 3" xfId="29985" xr:uid="{EFAEE5B1-56BC-4263-BB1A-59435BF42AE2}"/>
    <cellStyle name="20% - Accent3 11 6" xfId="22836" xr:uid="{59958342-19C0-4C5D-B471-867FC3AD1906}"/>
    <cellStyle name="20% - Accent3 11 6 2" xfId="32402" xr:uid="{35C5E79B-6D43-4529-A32A-DD576F3D5160}"/>
    <cellStyle name="20% - Accent3 11 7" xfId="27759" xr:uid="{6F9F52C4-679C-47CA-98DA-E8B5B1CEFF87}"/>
    <cellStyle name="20% - Accent3 12" xfId="1236" xr:uid="{CB133D77-EA70-4CB8-B1D9-24D682CD5158}"/>
    <cellStyle name="20% - Accent3 12 2" xfId="1237" xr:uid="{B056A4EC-0FE1-428C-9299-7724AA4F8370}"/>
    <cellStyle name="20% - Accent3 12 3" xfId="20131" xr:uid="{588F0399-92DF-4F1B-A9E8-4C145EA9540C}"/>
    <cellStyle name="20% - Accent3 12 3 2" xfId="25290" xr:uid="{3166B2E9-B8CB-4E2E-A974-40403D2D39D0}"/>
    <cellStyle name="20% - Accent3 12 3 2 2" xfId="34682" xr:uid="{2B2E9218-D61D-46D7-B214-9D9110435BBF}"/>
    <cellStyle name="20% - Accent3 12 3 3" xfId="29986" xr:uid="{ED6EC784-AEE6-42F9-B8EF-56D735FC505B}"/>
    <cellStyle name="20% - Accent3 12 4" xfId="22837" xr:uid="{D44D7499-6F72-45BA-B670-11D73DFA1323}"/>
    <cellStyle name="20% - Accent3 12 4 2" xfId="32403" xr:uid="{1AD12D92-8269-4688-A283-C3C2892A91B7}"/>
    <cellStyle name="20% - Accent3 12 5" xfId="27760" xr:uid="{EAC42E91-CB5B-419B-AA14-375D528A9D0E}"/>
    <cellStyle name="20% - Accent3 13" xfId="1238" xr:uid="{09A782C2-668F-4C58-9353-9995C072E7B5}"/>
    <cellStyle name="20% - Accent3 13 2" xfId="20132" xr:uid="{F9D137C4-DEC3-418A-8A42-0583992C165D}"/>
    <cellStyle name="20% - Accent3 13 2 2" xfId="25291" xr:uid="{214618CC-625E-4EAD-8A27-A971E40E1CE8}"/>
    <cellStyle name="20% - Accent3 13 2 2 2" xfId="34683" xr:uid="{85C5AEA2-701A-4FDB-AA2B-0D375F4E2D25}"/>
    <cellStyle name="20% - Accent3 13 2 3" xfId="29987" xr:uid="{E1BBC34D-6303-460F-AC65-659C86C92A9B}"/>
    <cellStyle name="20% - Accent3 13 3" xfId="22838" xr:uid="{B6D73B4D-38F2-435E-8BBE-72F1D73410E5}"/>
    <cellStyle name="20% - Accent3 13 3 2" xfId="32404" xr:uid="{DB609AEB-8D27-4803-91EC-BCD630D43608}"/>
    <cellStyle name="20% - Accent3 13 4" xfId="27761" xr:uid="{138D56FC-86B6-4C82-A89D-4C714C8B8F55}"/>
    <cellStyle name="20% - Accent3 14" xfId="1239" xr:uid="{C9774D9F-0C6D-41C0-A056-56DD3F61505D}"/>
    <cellStyle name="20% - Accent3 14 2" xfId="20133" xr:uid="{78B71456-E068-4D55-8B4B-A09AC2EE8040}"/>
    <cellStyle name="20% - Accent3 14 2 2" xfId="25292" xr:uid="{44755DAB-1D48-4AB2-89CF-0587781A7C7F}"/>
    <cellStyle name="20% - Accent3 14 2 2 2" xfId="34684" xr:uid="{39C8B394-FBD7-4F43-B3AD-42815AFD1D26}"/>
    <cellStyle name="20% - Accent3 14 2 3" xfId="29988" xr:uid="{E1FA752E-AD3F-4F7A-B7EA-6AA51C80F1CF}"/>
    <cellStyle name="20% - Accent3 14 3" xfId="22839" xr:uid="{8616C9F4-F94C-4880-ABDF-87E971D01F2D}"/>
    <cellStyle name="20% - Accent3 14 3 2" xfId="32405" xr:uid="{367316C1-B876-4407-ABF2-BDFCD52FA5F7}"/>
    <cellStyle name="20% - Accent3 14 4" xfId="27762" xr:uid="{5A4C10D6-4F51-4540-A28B-A690C8E2C224}"/>
    <cellStyle name="20% - Accent3 15" xfId="1240" xr:uid="{C09E9A77-041F-4329-AABC-C56BCB93AC35}"/>
    <cellStyle name="20% - Accent3 15 2" xfId="20134" xr:uid="{124D8E61-9DFA-4F5E-BD4F-80C44C9462E6}"/>
    <cellStyle name="20% - Accent3 15 2 2" xfId="25293" xr:uid="{3E800C77-2763-4D5A-820F-CD346E532754}"/>
    <cellStyle name="20% - Accent3 15 2 2 2" xfId="34685" xr:uid="{A6D7D49D-D1FC-419F-AF86-6FD27EC4317D}"/>
    <cellStyle name="20% - Accent3 15 2 3" xfId="29989" xr:uid="{FCADAD78-F279-4A2A-999F-3197C2DA47F0}"/>
    <cellStyle name="20% - Accent3 15 3" xfId="22840" xr:uid="{DFF298EB-7B24-4735-8937-548AB3658214}"/>
    <cellStyle name="20% - Accent3 15 3 2" xfId="32406" xr:uid="{FE2A7AA6-7A10-40F8-ACF5-FEBEC9CCD4B5}"/>
    <cellStyle name="20% - Accent3 15 4" xfId="27763" xr:uid="{C453FFDC-18E8-41CF-9931-CA89675D57F5}"/>
    <cellStyle name="20% - Accent3 16" xfId="1241" xr:uid="{6C6F42BD-4648-4C37-84D1-D47E89A488FC}"/>
    <cellStyle name="20% - Accent3 16 2" xfId="20135" xr:uid="{D52C6ACE-CE39-4F49-8E4F-82DD3960E34C}"/>
    <cellStyle name="20% - Accent3 16 2 2" xfId="25294" xr:uid="{E81D9FDE-FFCE-4282-A85F-704F3FE9007F}"/>
    <cellStyle name="20% - Accent3 16 2 2 2" xfId="34686" xr:uid="{05BE5D78-6F2A-4AD3-A9A4-69CC1B5117B0}"/>
    <cellStyle name="20% - Accent3 16 2 3" xfId="29990" xr:uid="{C16CB399-1184-4151-8FB0-804463A867AF}"/>
    <cellStyle name="20% - Accent3 16 3" xfId="22841" xr:uid="{F660702C-EBCD-4F26-B923-996D115BFC4F}"/>
    <cellStyle name="20% - Accent3 16 3 2" xfId="32407" xr:uid="{9759BFAF-18B4-45EA-9968-C052B51F3FF0}"/>
    <cellStyle name="20% - Accent3 16 4" xfId="27764" xr:uid="{C93E2475-AFBA-464B-8F42-6EEA0644B93A}"/>
    <cellStyle name="20% - Accent3 17" xfId="1242" xr:uid="{AAFB292B-F20B-4A85-95BA-A207918AFC34}"/>
    <cellStyle name="20% - Accent3 17 2" xfId="20136" xr:uid="{75434BC0-6098-4768-A5ED-046CF0C98720}"/>
    <cellStyle name="20% - Accent3 17 2 2" xfId="25295" xr:uid="{87EAC498-BF4F-47BE-B196-5460931B0CEF}"/>
    <cellStyle name="20% - Accent3 17 2 2 2" xfId="34687" xr:uid="{D14CADED-AACC-4C1F-AFF2-C8CE921AE041}"/>
    <cellStyle name="20% - Accent3 17 2 3" xfId="29991" xr:uid="{FC5676E1-86E7-4625-9F45-02BD945349AA}"/>
    <cellStyle name="20% - Accent3 17 3" xfId="22842" xr:uid="{33352A1D-E8F1-494E-A45A-E732362DE8C2}"/>
    <cellStyle name="20% - Accent3 17 3 2" xfId="32408" xr:uid="{9160CAAB-E110-4F52-ACF1-D20C685E21FA}"/>
    <cellStyle name="20% - Accent3 17 4" xfId="27765" xr:uid="{66A13F24-8925-42FB-B921-29C57889A73D}"/>
    <cellStyle name="20% - Accent3 18" xfId="1243" xr:uid="{4259282D-A1D1-4DA3-A16D-FEEE0C990736}"/>
    <cellStyle name="20% - Accent3 18 2" xfId="20137" xr:uid="{4594E040-227F-40A8-B65A-572171E20FFE}"/>
    <cellStyle name="20% - Accent3 18 2 2" xfId="25296" xr:uid="{2927519D-769C-4EF9-B3C4-714DBCC33FFE}"/>
    <cellStyle name="20% - Accent3 18 2 2 2" xfId="34688" xr:uid="{D857BEB9-C814-4485-BF90-0970F2082E98}"/>
    <cellStyle name="20% - Accent3 18 2 3" xfId="29992" xr:uid="{B0F11D80-1161-4ACA-AE47-22E0738B0F8A}"/>
    <cellStyle name="20% - Accent3 18 3" xfId="22843" xr:uid="{4ED3D4C5-ECF7-4CC4-BA77-F37C642046B2}"/>
    <cellStyle name="20% - Accent3 18 3 2" xfId="32409" xr:uid="{E441887A-02AC-49DC-ADBD-4887F1C5D893}"/>
    <cellStyle name="20% - Accent3 18 4" xfId="27766" xr:uid="{29EEACD1-27E0-4D99-800A-8FAF96ACE12A}"/>
    <cellStyle name="20% - Accent3 19" xfId="1244" xr:uid="{0597EA4E-987F-4B73-8E7C-384E8FDA545B}"/>
    <cellStyle name="20% - Accent3 19 2" xfId="20138" xr:uid="{EEE6C81B-2F27-4AC0-92E2-75C6FF35290C}"/>
    <cellStyle name="20% - Accent3 19 2 2" xfId="25297" xr:uid="{AE6293B3-8622-43EB-A0F3-C48DBE61041B}"/>
    <cellStyle name="20% - Accent3 19 2 2 2" xfId="34689" xr:uid="{D43A5EEC-22DA-464B-A787-FD4876CC973A}"/>
    <cellStyle name="20% - Accent3 19 2 3" xfId="29993" xr:uid="{163EFCEA-5205-4949-9253-D3D7D1799FF0}"/>
    <cellStyle name="20% - Accent3 19 3" xfId="22844" xr:uid="{9DD6125A-744A-4B67-AA68-65DD632F474E}"/>
    <cellStyle name="20% - Accent3 19 3 2" xfId="32410" xr:uid="{F40F9489-D224-45F0-A71A-EDA4B3DCE196}"/>
    <cellStyle name="20% - Accent3 19 4" xfId="27767" xr:uid="{914685E2-113F-45AB-BC7A-A67B1AFE460F}"/>
    <cellStyle name="20% - Accent3 2" xfId="1245" xr:uid="{CA0AFD52-53B4-4775-B4FA-1A6BC9DDBD33}"/>
    <cellStyle name="20% - Accent3 2 10" xfId="1246" xr:uid="{10DE53BB-2388-4EAD-831A-08B13B651F6A}"/>
    <cellStyle name="20% - Accent3 2 10 2" xfId="20139" xr:uid="{69211306-A434-4D57-A4CC-E273967EC41C}"/>
    <cellStyle name="20% - Accent3 2 10 2 2" xfId="25298" xr:uid="{C20A46AE-8398-4A54-BA49-E8CC59C5A701}"/>
    <cellStyle name="20% - Accent3 2 10 2 2 2" xfId="34690" xr:uid="{D13D92DE-AD78-4F6A-9E55-0BC0AFA45C67}"/>
    <cellStyle name="20% - Accent3 2 10 2 3" xfId="29994" xr:uid="{62982F45-1120-4074-9A71-9C3BCA59B5DC}"/>
    <cellStyle name="20% - Accent3 2 10 3" xfId="22845" xr:uid="{77E03E16-BFCE-4E20-882E-B7C5A4933371}"/>
    <cellStyle name="20% - Accent3 2 10 3 2" xfId="32411" xr:uid="{E9CEE47B-18AD-4DEA-8F90-4F4BFE273831}"/>
    <cellStyle name="20% - Accent3 2 10 4" xfId="27768" xr:uid="{533D1B19-C093-4061-BB71-32E0874179F4}"/>
    <cellStyle name="20% - Accent3 2 11" xfId="1247" xr:uid="{F7D6A6E1-D382-42BF-BADB-2FFB197D6D9E}"/>
    <cellStyle name="20% - Accent3 2 11 2" xfId="20140" xr:uid="{25700B79-4113-4FF5-83AF-8767DE729BA2}"/>
    <cellStyle name="20% - Accent3 2 11 2 2" xfId="25299" xr:uid="{86C1041D-CD36-40EC-B00A-F697EB94A56F}"/>
    <cellStyle name="20% - Accent3 2 11 2 2 2" xfId="34691" xr:uid="{95DECC93-B3A5-4921-A45D-000DD6A90C5E}"/>
    <cellStyle name="20% - Accent3 2 11 2 3" xfId="29995" xr:uid="{7103ECB5-00FA-42E9-B3A7-9ED2806B8177}"/>
    <cellStyle name="20% - Accent3 2 11 3" xfId="22846" xr:uid="{8A7DBD6C-014B-4D78-88A4-5884772268BE}"/>
    <cellStyle name="20% - Accent3 2 11 3 2" xfId="32412" xr:uid="{AE142C6B-4A1A-4B73-8D14-5273BE817535}"/>
    <cellStyle name="20% - Accent3 2 11 4" xfId="27769" xr:uid="{42CF3FC9-A512-42FC-B359-5E36DA7B768A}"/>
    <cellStyle name="20% - Accent3 2 12" xfId="1248" xr:uid="{00C08D47-356D-46F5-8C4A-5FC3453882CB}"/>
    <cellStyle name="20% - Accent3 2 12 2" xfId="20141" xr:uid="{6B6EFD1A-4F5A-4FBD-B2DD-68F26352270A}"/>
    <cellStyle name="20% - Accent3 2 12 2 2" xfId="25300" xr:uid="{4EDED987-0A06-4AFD-B942-8A7CDC0AB8EF}"/>
    <cellStyle name="20% - Accent3 2 12 2 2 2" xfId="34692" xr:uid="{3549D7C4-5780-4C29-807A-58DA523FD8B8}"/>
    <cellStyle name="20% - Accent3 2 12 2 3" xfId="29996" xr:uid="{506A4140-C696-4D7E-BC84-AF98B13D03FA}"/>
    <cellStyle name="20% - Accent3 2 12 3" xfId="22847" xr:uid="{256CEEB9-133C-4C28-B780-222C90882403}"/>
    <cellStyle name="20% - Accent3 2 12 3 2" xfId="32413" xr:uid="{EB78771E-BDC9-47C0-85E2-EC16B6C12629}"/>
    <cellStyle name="20% - Accent3 2 12 4" xfId="27770" xr:uid="{AA8E1705-A2F3-4215-88DA-ACBEAB3C377A}"/>
    <cellStyle name="20% - Accent3 2 13" xfId="1249" xr:uid="{EAA60277-1C63-41A3-9B96-1EB7EC43591A}"/>
    <cellStyle name="20% - Accent3 2 13 2" xfId="20142" xr:uid="{7E8634FF-7092-4DED-8DE1-01DEBB488D15}"/>
    <cellStyle name="20% - Accent3 2 13 2 2" xfId="25301" xr:uid="{3545E0EE-33D9-4452-8A1A-80AE8486FA97}"/>
    <cellStyle name="20% - Accent3 2 13 2 2 2" xfId="34693" xr:uid="{CDA908FC-4B66-41BD-A75B-20184201127E}"/>
    <cellStyle name="20% - Accent3 2 13 2 3" xfId="29997" xr:uid="{D9C08F88-382D-4E4A-95ED-23B71ECAB10C}"/>
    <cellStyle name="20% - Accent3 2 13 3" xfId="22848" xr:uid="{30292BCE-7657-4270-8A5D-142621617F3B}"/>
    <cellStyle name="20% - Accent3 2 13 3 2" xfId="32414" xr:uid="{E128D3C7-29E8-441E-9528-B1CBBB7C8F3B}"/>
    <cellStyle name="20% - Accent3 2 13 4" xfId="27771" xr:uid="{8E277D27-74B6-4743-910A-691A5E6358AB}"/>
    <cellStyle name="20% - Accent3 2 14" xfId="1250" xr:uid="{6C5F8D1B-569F-4430-93B6-613EB38E7780}"/>
    <cellStyle name="20% - Accent3 2 14 2" xfId="20143" xr:uid="{C6A43B31-5CA9-4DD0-8B51-9F5DD6CD245B}"/>
    <cellStyle name="20% - Accent3 2 14 2 2" xfId="25302" xr:uid="{45BD929F-1966-4C4C-AC55-65E2632D6CB0}"/>
    <cellStyle name="20% - Accent3 2 14 2 2 2" xfId="34694" xr:uid="{60B50BCE-C9AF-4CE8-9CB8-C198C97602F0}"/>
    <cellStyle name="20% - Accent3 2 14 2 3" xfId="29998" xr:uid="{3E396688-D8F3-4BD5-BD9D-EFB7A10DA17A}"/>
    <cellStyle name="20% - Accent3 2 14 3" xfId="22849" xr:uid="{E6607509-AD4B-47F8-9BE5-18C4561C505A}"/>
    <cellStyle name="20% - Accent3 2 14 3 2" xfId="32415" xr:uid="{98977DD5-F5C0-4068-8586-B62C1278360D}"/>
    <cellStyle name="20% - Accent3 2 14 4" xfId="27772" xr:uid="{35E67E1D-BD17-4E82-82C8-9B2DC77077EE}"/>
    <cellStyle name="20% - Accent3 2 15" xfId="1251" xr:uid="{C21CE8CF-EEA5-4E50-9919-D05B8E718D30}"/>
    <cellStyle name="20% - Accent3 2 15 2" xfId="20144" xr:uid="{C66BBD9D-0146-47E4-BB12-1C4FC5659A2D}"/>
    <cellStyle name="20% - Accent3 2 15 2 2" xfId="25303" xr:uid="{1551527F-3BFB-438C-B2DE-ECD23E343F56}"/>
    <cellStyle name="20% - Accent3 2 15 2 2 2" xfId="34695" xr:uid="{6E5A81BA-69DD-4762-8F5B-F899F5F72F92}"/>
    <cellStyle name="20% - Accent3 2 15 2 3" xfId="29999" xr:uid="{C9A06F60-91FD-475F-BE17-4D04CD276D7C}"/>
    <cellStyle name="20% - Accent3 2 15 3" xfId="22850" xr:uid="{1D373E8E-2FCC-4968-AF28-FA645A0DF1FF}"/>
    <cellStyle name="20% - Accent3 2 15 3 2" xfId="32416" xr:uid="{243DF187-146E-409D-976C-ECD5ADF3FEE7}"/>
    <cellStyle name="20% - Accent3 2 15 4" xfId="27773" xr:uid="{B3EEDD51-E05C-4169-8B71-2AA328A62201}"/>
    <cellStyle name="20% - Accent3 2 16" xfId="1252" xr:uid="{AF395757-13AF-49F2-8DB2-4C84DAC4E5C5}"/>
    <cellStyle name="20% - Accent3 2 16 2" xfId="20145" xr:uid="{7EA5CC8A-36E9-42C2-9AFB-32CB0FF15F41}"/>
    <cellStyle name="20% - Accent3 2 16 2 2" xfId="25304" xr:uid="{79F49C7D-5C4D-41CD-BE0E-14FC21295054}"/>
    <cellStyle name="20% - Accent3 2 16 2 2 2" xfId="34696" xr:uid="{68606526-3E19-4F5F-8A16-D7DE76B41ADF}"/>
    <cellStyle name="20% - Accent3 2 16 2 3" xfId="30000" xr:uid="{BE0E795D-0641-4F07-A13B-56A8F2D4CFDA}"/>
    <cellStyle name="20% - Accent3 2 16 3" xfId="22851" xr:uid="{B0BFAA61-2293-45AE-9DB2-782DCB308728}"/>
    <cellStyle name="20% - Accent3 2 16 3 2" xfId="32417" xr:uid="{F60F5F7A-3A7B-4488-821D-7485CFA7C701}"/>
    <cellStyle name="20% - Accent3 2 16 4" xfId="27774" xr:uid="{2C5236E1-4C28-43F9-9D15-08D55F8853EA}"/>
    <cellStyle name="20% - Accent3 2 17" xfId="1253" xr:uid="{A31FB573-D0FE-4B4D-B00A-A5348EBF2FC3}"/>
    <cellStyle name="20% - Accent3 2 17 2" xfId="20146" xr:uid="{5DAF22C4-1CBB-428E-A032-FBA1EF62D619}"/>
    <cellStyle name="20% - Accent3 2 17 2 2" xfId="25305" xr:uid="{57CBC5E7-5F4D-41C0-A129-D12D9C1C6FE8}"/>
    <cellStyle name="20% - Accent3 2 17 2 2 2" xfId="34697" xr:uid="{AC049DC7-2ED5-47B2-AA63-2FA448BAF0B8}"/>
    <cellStyle name="20% - Accent3 2 17 2 3" xfId="30001" xr:uid="{88353464-F32E-4E49-BC78-5FF65CCD1661}"/>
    <cellStyle name="20% - Accent3 2 17 3" xfId="22852" xr:uid="{D4967583-0F7B-4A94-BE3D-CA5F61B0CBA0}"/>
    <cellStyle name="20% - Accent3 2 17 3 2" xfId="32418" xr:uid="{9768CA7D-A9B3-475B-82D6-60E2316D04E0}"/>
    <cellStyle name="20% - Accent3 2 17 4" xfId="27775" xr:uid="{9842F0C1-48A3-4333-902A-5619CE0986F4}"/>
    <cellStyle name="20% - Accent3 2 18" xfId="1254" xr:uid="{727EBE43-19CC-4F22-B73E-2644A0E3BA8F}"/>
    <cellStyle name="20% - Accent3 2 2" xfId="1255" xr:uid="{3121D0C6-3ADB-4D90-9805-81C5BAB7846F}"/>
    <cellStyle name="20% - Accent3 2 2 2" xfId="1256" xr:uid="{75C20212-9249-41E1-AA8A-832FC1DE2F3C}"/>
    <cellStyle name="20% - Accent3 2 2 3" xfId="20147" xr:uid="{B75F7294-B938-4983-BA18-F553D7B1B7DA}"/>
    <cellStyle name="20% - Accent3 2 2 3 2" xfId="25306" xr:uid="{223710B7-3BB2-40BC-BCD2-C31261548F21}"/>
    <cellStyle name="20% - Accent3 2 2 3 2 2" xfId="34698" xr:uid="{EC3458F5-3B63-441D-AD50-C03CD05C42B7}"/>
    <cellStyle name="20% - Accent3 2 2 3 3" xfId="30002" xr:uid="{BF088BA5-79C6-41C6-B6B8-C8CB28590F41}"/>
    <cellStyle name="20% - Accent3 2 2 4" xfId="22853" xr:uid="{F79741A8-DFA9-4458-9DA7-BFEB6A69DBC4}"/>
    <cellStyle name="20% - Accent3 2 2 4 2" xfId="32419" xr:uid="{4AB69356-CEB0-4FDA-99B9-DA782E0CC81D}"/>
    <cellStyle name="20% - Accent3 2 2 5" xfId="27776" xr:uid="{14C2BD95-E410-4C7D-BB64-080B6108C151}"/>
    <cellStyle name="20% - Accent3 2 3" xfId="1257" xr:uid="{CB1EE840-FDED-48F1-A4BB-259C247D2971}"/>
    <cellStyle name="20% - Accent3 2 3 2" xfId="1258" xr:uid="{FBB81432-FDDE-4A0A-A82C-960C75507BBF}"/>
    <cellStyle name="20% - Accent3 2 3 3" xfId="20148" xr:uid="{263C8F08-4D31-4F5E-8A0F-8EFE9689E79F}"/>
    <cellStyle name="20% - Accent3 2 3 3 2" xfId="25307" xr:uid="{6A5F5250-25FA-4203-910D-2939B28C1B24}"/>
    <cellStyle name="20% - Accent3 2 3 3 2 2" xfId="34699" xr:uid="{4E0654BA-E58C-45D2-9517-6ECBCCF79084}"/>
    <cellStyle name="20% - Accent3 2 3 3 3" xfId="30003" xr:uid="{43702268-D2F5-4C2F-A362-45CF556316A4}"/>
    <cellStyle name="20% - Accent3 2 3 4" xfId="22854" xr:uid="{F35495ED-D338-4927-A5E6-4B14180F8D16}"/>
    <cellStyle name="20% - Accent3 2 3 4 2" xfId="32420" xr:uid="{D0A9A0E8-7F21-446B-A66E-C14715C8CB2D}"/>
    <cellStyle name="20% - Accent3 2 3 5" xfId="27777" xr:uid="{8CF60D86-A4F4-4305-A536-7202727D55E5}"/>
    <cellStyle name="20% - Accent3 2 4" xfId="1259" xr:uid="{5274E277-757E-4BC9-B668-6B0A63B997FC}"/>
    <cellStyle name="20% - Accent3 2 4 2" xfId="1260" xr:uid="{4797D051-9254-4390-9C23-A679022547F5}"/>
    <cellStyle name="20% - Accent3 2 4 3" xfId="20149" xr:uid="{83E7B915-6021-4C51-AA95-ED8B7BDAF01A}"/>
    <cellStyle name="20% - Accent3 2 4 3 2" xfId="25308" xr:uid="{4F0641E9-B6C6-4853-895F-91952773D13C}"/>
    <cellStyle name="20% - Accent3 2 4 3 2 2" xfId="34700" xr:uid="{793A1271-AB41-4B39-AF6E-C19B43E01C04}"/>
    <cellStyle name="20% - Accent3 2 4 3 3" xfId="30004" xr:uid="{1AC2055D-547B-4321-8580-CC4ADCE0AE83}"/>
    <cellStyle name="20% - Accent3 2 4 4" xfId="22855" xr:uid="{46C434E2-F1DE-49CE-8BE7-2275B716ACB5}"/>
    <cellStyle name="20% - Accent3 2 4 4 2" xfId="32421" xr:uid="{81A983AA-ADB5-496E-A29B-0B742501CC27}"/>
    <cellStyle name="20% - Accent3 2 4 5" xfId="27778" xr:uid="{F7CF4583-897D-4DFD-A909-78F9EDAA6276}"/>
    <cellStyle name="20% - Accent3 2 5" xfId="1261" xr:uid="{35F20785-7345-40AD-B561-18BBCA433798}"/>
    <cellStyle name="20% - Accent3 2 6" xfId="1262" xr:uid="{42D4DAE9-E2E3-43DF-B232-9667E8745141}"/>
    <cellStyle name="20% - Accent3 2 6 2" xfId="20150" xr:uid="{C5B61376-AFD7-4644-B74C-3BB360F191EE}"/>
    <cellStyle name="20% - Accent3 2 6 2 2" xfId="25309" xr:uid="{DA4C0473-0429-44AF-B8CB-93A42BE3AF6F}"/>
    <cellStyle name="20% - Accent3 2 6 2 2 2" xfId="34701" xr:uid="{838EFE31-5E37-4BB3-8E04-7485E9075AC5}"/>
    <cellStyle name="20% - Accent3 2 6 2 3" xfId="30005" xr:uid="{8EC8E92A-538F-40F3-B0F1-076C56260F69}"/>
    <cellStyle name="20% - Accent3 2 6 3" xfId="22856" xr:uid="{CBDA06AA-43A4-4BAC-A82A-45B56B98933A}"/>
    <cellStyle name="20% - Accent3 2 6 3 2" xfId="32422" xr:uid="{F17DD7F1-FAC0-418E-8788-5FC0B5790F5F}"/>
    <cellStyle name="20% - Accent3 2 6 4" xfId="27779" xr:uid="{30A298CE-CFA9-4538-A5D1-CFCF2592734E}"/>
    <cellStyle name="20% - Accent3 2 7" xfId="1263" xr:uid="{5A70C22D-D0EE-4F44-90D3-FEC06F2424D2}"/>
    <cellStyle name="20% - Accent3 2 7 2" xfId="20151" xr:uid="{5BE99C61-C037-4ABA-AA04-DDDE30D4B6A3}"/>
    <cellStyle name="20% - Accent3 2 7 2 2" xfId="25310" xr:uid="{DB16ED87-D0DB-4915-806F-FB586F3D19C1}"/>
    <cellStyle name="20% - Accent3 2 7 2 2 2" xfId="34702" xr:uid="{E5A8EAFC-E610-445A-A80A-B4E43862E506}"/>
    <cellStyle name="20% - Accent3 2 7 2 3" xfId="30006" xr:uid="{45D3EBB0-36CC-429F-A504-2FAF2D94481A}"/>
    <cellStyle name="20% - Accent3 2 7 3" xfId="22857" xr:uid="{A3515745-79DB-410F-8E42-AB5B79EC8F27}"/>
    <cellStyle name="20% - Accent3 2 7 3 2" xfId="32423" xr:uid="{38B9B9C9-A386-49FE-804B-17BEBCFCF4DA}"/>
    <cellStyle name="20% - Accent3 2 7 4" xfId="27780" xr:uid="{C4F77ADE-52F8-45EC-82C4-13AE44945E3D}"/>
    <cellStyle name="20% - Accent3 2 8" xfId="1264" xr:uid="{1364770B-046A-4C0E-B1F7-F33AADBE3788}"/>
    <cellStyle name="20% - Accent3 2 8 2" xfId="20152" xr:uid="{2474B6EA-459F-4E55-A605-CCE021324713}"/>
    <cellStyle name="20% - Accent3 2 8 2 2" xfId="25311" xr:uid="{93536DBD-3DB2-433D-8F1B-6F7A659C2ED8}"/>
    <cellStyle name="20% - Accent3 2 8 2 2 2" xfId="34703" xr:uid="{CE947461-0131-4993-AF38-7A7E76AB3F61}"/>
    <cellStyle name="20% - Accent3 2 8 2 3" xfId="30007" xr:uid="{87D88C6C-825E-49B5-8F8C-E51D373A087B}"/>
    <cellStyle name="20% - Accent3 2 8 3" xfId="22858" xr:uid="{6894A4DF-9BE6-458E-A4DD-46F111AD470F}"/>
    <cellStyle name="20% - Accent3 2 8 3 2" xfId="32424" xr:uid="{1581594E-F3BB-46CB-854D-D02E8A1560A9}"/>
    <cellStyle name="20% - Accent3 2 8 4" xfId="27781" xr:uid="{258D80CA-C2E2-431E-9E80-1069D06327CC}"/>
    <cellStyle name="20% - Accent3 2 9" xfId="1265" xr:uid="{03BE807D-1108-410A-BF57-3A97E7C6C640}"/>
    <cellStyle name="20% - Accent3 2 9 2" xfId="20153" xr:uid="{AF38C115-EEBE-47D3-A3B9-9D9236847278}"/>
    <cellStyle name="20% - Accent3 2 9 2 2" xfId="25312" xr:uid="{7865A06C-CCB5-46B0-9773-CB2F1921D1DF}"/>
    <cellStyle name="20% - Accent3 2 9 2 2 2" xfId="34704" xr:uid="{4AC5F0CF-5D8F-4D43-A1E6-B801212D406A}"/>
    <cellStyle name="20% - Accent3 2 9 2 3" xfId="30008" xr:uid="{FE372ABE-1E87-4720-9E55-EB96E9FAA9EF}"/>
    <cellStyle name="20% - Accent3 2 9 3" xfId="22859" xr:uid="{53000710-E9DA-414B-901D-89F0EF13BA1D}"/>
    <cellStyle name="20% - Accent3 2 9 3 2" xfId="32425" xr:uid="{53BB9A79-B13E-465D-B2EA-CADAB7F6E9E2}"/>
    <cellStyle name="20% - Accent3 2 9 4" xfId="27782" xr:uid="{3978A05A-1DE7-4314-BA7E-E20483A003C8}"/>
    <cellStyle name="20% - Accent3 2_Aygaz  Worldcard Akaryakit Yerel Radyo Kampanyasi Onay" xfId="1266" xr:uid="{DD70B22A-544B-4A6A-BDE2-A11A0F3480DB}"/>
    <cellStyle name="20% - Accent3 20" xfId="1267" xr:uid="{73BC97A2-D9DA-402D-8B2B-A64E12D95612}"/>
    <cellStyle name="20% - Accent3 20 2" xfId="20154" xr:uid="{AE36D8BB-79E2-4EB0-9F01-99F6FFCBAD67}"/>
    <cellStyle name="20% - Accent3 20 2 2" xfId="25313" xr:uid="{47A7E0D7-4B4B-4638-B4D8-77F69F143BEB}"/>
    <cellStyle name="20% - Accent3 20 2 2 2" xfId="34705" xr:uid="{747A955D-D333-4DF8-8F12-7886743DC64A}"/>
    <cellStyle name="20% - Accent3 20 2 3" xfId="30009" xr:uid="{BD0B9635-E9D0-43FF-8F3F-25D58362B18C}"/>
    <cellStyle name="20% - Accent3 20 3" xfId="22860" xr:uid="{C9C80D95-4E30-4569-80F1-B5E9ECEEC91B}"/>
    <cellStyle name="20% - Accent3 20 3 2" xfId="32426" xr:uid="{4AB6F3CA-8771-4330-8800-C3BE5F1D6698}"/>
    <cellStyle name="20% - Accent3 20 4" xfId="27783" xr:uid="{EA35E82C-FDC8-4AC2-999A-2323B19D62C9}"/>
    <cellStyle name="20% - Accent3 21" xfId="1268" xr:uid="{8F1A0528-B64A-4283-AD44-2B60C20246C5}"/>
    <cellStyle name="20% - Accent3 21 2" xfId="20155" xr:uid="{9BBB19B4-50C2-4A66-98E9-919905229976}"/>
    <cellStyle name="20% - Accent3 21 2 2" xfId="25314" xr:uid="{4DB8D114-A80F-4A20-ACD9-38C4DB1E17A6}"/>
    <cellStyle name="20% - Accent3 21 2 2 2" xfId="34706" xr:uid="{92235B0E-552A-4B20-9A66-FE762BB327AC}"/>
    <cellStyle name="20% - Accent3 21 2 3" xfId="30010" xr:uid="{7794F96E-A085-4765-84EC-4DB28D8267A0}"/>
    <cellStyle name="20% - Accent3 21 3" xfId="22861" xr:uid="{98B13328-9528-418D-ABDE-61682B93727C}"/>
    <cellStyle name="20% - Accent3 21 3 2" xfId="32427" xr:uid="{8A10722C-A916-4DD8-8FA5-73B7B542ED46}"/>
    <cellStyle name="20% - Accent3 21 4" xfId="27784" xr:uid="{C9CA05C4-B56D-491A-BF9F-508973AF7194}"/>
    <cellStyle name="20% - Accent3 22" xfId="1269" xr:uid="{5C1DB4EA-B5EB-4F2E-993E-437C8AC5FB87}"/>
    <cellStyle name="20% - Accent3 22 2" xfId="20156" xr:uid="{9BE8A515-D605-444F-ABC3-8903C4051E77}"/>
    <cellStyle name="20% - Accent3 22 2 2" xfId="25315" xr:uid="{DD84FDEF-D69C-4622-9698-7EE81B864341}"/>
    <cellStyle name="20% - Accent3 22 2 2 2" xfId="34707" xr:uid="{EC10CD9D-7450-417D-A917-0F398351E9CD}"/>
    <cellStyle name="20% - Accent3 22 2 3" xfId="30011" xr:uid="{460565C4-E499-4F01-9E86-85314B9F04EF}"/>
    <cellStyle name="20% - Accent3 22 3" xfId="22862" xr:uid="{9177E8E4-F59A-4209-803F-D5DF0518A614}"/>
    <cellStyle name="20% - Accent3 22 3 2" xfId="32428" xr:uid="{0C7120AE-9698-4DBF-92FC-F358288A18A9}"/>
    <cellStyle name="20% - Accent3 22 4" xfId="27785" xr:uid="{97BEA73E-99C4-4480-A5F6-5DDA8DEFFD16}"/>
    <cellStyle name="20% - Accent3 23" xfId="1270" xr:uid="{12CF27FE-5743-41AA-A926-6E3F9C502DBE}"/>
    <cellStyle name="20% - Accent3 23 2" xfId="20157" xr:uid="{3C2F9E67-4C78-4843-9F0E-08DD15D3131A}"/>
    <cellStyle name="20% - Accent3 23 2 2" xfId="25316" xr:uid="{1B04B0DA-C44C-448A-8385-72DA91CC8411}"/>
    <cellStyle name="20% - Accent3 23 2 2 2" xfId="34708" xr:uid="{183B2668-C7C5-4FD0-8C01-73A2D792CA1A}"/>
    <cellStyle name="20% - Accent3 23 2 3" xfId="30012" xr:uid="{1E2B732C-C98A-4647-8A6B-CF6EF1D258F5}"/>
    <cellStyle name="20% - Accent3 23 3" xfId="22863" xr:uid="{6205C4AF-EB39-41DD-B9B9-FBB0E6A49AE1}"/>
    <cellStyle name="20% - Accent3 23 3 2" xfId="32429" xr:uid="{EB0ECB99-F4FC-434E-BC2C-EF8E254B1036}"/>
    <cellStyle name="20% - Accent3 23 4" xfId="27786" xr:uid="{BDF93744-C549-4AE1-95F3-EA7D7493070A}"/>
    <cellStyle name="20% - Accent3 24" xfId="1271" xr:uid="{7A8D0589-09B8-46F0-B908-8A0C1E0F32BC}"/>
    <cellStyle name="20% - Accent3 24 2" xfId="20158" xr:uid="{21CED7F6-B1E8-41F4-AD7A-5B865D9D28A3}"/>
    <cellStyle name="20% - Accent3 24 2 2" xfId="25317" xr:uid="{A8625711-D949-454A-9187-D8DF02D11DCD}"/>
    <cellStyle name="20% - Accent3 24 2 2 2" xfId="34709" xr:uid="{821005C2-0A82-48C4-ABAD-D856DD06149E}"/>
    <cellStyle name="20% - Accent3 24 2 3" xfId="30013" xr:uid="{DA6827AE-9343-4724-B80F-F152FC38125B}"/>
    <cellStyle name="20% - Accent3 24 3" xfId="22864" xr:uid="{353C933E-8BF0-42B5-B9C6-C8EAEA94218B}"/>
    <cellStyle name="20% - Accent3 24 3 2" xfId="32430" xr:uid="{F5BB2FF5-9FA7-4963-ACDA-666A39122477}"/>
    <cellStyle name="20% - Accent3 24 4" xfId="27787" xr:uid="{9B1861A0-0714-4887-8B90-67CB6F64C9A0}"/>
    <cellStyle name="20% - Accent3 25" xfId="1272" xr:uid="{2EBB8265-5294-42C1-9B42-5D8B5B05C82E}"/>
    <cellStyle name="20% - Accent3 25 2" xfId="20159" xr:uid="{FC4D1125-AB89-4F65-AEF1-FAA3F68C8F30}"/>
    <cellStyle name="20% - Accent3 25 2 2" xfId="25318" xr:uid="{FB3AEFC6-F517-49DB-8001-DB57C255939F}"/>
    <cellStyle name="20% - Accent3 25 2 2 2" xfId="34710" xr:uid="{E498C81B-8E32-420B-A74E-16396465EF78}"/>
    <cellStyle name="20% - Accent3 25 2 3" xfId="30014" xr:uid="{D46099A9-35D3-4CBF-8A38-5F10912A2340}"/>
    <cellStyle name="20% - Accent3 25 3" xfId="22865" xr:uid="{75BD0E8A-3163-40E2-8F82-800469445163}"/>
    <cellStyle name="20% - Accent3 25 3 2" xfId="32431" xr:uid="{989F1FAA-39BE-4351-9ECD-A1BCFDFAB9C8}"/>
    <cellStyle name="20% - Accent3 25 4" xfId="27788" xr:uid="{DC28468E-29F4-4367-85F6-9627E038D62F}"/>
    <cellStyle name="20% - Accent3 26" xfId="1273" xr:uid="{C97DD70D-45C0-4663-B1C2-7FD9606439CD}"/>
    <cellStyle name="20% - Accent3 26 2" xfId="20160" xr:uid="{A6F90019-FCFC-4715-829C-817F6200E757}"/>
    <cellStyle name="20% - Accent3 26 2 2" xfId="25319" xr:uid="{BF759B83-1DF0-4ECB-9788-447324CE5D15}"/>
    <cellStyle name="20% - Accent3 26 2 2 2" xfId="34711" xr:uid="{CA8F3A76-A8B7-4293-B51A-2081F9B519C4}"/>
    <cellStyle name="20% - Accent3 26 2 3" xfId="30015" xr:uid="{382B616B-EBA0-46CA-839D-BE59A7E5CCAF}"/>
    <cellStyle name="20% - Accent3 26 3" xfId="22866" xr:uid="{EE3CD488-D666-421B-9AC7-AC98E5D688E1}"/>
    <cellStyle name="20% - Accent3 26 3 2" xfId="32432" xr:uid="{ECD2EACB-4F3E-4C4D-91D0-35D36CA62F3F}"/>
    <cellStyle name="20% - Accent3 26 4" xfId="27789" xr:uid="{1CAAAF3B-8D26-44C8-9C1C-B12D45E50F2F}"/>
    <cellStyle name="20% - Accent3 27" xfId="1274" xr:uid="{F7B93E5E-AE19-4156-85D1-73250F227F8B}"/>
    <cellStyle name="20% - Accent3 27 2" xfId="20161" xr:uid="{E2DAAF92-BB49-401F-81A3-181FEA04D14A}"/>
    <cellStyle name="20% - Accent3 27 2 2" xfId="25320" xr:uid="{57FD87B6-4A74-4AA9-8E1F-13080DFAB004}"/>
    <cellStyle name="20% - Accent3 27 2 2 2" xfId="34712" xr:uid="{724731CF-8E8D-4627-A42D-6CBFD298431C}"/>
    <cellStyle name="20% - Accent3 27 2 3" xfId="30016" xr:uid="{C29E6E3E-8B04-4ED1-8DAE-FCEC4495A4C2}"/>
    <cellStyle name="20% - Accent3 27 3" xfId="22867" xr:uid="{1FB7FEF6-A40A-486D-B65A-F8A0BDC982A6}"/>
    <cellStyle name="20% - Accent3 27 3 2" xfId="32433" xr:uid="{E43897AC-D245-4BD0-82EB-E6EE9279B09D}"/>
    <cellStyle name="20% - Accent3 27 4" xfId="27790" xr:uid="{AB5C6295-C7E8-484D-BD4C-1725A7B78FF2}"/>
    <cellStyle name="20% - Accent3 28" xfId="1275" xr:uid="{D30BD41C-5F5C-4A8D-967E-F9F943D5BFFA}"/>
    <cellStyle name="20% - Accent3 28 2" xfId="20162" xr:uid="{8C186D39-1168-485B-BF31-9AB4FA42FF20}"/>
    <cellStyle name="20% - Accent3 28 2 2" xfId="25321" xr:uid="{2C2614A4-833B-4511-8EE4-CC46DA2095A3}"/>
    <cellStyle name="20% - Accent3 28 2 2 2" xfId="34713" xr:uid="{DAE4BAA2-DBB6-4F34-BC2B-4ED7D90E4150}"/>
    <cellStyle name="20% - Accent3 28 2 3" xfId="30017" xr:uid="{AC1027AF-2955-4D02-A145-B6401320E66D}"/>
    <cellStyle name="20% - Accent3 28 3" xfId="22868" xr:uid="{A8DF590D-CB09-4728-8943-5E1E7D8FDBFD}"/>
    <cellStyle name="20% - Accent3 28 3 2" xfId="32434" xr:uid="{53D6ABFB-FE00-4D37-AB04-1F1C12D53837}"/>
    <cellStyle name="20% - Accent3 28 4" xfId="27791" xr:uid="{3A00F240-5AAF-4965-B080-D23EFDCFCC3A}"/>
    <cellStyle name="20% - Accent3 29" xfId="1276" xr:uid="{270E7675-EB2C-485D-8DBF-686FABD03139}"/>
    <cellStyle name="20% - Accent3 29 2" xfId="20163" xr:uid="{8F159003-E6B8-42BE-A296-DC2CC663FCD9}"/>
    <cellStyle name="20% - Accent3 29 2 2" xfId="25322" xr:uid="{6990C66E-54A8-4911-8DA0-9A86EDC0CE40}"/>
    <cellStyle name="20% - Accent3 29 2 2 2" xfId="34714" xr:uid="{AAE5CC64-B673-4B9D-B59A-7FDDBBEBB527}"/>
    <cellStyle name="20% - Accent3 29 2 3" xfId="30018" xr:uid="{FCE68860-C3C9-4329-9AD1-5FD53A61D7E4}"/>
    <cellStyle name="20% - Accent3 29 3" xfId="22869" xr:uid="{A5407956-DC61-45DF-9B09-E9B741D8264A}"/>
    <cellStyle name="20% - Accent3 29 3 2" xfId="32435" xr:uid="{2A64DB53-7BC1-4FFB-97EE-CEFDC6C66D2E}"/>
    <cellStyle name="20% - Accent3 29 4" xfId="27792" xr:uid="{45E60679-EA98-41DC-AFC0-8D3822FA4C10}"/>
    <cellStyle name="20% - Accent3 3" xfId="1277" xr:uid="{3BD96153-C1ED-4E67-A3C1-8632F8400D61}"/>
    <cellStyle name="20% - Accent3 3 2" xfId="1278" xr:uid="{7AF85E40-DFB7-4FBB-909B-617884F9D963}"/>
    <cellStyle name="20% - Accent3 3 2 2" xfId="1279" xr:uid="{4ECF53E0-F773-47D2-940C-A413F4428C7C}"/>
    <cellStyle name="20% - Accent3 3 3" xfId="1280" xr:uid="{4732F1A7-C0F7-4C4A-AC6A-68B6C0A6C55D}"/>
    <cellStyle name="20% - Accent3 3 3 2" xfId="1281" xr:uid="{5218BF66-E8C0-4EFD-9FC7-B7E55C94C205}"/>
    <cellStyle name="20% - Accent3 3 3 3" xfId="20165" xr:uid="{4FAAD780-D5DD-4F83-A05B-3A21B31FB6D1}"/>
    <cellStyle name="20% - Accent3 3 3 3 2" xfId="25324" xr:uid="{6E853E66-E89C-409A-8DE6-D0A8A97FEB9C}"/>
    <cellStyle name="20% - Accent3 3 3 3 2 2" xfId="34716" xr:uid="{B31635C2-CB93-4F7B-B052-4E0886DDA51C}"/>
    <cellStyle name="20% - Accent3 3 3 3 3" xfId="30020" xr:uid="{7597D38F-CD82-412A-AC44-5A8C9F5FA488}"/>
    <cellStyle name="20% - Accent3 3 3 4" xfId="22871" xr:uid="{44AE52AE-35E7-4D45-AC51-2E9EDA230FF4}"/>
    <cellStyle name="20% - Accent3 3 3 4 2" xfId="32437" xr:uid="{E443E69A-42C1-4190-BEFA-225CF533F0FE}"/>
    <cellStyle name="20% - Accent3 3 3 5" xfId="27794" xr:uid="{E171BD4E-2CD4-4295-9D6F-D34E29438D57}"/>
    <cellStyle name="20% - Accent3 3 4" xfId="1282" xr:uid="{19BE934F-1F24-4434-815C-E1A28E4E9670}"/>
    <cellStyle name="20% - Accent3 3 4 2" xfId="1283" xr:uid="{3302BDE9-89EE-4433-B6F6-F6286EEA11C3}"/>
    <cellStyle name="20% - Accent3 3 4 3" xfId="20166" xr:uid="{81049189-91BB-479D-AC87-80F18F7144D4}"/>
    <cellStyle name="20% - Accent3 3 4 3 2" xfId="25325" xr:uid="{F74B580D-43E6-405C-ABBB-97E36223AE12}"/>
    <cellStyle name="20% - Accent3 3 4 3 2 2" xfId="34717" xr:uid="{14616351-A5C5-456E-AF56-A49C40D64AEF}"/>
    <cellStyle name="20% - Accent3 3 4 3 3" xfId="30021" xr:uid="{ED7E946A-8CFA-4DFC-9BC5-22B53A788787}"/>
    <cellStyle name="20% - Accent3 3 4 4" xfId="22872" xr:uid="{AA757C6C-3D26-45B4-805A-BBCD282ADD89}"/>
    <cellStyle name="20% - Accent3 3 4 4 2" xfId="32438" xr:uid="{E21798B9-C7C3-4994-BCE1-820EAD35286D}"/>
    <cellStyle name="20% - Accent3 3 4 5" xfId="27795" xr:uid="{6F19328F-8D5D-43A2-989D-283175C843BA}"/>
    <cellStyle name="20% - Accent3 3 5" xfId="1284" xr:uid="{7C57FA9B-BD7E-4F36-88A1-65CCB5C522B0}"/>
    <cellStyle name="20% - Accent3 3 6" xfId="20164" xr:uid="{F440C52B-ED48-4FCC-985E-7B9667E111F3}"/>
    <cellStyle name="20% - Accent3 3 6 2" xfId="25323" xr:uid="{A9B06A05-3EB9-45DF-BB96-450992560FBD}"/>
    <cellStyle name="20% - Accent3 3 6 2 2" xfId="34715" xr:uid="{021DC440-5C5B-4CDB-8768-0359DB612005}"/>
    <cellStyle name="20% - Accent3 3 6 3" xfId="30019" xr:uid="{84FED052-D1D8-479F-B5BA-CA98B85BAE6E}"/>
    <cellStyle name="20% - Accent3 3 7" xfId="22870" xr:uid="{BA1A5CCE-E58C-4733-93B8-651D7D4E6FDD}"/>
    <cellStyle name="20% - Accent3 3 7 2" xfId="32436" xr:uid="{403428F5-E868-49B4-B5F5-406B4EC14A5B}"/>
    <cellStyle name="20% - Accent3 3 8" xfId="27793" xr:uid="{CA1CB4A8-248A-4D26-A0C1-3F623786B457}"/>
    <cellStyle name="20% - Accent3 3_22 Ocak -31 Mart Opet Arçelik Radyo (onay)" xfId="1285" xr:uid="{98A562CC-52CC-440D-AE91-C72CE2F6D86B}"/>
    <cellStyle name="20% - Accent3 30" xfId="1286" xr:uid="{02A00880-0AD9-4041-958F-AF1256D8B278}"/>
    <cellStyle name="20% - Accent3 30 2" xfId="20167" xr:uid="{5D0D6A84-0538-4C36-8228-A2150A60F21E}"/>
    <cellStyle name="20% - Accent3 30 2 2" xfId="25326" xr:uid="{3DC30950-DA16-4E68-9579-DC227A91B96D}"/>
    <cellStyle name="20% - Accent3 30 2 2 2" xfId="34718" xr:uid="{F6EB6A22-0BC0-4B7A-8664-FFB436ED98FC}"/>
    <cellStyle name="20% - Accent3 30 2 3" xfId="30022" xr:uid="{188B4BEF-AEEA-42D9-B168-89150C497CFD}"/>
    <cellStyle name="20% - Accent3 30 3" xfId="22873" xr:uid="{6F61516E-23F0-43BF-9F70-E63AC9D6B782}"/>
    <cellStyle name="20% - Accent3 30 3 2" xfId="32439" xr:uid="{6BA20EFF-47AC-40F3-806E-52A1F2B57375}"/>
    <cellStyle name="20% - Accent3 30 4" xfId="27796" xr:uid="{5E228630-759E-4610-B691-08227177ED07}"/>
    <cellStyle name="20% - Accent3 4" xfId="1287" xr:uid="{AE18AFCD-B8DB-4A49-BFA0-50E05E4D6805}"/>
    <cellStyle name="20% - Accent3 4 2" xfId="1288" xr:uid="{B514E9ED-1CA6-4773-9283-70DEB9F0D7BF}"/>
    <cellStyle name="20% - Accent3 4 3" xfId="1289" xr:uid="{A9370BE9-56CF-4E40-821F-B4171998AE0B}"/>
    <cellStyle name="20% - Accent3 4 3 2" xfId="20169" xr:uid="{B27AF1EB-DE8E-41B5-92FF-5A284313997B}"/>
    <cellStyle name="20% - Accent3 4 3 2 2" xfId="25328" xr:uid="{35932898-E733-4046-AA01-11F6B32FEB0F}"/>
    <cellStyle name="20% - Accent3 4 3 2 2 2" xfId="34720" xr:uid="{F6EB5723-1CD4-46A1-8073-E59F2EEB91B6}"/>
    <cellStyle name="20% - Accent3 4 3 2 3" xfId="30024" xr:uid="{B6099F7E-37CF-4547-BC27-048131C2EF67}"/>
    <cellStyle name="20% - Accent3 4 3 3" xfId="22875" xr:uid="{5DD582C4-5247-4A7B-B30D-21B34D026948}"/>
    <cellStyle name="20% - Accent3 4 3 3 2" xfId="32441" xr:uid="{E2A048B9-A995-4E9A-A9AB-C1471CD3AE80}"/>
    <cellStyle name="20% - Accent3 4 3 4" xfId="27798" xr:uid="{72D810BC-2A4F-451D-930F-45015A7180AD}"/>
    <cellStyle name="20% - Accent3 4 4" xfId="1290" xr:uid="{EC54C9C9-E955-4EEF-A77B-579F58F4CC63}"/>
    <cellStyle name="20% - Accent3 4 4 2" xfId="20170" xr:uid="{505519A4-29E0-4DFB-8854-738D532341F5}"/>
    <cellStyle name="20% - Accent3 4 4 2 2" xfId="25329" xr:uid="{DB755FD9-712F-4D8C-81B8-C2DC37AB5630}"/>
    <cellStyle name="20% - Accent3 4 4 2 2 2" xfId="34721" xr:uid="{4268BCF7-DDD8-4E2C-BDE7-D71CB0C818A1}"/>
    <cellStyle name="20% - Accent3 4 4 2 3" xfId="30025" xr:uid="{7DD9CB75-2714-4ECF-AC18-61B4D28270E4}"/>
    <cellStyle name="20% - Accent3 4 4 3" xfId="22876" xr:uid="{C38F411B-4DDD-4490-B025-55A1A1354B82}"/>
    <cellStyle name="20% - Accent3 4 4 3 2" xfId="32442" xr:uid="{C53D824B-397B-42C5-8AB1-92F1545836A2}"/>
    <cellStyle name="20% - Accent3 4 4 4" xfId="27799" xr:uid="{EF7550DC-A004-4E0F-9071-A63EE82032D2}"/>
    <cellStyle name="20% - Accent3 4 5" xfId="1291" xr:uid="{F1E0976C-1086-4F0A-BA33-6CFD4874F8F3}"/>
    <cellStyle name="20% - Accent3 4 6" xfId="20168" xr:uid="{54489E40-CD78-4FA5-A69F-42B09B1DC42D}"/>
    <cellStyle name="20% - Accent3 4 6 2" xfId="25327" xr:uid="{312E82F9-4D35-4129-B8E8-E695BC22A50A}"/>
    <cellStyle name="20% - Accent3 4 6 2 2" xfId="34719" xr:uid="{FAEA023B-9ED9-4694-B11A-2E9E2170CF95}"/>
    <cellStyle name="20% - Accent3 4 6 3" xfId="30023" xr:uid="{5B4A04C9-472C-4549-B27D-41EFD2E18BCA}"/>
    <cellStyle name="20% - Accent3 4 7" xfId="22874" xr:uid="{11C75C18-28AA-4EF7-AE66-B369372C8DC2}"/>
    <cellStyle name="20% - Accent3 4 7 2" xfId="32440" xr:uid="{2F2FD2CD-EEDD-4F9E-9524-909EEB17C675}"/>
    <cellStyle name="20% - Accent3 4 8" xfId="27797" xr:uid="{509651B3-223C-43FB-B6E7-9A5FD962B769}"/>
    <cellStyle name="20% - Accent3 4_22 Ocak -31 Mart Opet Arçelik Radyo (onay)" xfId="1292" xr:uid="{A2D04C1D-DA0B-496B-BCF1-833E5A338053}"/>
    <cellStyle name="20% - Accent3 5" xfId="1293" xr:uid="{F159A323-ABDA-4F46-B41E-C735967CFC69}"/>
    <cellStyle name="20% - Accent3 5 2" xfId="1294" xr:uid="{BCB46EDD-8782-49B2-BA73-90AC39FA9A6B}"/>
    <cellStyle name="20% - Accent3 5 3" xfId="1295" xr:uid="{20613440-96B3-499C-82D9-160171D07D2A}"/>
    <cellStyle name="20% - Accent3 5 3 2" xfId="20172" xr:uid="{5A231BB8-22F8-46EF-BA50-0E4AA22E6CDD}"/>
    <cellStyle name="20% - Accent3 5 3 2 2" xfId="25331" xr:uid="{4B048A6E-D59C-4E21-9025-D437C8734FCB}"/>
    <cellStyle name="20% - Accent3 5 3 2 2 2" xfId="34723" xr:uid="{D6807B4F-CE9F-4E36-B7AE-646038B17DDD}"/>
    <cellStyle name="20% - Accent3 5 3 2 3" xfId="30027" xr:uid="{CF82990D-6F7D-490E-B91B-287B34D279D7}"/>
    <cellStyle name="20% - Accent3 5 3 3" xfId="22878" xr:uid="{1E34D17C-05D9-4C37-AE2C-5AFB3C816D3B}"/>
    <cellStyle name="20% - Accent3 5 3 3 2" xfId="32444" xr:uid="{A27B8151-83C4-4E47-8D1A-A6B601038AD5}"/>
    <cellStyle name="20% - Accent3 5 3 4" xfId="27801" xr:uid="{F66F3F34-70F5-4B44-986D-233A982229A6}"/>
    <cellStyle name="20% - Accent3 5 4" xfId="1296" xr:uid="{B7C3E541-A41C-4184-AE1B-97375F09BEB7}"/>
    <cellStyle name="20% - Accent3 5 4 2" xfId="20173" xr:uid="{F0F4CAE8-7EC7-4AC6-B998-DA001D95FFA3}"/>
    <cellStyle name="20% - Accent3 5 4 2 2" xfId="25332" xr:uid="{54FD1043-22E2-4DDA-ADDD-31E7B4B90FBB}"/>
    <cellStyle name="20% - Accent3 5 4 2 2 2" xfId="34724" xr:uid="{4E0606EB-D79C-4079-B15F-0BCC97513B23}"/>
    <cellStyle name="20% - Accent3 5 4 2 3" xfId="30028" xr:uid="{EDF5CA9E-A2E1-469C-8752-981821235AB7}"/>
    <cellStyle name="20% - Accent3 5 4 3" xfId="22879" xr:uid="{D5E7FC63-F964-4CA9-9625-B812B6ED033A}"/>
    <cellStyle name="20% - Accent3 5 4 3 2" xfId="32445" xr:uid="{DEFCD5F5-17BF-4EDB-AA66-1E63B3CC1F64}"/>
    <cellStyle name="20% - Accent3 5 4 4" xfId="27802" xr:uid="{6F1253FB-E392-4442-824F-F0F0A3AF557F}"/>
    <cellStyle name="20% - Accent3 5 5" xfId="1297" xr:uid="{40921154-855E-4EF6-966E-9E0E1AA15AAB}"/>
    <cellStyle name="20% - Accent3 5 6" xfId="20171" xr:uid="{4AE72430-A142-4FF9-B9CB-7FB44734EAC9}"/>
    <cellStyle name="20% - Accent3 5 6 2" xfId="25330" xr:uid="{6BC1C73B-B865-461A-80F3-15F94DF6D566}"/>
    <cellStyle name="20% - Accent3 5 6 2 2" xfId="34722" xr:uid="{420690C0-3079-4244-9FC5-2FC2914FAAAC}"/>
    <cellStyle name="20% - Accent3 5 6 3" xfId="30026" xr:uid="{8B82897B-DB67-470B-AE8B-BFE7AF47E152}"/>
    <cellStyle name="20% - Accent3 5 7" xfId="22877" xr:uid="{02B1EF1F-F67A-4E91-8F99-3F704FE395B5}"/>
    <cellStyle name="20% - Accent3 5 7 2" xfId="32443" xr:uid="{62B6B8DF-958C-41DD-9232-3FB41C91A0C7}"/>
    <cellStyle name="20% - Accent3 5 8" xfId="27800" xr:uid="{05D3C0D1-C7A0-4FE6-9883-341F10A9A575}"/>
    <cellStyle name="20% - Accent3 5_22 Ocak -31 Mart Opet Arçelik Radyo (onay)" xfId="1298" xr:uid="{A9CC9DAB-5723-45DA-9E90-F24641B65929}"/>
    <cellStyle name="20% - Accent3 6" xfId="1299" xr:uid="{F3750FBC-43D3-4A13-94A8-34778D5FE274}"/>
    <cellStyle name="20% - Accent3 6 2" xfId="1300" xr:uid="{1201E4A7-BB8F-41ED-92C6-CA4180EC30AC}"/>
    <cellStyle name="20% - Accent3 6 3" xfId="1301" xr:uid="{590EE6F7-3B19-4A5D-92A0-4BA9920CE2CB}"/>
    <cellStyle name="20% - Accent3 6 3 2" xfId="20174" xr:uid="{4662A5D0-072B-438E-B83F-6C7F920AE1AD}"/>
    <cellStyle name="20% - Accent3 6 3 2 2" xfId="25333" xr:uid="{46FA0C70-1456-4D62-BE7F-B72C9E159548}"/>
    <cellStyle name="20% - Accent3 6 3 2 2 2" xfId="34725" xr:uid="{157811D2-4071-4031-B2EF-B153E925F02F}"/>
    <cellStyle name="20% - Accent3 6 3 2 3" xfId="30029" xr:uid="{E8E529C0-A12C-46CD-AF7C-89854FB71072}"/>
    <cellStyle name="20% - Accent3 6 3 3" xfId="22880" xr:uid="{CA8D1BD7-517E-43D0-B384-C701E7A4DBEC}"/>
    <cellStyle name="20% - Accent3 6 3 3 2" xfId="32446" xr:uid="{7FCB38D9-E6F4-4D12-9B2C-2EFCB92740BB}"/>
    <cellStyle name="20% - Accent3 6 3 4" xfId="27803" xr:uid="{123E95E0-31A8-4B16-9457-D6ACFAAA68C9}"/>
    <cellStyle name="20% - Accent3 6 4" xfId="1302" xr:uid="{BB2D29B2-F612-4D16-B2AA-8825A1DDC607}"/>
    <cellStyle name="20% - Accent3 6 4 2" xfId="20175" xr:uid="{E57DD85C-A019-4FF2-B82A-945C4C1180A5}"/>
    <cellStyle name="20% - Accent3 6 4 2 2" xfId="25334" xr:uid="{3FC1C086-F24B-4ED7-B582-63F0EBCE9080}"/>
    <cellStyle name="20% - Accent3 6 4 2 2 2" xfId="34726" xr:uid="{39942DAE-EDCF-44E2-A309-DD8A13FAAE14}"/>
    <cellStyle name="20% - Accent3 6 4 2 3" xfId="30030" xr:uid="{804B943C-5AD4-43C5-A359-07D9037357DF}"/>
    <cellStyle name="20% - Accent3 6 4 3" xfId="22881" xr:uid="{735F0FDA-813D-4148-8484-71457FEA10EC}"/>
    <cellStyle name="20% - Accent3 6 4 3 2" xfId="32447" xr:uid="{0D70112A-AAFC-49E2-95E7-4B4EFE6F246F}"/>
    <cellStyle name="20% - Accent3 6 4 4" xfId="27804" xr:uid="{073E354F-475B-4AA1-993B-6844A0602028}"/>
    <cellStyle name="20% - Accent3 6 5" xfId="1303" xr:uid="{C48F8C22-0449-450B-AD89-1EE11BA1EBE3}"/>
    <cellStyle name="20% - Accent3 6_22 Ocak -31 Mart Opet Arçelik Radyo (onay)" xfId="1304" xr:uid="{18555F3C-B159-4748-84E5-3AEDC960AB58}"/>
    <cellStyle name="20% - Accent3 7" xfId="1305" xr:uid="{116344E2-E3EC-49F7-AF22-55C5A67CCEE5}"/>
    <cellStyle name="20% - Accent3 7 2" xfId="1306" xr:uid="{51F7D4D8-B717-4BFA-8EBC-927EC2269789}"/>
    <cellStyle name="20% - Accent3 7 2 2" xfId="1307" xr:uid="{60CC76B8-0F37-497F-88E7-A066CF1167D3}"/>
    <cellStyle name="20% - Accent3 7 2 3" xfId="1308" xr:uid="{5E0455A3-3CCE-481B-A310-E5B5F6918C9E}"/>
    <cellStyle name="20% - Accent3 7 2 3 2" xfId="20177" xr:uid="{3C74D3AE-55B0-43A9-AF8E-E3D35F529950}"/>
    <cellStyle name="20% - Accent3 7 2 3 2 2" xfId="25336" xr:uid="{752792B5-2F30-4F89-AAEC-F0EE5911935A}"/>
    <cellStyle name="20% - Accent3 7 2 3 2 2 2" xfId="34728" xr:uid="{D67FB3AE-2DFE-4F7A-B91B-BB34A9FBAFD8}"/>
    <cellStyle name="20% - Accent3 7 2 3 2 3" xfId="30032" xr:uid="{F5A7C343-C858-4F9A-8B19-54B93E9B8AC1}"/>
    <cellStyle name="20% - Accent3 7 2 3 3" xfId="22883" xr:uid="{7EBACF40-1469-4D2D-8095-4A8D6E1F36C9}"/>
    <cellStyle name="20% - Accent3 7 2 3 3 2" xfId="32449" xr:uid="{F2C21750-07A3-455F-B368-23027D253E06}"/>
    <cellStyle name="20% - Accent3 7 2 3 4" xfId="27806" xr:uid="{D73F6DDC-5F9D-4372-B6CD-326F7FE56B3F}"/>
    <cellStyle name="20% - Accent3 7 2 4" xfId="20176" xr:uid="{BFA9FA19-3DF5-4E86-B24F-99C83C2663B6}"/>
    <cellStyle name="20% - Accent3 7 2 4 2" xfId="25335" xr:uid="{733BBF03-8B64-4503-BF6B-01C4D8B1D2EC}"/>
    <cellStyle name="20% - Accent3 7 2 4 2 2" xfId="34727" xr:uid="{96A7D0C6-0357-4C17-BAEF-79EC34187A37}"/>
    <cellStyle name="20% - Accent3 7 2 4 3" xfId="30031" xr:uid="{D6E78432-25CB-4DBD-9909-D6C59C09BCD5}"/>
    <cellStyle name="20% - Accent3 7 2 5" xfId="22882" xr:uid="{2EBDDEF7-FFD4-46B4-9B6B-5625EAC61B82}"/>
    <cellStyle name="20% - Accent3 7 2 5 2" xfId="32448" xr:uid="{4ADC8D38-2099-4573-BD37-BF66D7EBE628}"/>
    <cellStyle name="20% - Accent3 7 2 6" xfId="27805" xr:uid="{22EC502F-A65E-497E-8284-D86494F41B4F}"/>
    <cellStyle name="20% - Accent3 7 3" xfId="1309" xr:uid="{8C063821-7A6A-46A4-B77D-43461DB9CC3F}"/>
    <cellStyle name="20% - Accent3 7 3 2" xfId="1310" xr:uid="{11D1E898-E0C2-4538-9C3F-619E87C6E91E}"/>
    <cellStyle name="20% - Accent3 7 3 3" xfId="1311" xr:uid="{A4ED3364-752F-45D6-9A72-EC50CCED02C5}"/>
    <cellStyle name="20% - Accent3 7 3 3 2" xfId="20179" xr:uid="{634A8DA0-1120-48A3-93F1-BBAC9ED7DD04}"/>
    <cellStyle name="20% - Accent3 7 3 3 2 2" xfId="25338" xr:uid="{FB1A7837-68EF-4488-B45A-BEF77F54F6EB}"/>
    <cellStyle name="20% - Accent3 7 3 3 2 2 2" xfId="34730" xr:uid="{BC0EFA8C-6C1B-438C-AD14-323032E7728E}"/>
    <cellStyle name="20% - Accent3 7 3 3 2 3" xfId="30034" xr:uid="{B2C19DBC-E3C0-4DE9-B5FB-7A5E2876EE3E}"/>
    <cellStyle name="20% - Accent3 7 3 3 3" xfId="22885" xr:uid="{EB7E6604-639A-4D5E-A8EE-EE2EE3C1599C}"/>
    <cellStyle name="20% - Accent3 7 3 3 3 2" xfId="32451" xr:uid="{BB3E94AF-0D93-42E9-82EE-22E98DA30B8A}"/>
    <cellStyle name="20% - Accent3 7 3 3 4" xfId="27808" xr:uid="{6872085B-ED4E-4B9F-A5CC-A47A53D53487}"/>
    <cellStyle name="20% - Accent3 7 3 4" xfId="20178" xr:uid="{6C516C92-9FB9-49A5-B593-93969C6AB741}"/>
    <cellStyle name="20% - Accent3 7 3 4 2" xfId="25337" xr:uid="{66A18255-12C7-47FB-8FBA-9ACC8926EBE4}"/>
    <cellStyle name="20% - Accent3 7 3 4 2 2" xfId="34729" xr:uid="{13A2F663-CABD-4F91-96FA-5E01EE9BB2DE}"/>
    <cellStyle name="20% - Accent3 7 3 4 3" xfId="30033" xr:uid="{22591AB3-C4F5-4D4C-929B-D7587D7F099E}"/>
    <cellStyle name="20% - Accent3 7 3 5" xfId="22884" xr:uid="{D2AD9E11-3094-4437-AD93-E6D314C4E63B}"/>
    <cellStyle name="20% - Accent3 7 3 5 2" xfId="32450" xr:uid="{5417CF4E-691B-4CC1-84FC-CCBBE3067708}"/>
    <cellStyle name="20% - Accent3 7 3 6" xfId="27807" xr:uid="{57E7EC9F-3958-4EB5-BF54-A5059247434A}"/>
    <cellStyle name="20% - Accent3 7 4" xfId="1312" xr:uid="{B3C981F1-619A-48C1-9068-BA625910AE92}"/>
    <cellStyle name="20% - Accent3 7 4 2" xfId="20180" xr:uid="{8CE781D1-1E62-4E5C-8F8B-93C7EBD08B0C}"/>
    <cellStyle name="20% - Accent3 7 4 2 2" xfId="25339" xr:uid="{054433BF-1C7F-4047-B5E0-7A590FD1BC49}"/>
    <cellStyle name="20% - Accent3 7 4 2 2 2" xfId="34731" xr:uid="{6EAE391F-BCFC-4803-8C04-0C191B04E161}"/>
    <cellStyle name="20% - Accent3 7 4 2 3" xfId="30035" xr:uid="{B5F7D82D-AB24-4CEC-B4A4-9798918ACDDA}"/>
    <cellStyle name="20% - Accent3 7 4 3" xfId="22886" xr:uid="{A98C051D-5DA1-42FD-8C33-89414AEBD969}"/>
    <cellStyle name="20% - Accent3 7 4 3 2" xfId="32452" xr:uid="{CA04B95B-A7C0-4A63-A868-6D22B9F9F98A}"/>
    <cellStyle name="20% - Accent3 7 4 4" xfId="27809" xr:uid="{F3B956DA-F89B-40FB-92B7-8B092FEF4097}"/>
    <cellStyle name="20% - Accent3 7 5" xfId="1313" xr:uid="{F3C7436A-67FF-4570-86EB-4E5C48940F0B}"/>
    <cellStyle name="20% - Accent3 7_FORD YEREL TV PLANI" xfId="1314" xr:uid="{1A3A2E9B-D9FD-4473-8A82-45A170F01784}"/>
    <cellStyle name="20% - Accent3 8" xfId="1315" xr:uid="{C531DC97-4B24-4C51-A442-28E960D72A51}"/>
    <cellStyle name="20% - Accent3 8 2" xfId="1316" xr:uid="{BF6666AE-A209-44BF-BF44-EFB2A3F9C1E3}"/>
    <cellStyle name="20% - Accent3 8 2 2" xfId="1317" xr:uid="{1741C6E3-F1BF-493B-887B-02AD706E425C}"/>
    <cellStyle name="20% - Accent3 8 2 3" xfId="1318" xr:uid="{76773F47-2819-4E16-B647-07B588D7C944}"/>
    <cellStyle name="20% - Accent3 8 2 3 2" xfId="20181" xr:uid="{BF9286D9-8CF5-4298-891E-65CFA0861E4E}"/>
    <cellStyle name="20% - Accent3 8 2 3 2 2" xfId="25340" xr:uid="{79C2A3F0-A92F-4EEE-9CB1-33F84607FE29}"/>
    <cellStyle name="20% - Accent3 8 2 3 2 2 2" xfId="34732" xr:uid="{AC93AEF3-85A3-4329-967F-60D66A0A4345}"/>
    <cellStyle name="20% - Accent3 8 2 3 2 3" xfId="30036" xr:uid="{1CFC235F-E06D-46DE-B3A5-677E02A3F78B}"/>
    <cellStyle name="20% - Accent3 8 2 3 3" xfId="22887" xr:uid="{174CDA23-5AB8-486A-A393-0006C37CDBC0}"/>
    <cellStyle name="20% - Accent3 8 2 3 3 2" xfId="32453" xr:uid="{0DE4D22E-0632-4482-86A1-E7E94F08F914}"/>
    <cellStyle name="20% - Accent3 8 2 3 4" xfId="27810" xr:uid="{4B9E0274-9107-4983-B6EC-BEFEF002123C}"/>
    <cellStyle name="20% - Accent3 8 3" xfId="1319" xr:uid="{2EEA9C3D-4FE0-41EF-81EB-67B2621E6193}"/>
    <cellStyle name="20% - Accent3 8 3 2" xfId="1320" xr:uid="{FE56A869-52AD-45E1-A403-56330AC7703F}"/>
    <cellStyle name="20% - Accent3 8 3 3" xfId="1321" xr:uid="{09999DA4-CDCD-4409-940F-8D01F4138637}"/>
    <cellStyle name="20% - Accent3 8 3 3 2" xfId="20182" xr:uid="{218F1979-E774-4C8F-A093-F1B49EA7215B}"/>
    <cellStyle name="20% - Accent3 8 3 3 2 2" xfId="25341" xr:uid="{437D00E8-7C2D-4320-A78E-074AD73204AC}"/>
    <cellStyle name="20% - Accent3 8 3 3 2 2 2" xfId="34733" xr:uid="{3BE6545A-AB21-46C0-9716-D15A76C1FFC0}"/>
    <cellStyle name="20% - Accent3 8 3 3 2 3" xfId="30037" xr:uid="{368AEA08-4EDB-411D-9E8A-F6831DD8C3CE}"/>
    <cellStyle name="20% - Accent3 8 3 3 3" xfId="22888" xr:uid="{27A7CB43-D048-4F8B-8F7A-E826F83E2BA3}"/>
    <cellStyle name="20% - Accent3 8 3 3 3 2" xfId="32454" xr:uid="{A690752C-DD39-46BD-B2FF-CA404A7ED6CD}"/>
    <cellStyle name="20% - Accent3 8 3 3 4" xfId="27811" xr:uid="{242935F0-E7DC-42E4-9AEF-2146D4E2C5DD}"/>
    <cellStyle name="20% - Accent3 8 4" xfId="1322" xr:uid="{722615B4-8AC9-4D78-8DC9-202016EEF07A}"/>
    <cellStyle name="20% - Accent3 8 5" xfId="1323" xr:uid="{EFD88703-2C48-4E22-8C57-505BA89C732D}"/>
    <cellStyle name="20% - Accent3 8_FORD YEREL TV PLANI" xfId="1324" xr:uid="{2BBECE95-73D4-4E46-84BD-D06975DB2935}"/>
    <cellStyle name="20% - Accent3 9" xfId="1325" xr:uid="{0A42CFAE-53F0-4C02-8387-A205B1B40F1B}"/>
    <cellStyle name="20% - Accent3 9 2" xfId="1326" xr:uid="{593513E3-32DC-48EA-8A5D-6B34E3383A40}"/>
    <cellStyle name="20% - Accent3 9 2 2" xfId="1327" xr:uid="{555B1CE8-8A5F-4E07-8014-222138BBB4B3}"/>
    <cellStyle name="20% - Accent3 9 2 3" xfId="1328" xr:uid="{B43D3881-A2D9-48E6-ACDA-C33CBDFE912C}"/>
    <cellStyle name="20% - Accent3 9 2 3 2" xfId="20183" xr:uid="{26D8FAB2-4112-4259-A844-F11AD771ED5E}"/>
    <cellStyle name="20% - Accent3 9 2 3 2 2" xfId="25342" xr:uid="{4F2B0DD6-DAC0-4998-A840-4EA41B77FBD4}"/>
    <cellStyle name="20% - Accent3 9 2 3 2 2 2" xfId="34734" xr:uid="{47F2CC09-C68E-4381-9036-0805E901BAD7}"/>
    <cellStyle name="20% - Accent3 9 2 3 2 3" xfId="30038" xr:uid="{F26D316E-EA88-4AA4-A686-55675211F8B7}"/>
    <cellStyle name="20% - Accent3 9 2 3 3" xfId="22889" xr:uid="{80CB2976-3628-444B-B093-86356A5842B5}"/>
    <cellStyle name="20% - Accent3 9 2 3 3 2" xfId="32455" xr:uid="{514B85AD-E4A2-4105-B43D-FF118E94D943}"/>
    <cellStyle name="20% - Accent3 9 2 3 4" xfId="27812" xr:uid="{AA8EBF8C-A80E-417F-B91B-951690D8CD24}"/>
    <cellStyle name="20% - Accent3 9 3" xfId="1329" xr:uid="{D535FD35-E175-44F6-9B43-7B4029BE824D}"/>
    <cellStyle name="20% - Accent3 9 3 2" xfId="1330" xr:uid="{7A4019B2-0599-4D6C-B5BA-F793CD1816DB}"/>
    <cellStyle name="20% - Accent3 9 3 3" xfId="1331" xr:uid="{B946AFC9-2964-4760-BA4D-36C52AE9394C}"/>
    <cellStyle name="20% - Accent3 9 3 3 2" xfId="20184" xr:uid="{D36595FF-74A7-43B3-8A2A-402E7E9F6608}"/>
    <cellStyle name="20% - Accent3 9 3 3 2 2" xfId="25343" xr:uid="{DC8555A5-C601-4E07-9376-EFFDFF07D0A3}"/>
    <cellStyle name="20% - Accent3 9 3 3 2 2 2" xfId="34735" xr:uid="{BB155C9E-7C57-4BAE-9C7B-D5C8A075D6A2}"/>
    <cellStyle name="20% - Accent3 9 3 3 2 3" xfId="30039" xr:uid="{17B076EE-2D3F-46C7-B743-6D804E4EA07B}"/>
    <cellStyle name="20% - Accent3 9 3 3 3" xfId="22890" xr:uid="{4A811F19-AF25-4412-B505-5FFE06B960EE}"/>
    <cellStyle name="20% - Accent3 9 3 3 3 2" xfId="32456" xr:uid="{D1BC0257-BAC4-47F2-BE9F-8C5B64C0A8D6}"/>
    <cellStyle name="20% - Accent3 9 3 3 4" xfId="27813" xr:uid="{00D8EB76-959F-4852-BAD3-06DE913CC508}"/>
    <cellStyle name="20% - Accent3 9 4" xfId="1332" xr:uid="{FB6BDE06-3481-451A-964A-1A5FB8205A23}"/>
    <cellStyle name="20% - Accent3 9 5" xfId="1333" xr:uid="{806CCAC2-7E9D-4911-BF91-D74363F3C4D1}"/>
    <cellStyle name="20% - Accent3 9_FORD YEREL TV PLANI" xfId="1334" xr:uid="{54D639E2-4C29-4526-854B-41E20CB8AF12}"/>
    <cellStyle name="20% - Accent4 10" xfId="1335" xr:uid="{55DE0EB3-14C2-4EF7-A5E0-73B823D55543}"/>
    <cellStyle name="20% - Accent4 10 2" xfId="1336" xr:uid="{D920D604-EF07-4863-A4B8-E68D53F49DC3}"/>
    <cellStyle name="20% - Accent4 10 2 2" xfId="1337" xr:uid="{D83FA957-7622-47E3-8B1D-EC25EFC2684B}"/>
    <cellStyle name="20% - Accent4 10 2 3" xfId="20186" xr:uid="{A867844F-D45E-4D38-B16D-EE5B8B668BB6}"/>
    <cellStyle name="20% - Accent4 10 2 3 2" xfId="25345" xr:uid="{F86D4398-3627-4E01-9874-EBF3CC889B23}"/>
    <cellStyle name="20% - Accent4 10 2 3 2 2" xfId="34737" xr:uid="{E31D753D-41F9-4D89-9AB0-3EE98D5684DF}"/>
    <cellStyle name="20% - Accent4 10 2 3 3" xfId="30041" xr:uid="{DBAB82C9-6D38-4E43-A3EB-AEB9AFD4FD93}"/>
    <cellStyle name="20% - Accent4 10 2 4" xfId="22892" xr:uid="{9D0BBA61-16CD-4655-BEA9-512F9555907B}"/>
    <cellStyle name="20% - Accent4 10 2 4 2" xfId="32458" xr:uid="{50BA9DF6-F4C5-44CB-8D36-1B94A03BF4E3}"/>
    <cellStyle name="20% - Accent4 10 2 5" xfId="27815" xr:uid="{5E50F055-3F69-43F1-84D4-F8F0DC51ECCE}"/>
    <cellStyle name="20% - Accent4 10 3" xfId="1338" xr:uid="{C013DFF7-A0BC-40CB-ACBE-59C2B40AA7DA}"/>
    <cellStyle name="20% - Accent4 10 3 2" xfId="1339" xr:uid="{39E39D5F-7761-4F1F-AED5-2B71019C750F}"/>
    <cellStyle name="20% - Accent4 10 3 3" xfId="20187" xr:uid="{323CA134-A7F4-4AC8-BC30-E770B861FF36}"/>
    <cellStyle name="20% - Accent4 10 3 3 2" xfId="25346" xr:uid="{540C218D-3ED6-4FD7-ABDF-99B0C211E940}"/>
    <cellStyle name="20% - Accent4 10 3 3 2 2" xfId="34738" xr:uid="{34F44679-B37D-4C12-A8B1-82288920DC35}"/>
    <cellStyle name="20% - Accent4 10 3 3 3" xfId="30042" xr:uid="{C605153A-E934-4133-8C27-613145EC7EB1}"/>
    <cellStyle name="20% - Accent4 10 3 4" xfId="22893" xr:uid="{501B8144-69B6-4DCB-8047-9FF20B8752ED}"/>
    <cellStyle name="20% - Accent4 10 3 4 2" xfId="32459" xr:uid="{81D7B5C1-554A-4ABB-8D4B-667D35970107}"/>
    <cellStyle name="20% - Accent4 10 3 5" xfId="27816" xr:uid="{91FA7651-33F3-4C62-81E1-C086C02803CD}"/>
    <cellStyle name="20% - Accent4 10 4" xfId="1340" xr:uid="{0FCD115B-789F-4996-A142-A0EEF58FF265}"/>
    <cellStyle name="20% - Accent4 10 5" xfId="20185" xr:uid="{0711F8BF-B4E0-4FD4-AC34-E03230C29F98}"/>
    <cellStyle name="20% - Accent4 10 5 2" xfId="25344" xr:uid="{E9804F35-AFDB-48CD-A13D-D1543C6E1BDB}"/>
    <cellStyle name="20% - Accent4 10 5 2 2" xfId="34736" xr:uid="{9D941A44-F285-4E73-8A1B-42AF9586CF24}"/>
    <cellStyle name="20% - Accent4 10 5 3" xfId="30040" xr:uid="{DD21D037-AE0E-4B58-9049-07C049927F8D}"/>
    <cellStyle name="20% - Accent4 10 6" xfId="22891" xr:uid="{224B70E1-1F9B-42F7-8BDE-2A7CDFBA8429}"/>
    <cellStyle name="20% - Accent4 10 6 2" xfId="32457" xr:uid="{64B2BAB1-FB05-4808-8760-FC6959F20A73}"/>
    <cellStyle name="20% - Accent4 10 7" xfId="27814" xr:uid="{447FAEF1-E091-438D-BA3B-3F68E396FADE}"/>
    <cellStyle name="20% - Accent4 11" xfId="1341" xr:uid="{906EB0D5-C54A-4E7C-81DA-BA56131CF2F2}"/>
    <cellStyle name="20% - Accent4 11 2" xfId="1342" xr:uid="{827E1E8D-841D-44D4-A66D-B4FBA8AF185C}"/>
    <cellStyle name="20% - Accent4 11 3" xfId="1343" xr:uid="{B45D1812-5F71-47A3-BDFB-26001C2E312B}"/>
    <cellStyle name="20% - Accent4 11 4" xfId="1344" xr:uid="{096B0B1C-A92B-4A71-A3F1-B28FA0953222}"/>
    <cellStyle name="20% - Accent4 11 5" xfId="20188" xr:uid="{6918D53B-E0F2-4623-9429-8D1106B1F116}"/>
    <cellStyle name="20% - Accent4 11 5 2" xfId="25347" xr:uid="{A20924A0-81B9-4897-B978-468920F78357}"/>
    <cellStyle name="20% - Accent4 11 5 2 2" xfId="34739" xr:uid="{DEA9BA20-D996-4A75-937F-1552429F1A12}"/>
    <cellStyle name="20% - Accent4 11 5 3" xfId="30043" xr:uid="{9AABD2E8-F994-4BD8-A309-1690B39BB677}"/>
    <cellStyle name="20% - Accent4 11 6" xfId="22894" xr:uid="{3642E0D8-1426-4A2C-8DE9-18D664F091B9}"/>
    <cellStyle name="20% - Accent4 11 6 2" xfId="32460" xr:uid="{95B2F4C1-FA54-4BCD-8F17-AF15F7722F7F}"/>
    <cellStyle name="20% - Accent4 11 7" xfId="27817" xr:uid="{E45C0CB6-1C96-4C62-BAE9-BA902821C63E}"/>
    <cellStyle name="20% - Accent4 12" xfId="1345" xr:uid="{7278369C-AAD5-4303-BB71-1E836D15494E}"/>
    <cellStyle name="20% - Accent4 12 2" xfId="1346" xr:uid="{3B0AF000-C9C5-447D-8D80-44A92C005D96}"/>
    <cellStyle name="20% - Accent4 12 3" xfId="20189" xr:uid="{EA9F25FE-AD91-433B-9CB6-9EC1D61C9AA2}"/>
    <cellStyle name="20% - Accent4 12 3 2" xfId="25348" xr:uid="{A9BCD54B-9F06-40F5-AF44-59EB17C0E7CA}"/>
    <cellStyle name="20% - Accent4 12 3 2 2" xfId="34740" xr:uid="{91EDE343-0A56-4A40-9B90-88F9BB1E5FF5}"/>
    <cellStyle name="20% - Accent4 12 3 3" xfId="30044" xr:uid="{C1701850-C2E9-4B39-ACF2-A8963C290665}"/>
    <cellStyle name="20% - Accent4 12 4" xfId="22895" xr:uid="{8DFE99E0-508C-49A2-AF18-AA536F78A5FC}"/>
    <cellStyle name="20% - Accent4 12 4 2" xfId="32461" xr:uid="{AF9FB8F6-8826-425A-B99A-5733DF1992F7}"/>
    <cellStyle name="20% - Accent4 12 5" xfId="27818" xr:uid="{022907D1-58E4-443F-B8DC-3713100AB593}"/>
    <cellStyle name="20% - Accent4 13" xfId="1347" xr:uid="{4E9760F2-F603-4C86-8515-1C2DB6356C5A}"/>
    <cellStyle name="20% - Accent4 13 2" xfId="20190" xr:uid="{FAEEB685-C3A6-4B07-9FB1-C48ECB0D8FEF}"/>
    <cellStyle name="20% - Accent4 13 2 2" xfId="25349" xr:uid="{064DF158-4F60-4BB9-A063-68FE36121F8C}"/>
    <cellStyle name="20% - Accent4 13 2 2 2" xfId="34741" xr:uid="{1FF8B2A6-7038-4279-BA63-B43676AD35C7}"/>
    <cellStyle name="20% - Accent4 13 2 3" xfId="30045" xr:uid="{940734D0-F43D-4E45-801D-3047EE94C3C4}"/>
    <cellStyle name="20% - Accent4 13 3" xfId="22896" xr:uid="{789A893B-8C96-4DED-AC42-CB81F1ABA5FF}"/>
    <cellStyle name="20% - Accent4 13 3 2" xfId="32462" xr:uid="{6836A2AD-FDB2-4196-9C3A-B69E788405B0}"/>
    <cellStyle name="20% - Accent4 13 4" xfId="27819" xr:uid="{DD492199-9636-4422-A7D1-EB5391797285}"/>
    <cellStyle name="20% - Accent4 14" xfId="1348" xr:uid="{A5F64DF7-9FD7-4204-B32A-C14157012335}"/>
    <cellStyle name="20% - Accent4 14 2" xfId="20191" xr:uid="{911F43E4-2ADC-418E-B87A-11E43FA86B2B}"/>
    <cellStyle name="20% - Accent4 14 2 2" xfId="25350" xr:uid="{28666556-80C2-4EF8-A8F4-61CF26E6DACA}"/>
    <cellStyle name="20% - Accent4 14 2 2 2" xfId="34742" xr:uid="{E8C24C98-425C-4A5E-B1C1-5C9483A6CB1F}"/>
    <cellStyle name="20% - Accent4 14 2 3" xfId="30046" xr:uid="{01882E06-DAF5-498B-B07E-C6E1F075A129}"/>
    <cellStyle name="20% - Accent4 14 3" xfId="22897" xr:uid="{34E48F20-8A0F-4295-8FAE-441152F28DE8}"/>
    <cellStyle name="20% - Accent4 14 3 2" xfId="32463" xr:uid="{259095ED-E8EC-4A9A-864B-93BDBED8737E}"/>
    <cellStyle name="20% - Accent4 14 4" xfId="27820" xr:uid="{C240DE4D-7AD7-4832-8434-654E1BCAF784}"/>
    <cellStyle name="20% - Accent4 15" xfId="1349" xr:uid="{8B53C396-CFF7-4C25-9310-31323EFAE3D0}"/>
    <cellStyle name="20% - Accent4 15 2" xfId="20192" xr:uid="{5F465122-E18F-4502-8CE3-2E3E6517A1A7}"/>
    <cellStyle name="20% - Accent4 15 2 2" xfId="25351" xr:uid="{63FC3A6F-81F8-4EB8-8E0D-5B14A4534FF3}"/>
    <cellStyle name="20% - Accent4 15 2 2 2" xfId="34743" xr:uid="{6D09DFA1-559E-4556-833D-09C0EA8364C4}"/>
    <cellStyle name="20% - Accent4 15 2 3" xfId="30047" xr:uid="{ED19D3F7-1D65-4A7C-802B-0CEC95561AAA}"/>
    <cellStyle name="20% - Accent4 15 3" xfId="22898" xr:uid="{2A58BA5B-8AD5-4E34-B7FC-1D14BAF49E28}"/>
    <cellStyle name="20% - Accent4 15 3 2" xfId="32464" xr:uid="{841262FC-2E12-49E7-AC74-6C09D5B60506}"/>
    <cellStyle name="20% - Accent4 15 4" xfId="27821" xr:uid="{96FB0CDD-DD30-40C6-864E-34F6AB290367}"/>
    <cellStyle name="20% - Accent4 16" xfId="1350" xr:uid="{56DF2776-EDFF-494F-8BA7-A787B3F433DB}"/>
    <cellStyle name="20% - Accent4 16 2" xfId="20193" xr:uid="{95356B61-FC58-4BAE-9F78-B4818A8AD1F2}"/>
    <cellStyle name="20% - Accent4 16 2 2" xfId="25352" xr:uid="{01DF0390-DAE3-4778-91F2-2AAF98F1B3A3}"/>
    <cellStyle name="20% - Accent4 16 2 2 2" xfId="34744" xr:uid="{B823DD44-94D4-4C01-9337-B09DC8B345A7}"/>
    <cellStyle name="20% - Accent4 16 2 3" xfId="30048" xr:uid="{A6BA288F-79DD-418D-B00C-AE6DE8AE11BB}"/>
    <cellStyle name="20% - Accent4 16 3" xfId="22899" xr:uid="{5268F7C8-1D16-41AD-BF5A-4106FEB9B173}"/>
    <cellStyle name="20% - Accent4 16 3 2" xfId="32465" xr:uid="{4C9AD9D8-41E9-4942-93CA-0682B2997C9C}"/>
    <cellStyle name="20% - Accent4 16 4" xfId="27822" xr:uid="{461031CB-194F-4329-9E4F-DAAD6CE9AD7E}"/>
    <cellStyle name="20% - Accent4 17" xfId="1351" xr:uid="{C2FEDE58-4EDF-4BB4-A55A-A4F5C2D818F0}"/>
    <cellStyle name="20% - Accent4 17 2" xfId="20194" xr:uid="{83F6474B-8024-46AE-BF50-60FC5474AAD0}"/>
    <cellStyle name="20% - Accent4 17 2 2" xfId="25353" xr:uid="{02219CC3-E185-4200-90D9-C5297E57C261}"/>
    <cellStyle name="20% - Accent4 17 2 2 2" xfId="34745" xr:uid="{645AE27D-C94A-4618-8E06-D62369AB7CB5}"/>
    <cellStyle name="20% - Accent4 17 2 3" xfId="30049" xr:uid="{563CA1C0-812D-446F-9668-028485259342}"/>
    <cellStyle name="20% - Accent4 17 3" xfId="22900" xr:uid="{CB70D763-D209-462E-A31F-05843E92BA2E}"/>
    <cellStyle name="20% - Accent4 17 3 2" xfId="32466" xr:uid="{79CF9C50-063E-4DB0-8602-A948F71C5364}"/>
    <cellStyle name="20% - Accent4 17 4" xfId="27823" xr:uid="{8A56D7BE-B291-4E3B-BB5A-E1ED05EB9AC2}"/>
    <cellStyle name="20% - Accent4 18" xfId="1352" xr:uid="{86D30C26-6F58-4D4F-BFBB-7ACB216DF93E}"/>
    <cellStyle name="20% - Accent4 18 2" xfId="20195" xr:uid="{441F3EFB-097C-41FE-AE94-9FC405A8D9DB}"/>
    <cellStyle name="20% - Accent4 18 2 2" xfId="25354" xr:uid="{F52AC2B6-5678-445A-8AC5-85A4BAAA2805}"/>
    <cellStyle name="20% - Accent4 18 2 2 2" xfId="34746" xr:uid="{3605717F-795D-43F7-89AA-12851472E365}"/>
    <cellStyle name="20% - Accent4 18 2 3" xfId="30050" xr:uid="{D28546F1-4A13-4F41-AFE4-F6595E1AD9EB}"/>
    <cellStyle name="20% - Accent4 18 3" xfId="22901" xr:uid="{F897D756-AEB7-4054-870D-4CAB56224C8C}"/>
    <cellStyle name="20% - Accent4 18 3 2" xfId="32467" xr:uid="{7BE93C86-6DE2-4A61-892A-BEF8C58705E5}"/>
    <cellStyle name="20% - Accent4 18 4" xfId="27824" xr:uid="{D5EC55DA-B522-49E1-BC4B-157D283723FA}"/>
    <cellStyle name="20% - Accent4 19" xfId="1353" xr:uid="{6A67A654-B2FD-45AA-BF06-E532F98D7DC7}"/>
    <cellStyle name="20% - Accent4 19 2" xfId="20196" xr:uid="{48CC302B-1472-4B06-9977-F536DA3A5151}"/>
    <cellStyle name="20% - Accent4 19 2 2" xfId="25355" xr:uid="{533F657B-3BA5-4CE3-96E9-7F8AFF1988BE}"/>
    <cellStyle name="20% - Accent4 19 2 2 2" xfId="34747" xr:uid="{A7847090-475E-4F0B-B488-082776AE587A}"/>
    <cellStyle name="20% - Accent4 19 2 3" xfId="30051" xr:uid="{3FE40C3F-21A6-44AE-AE5E-C1FE63241A2C}"/>
    <cellStyle name="20% - Accent4 19 3" xfId="22902" xr:uid="{38CA5AEC-4EE7-45CD-88DB-7191F9481598}"/>
    <cellStyle name="20% - Accent4 19 3 2" xfId="32468" xr:uid="{50A9FDDF-E161-4688-97F9-DFB31B3A73ED}"/>
    <cellStyle name="20% - Accent4 19 4" xfId="27825" xr:uid="{E36FAE8D-593D-43F4-B4D1-F87E222FD05D}"/>
    <cellStyle name="20% - Accent4 2" xfId="1354" xr:uid="{E858B7A5-C918-4CE9-AD9C-AA8080E039EF}"/>
    <cellStyle name="20% - Accent4 2 10" xfId="1355" xr:uid="{5224F152-4531-4771-A14A-EDE21D570835}"/>
    <cellStyle name="20% - Accent4 2 10 2" xfId="20197" xr:uid="{44677974-F9C9-4B01-8B68-5F22DF77B354}"/>
    <cellStyle name="20% - Accent4 2 10 2 2" xfId="25356" xr:uid="{C6E32F08-850B-49A1-B015-0E30E4BDCC75}"/>
    <cellStyle name="20% - Accent4 2 10 2 2 2" xfId="34748" xr:uid="{DF0ECF8F-0097-409E-83B6-EDEA1DDD357B}"/>
    <cellStyle name="20% - Accent4 2 10 2 3" xfId="30052" xr:uid="{73FF8ED5-D308-418B-9A03-A82AA0DFBAB3}"/>
    <cellStyle name="20% - Accent4 2 10 3" xfId="22903" xr:uid="{7F2C1B3E-D158-44DF-A278-87B2EBC1A224}"/>
    <cellStyle name="20% - Accent4 2 10 3 2" xfId="32469" xr:uid="{63D2CE1B-20E4-4138-9527-D6142863C328}"/>
    <cellStyle name="20% - Accent4 2 10 4" xfId="27826" xr:uid="{EBD51D4C-85C5-41D3-B611-6FECA97DEF0C}"/>
    <cellStyle name="20% - Accent4 2 11" xfId="1356" xr:uid="{D4B66FCA-B0E9-413D-A008-BD4035DF03A3}"/>
    <cellStyle name="20% - Accent4 2 11 2" xfId="20198" xr:uid="{BAD12CFB-7961-4ECE-8618-9C19FDA25FE4}"/>
    <cellStyle name="20% - Accent4 2 11 2 2" xfId="25357" xr:uid="{C33AB2EF-DF50-4B86-BE0F-2089935522A0}"/>
    <cellStyle name="20% - Accent4 2 11 2 2 2" xfId="34749" xr:uid="{3A530587-6B10-4CBD-9D0B-3B962A5DCFD1}"/>
    <cellStyle name="20% - Accent4 2 11 2 3" xfId="30053" xr:uid="{3C4282C8-294F-4A58-8D33-44F05D7C88CF}"/>
    <cellStyle name="20% - Accent4 2 11 3" xfId="22904" xr:uid="{4C496C57-30BE-4CC0-B12A-2B7374666359}"/>
    <cellStyle name="20% - Accent4 2 11 3 2" xfId="32470" xr:uid="{0FA866A2-6D8C-4BC2-A35D-662066F449B5}"/>
    <cellStyle name="20% - Accent4 2 11 4" xfId="27827" xr:uid="{78CA7462-C386-462B-B369-2164A1DA5250}"/>
    <cellStyle name="20% - Accent4 2 12" xfId="1357" xr:uid="{111A5E45-BDBB-4C3C-969A-F4CBD8C57BC3}"/>
    <cellStyle name="20% - Accent4 2 12 2" xfId="20199" xr:uid="{23555619-A387-4929-A3F1-0B71F17F4E5A}"/>
    <cellStyle name="20% - Accent4 2 12 2 2" xfId="25358" xr:uid="{5DC4BB86-185F-4692-A397-2260208293E3}"/>
    <cellStyle name="20% - Accent4 2 12 2 2 2" xfId="34750" xr:uid="{3806B3B1-4441-4862-951A-A2B343AAE346}"/>
    <cellStyle name="20% - Accent4 2 12 2 3" xfId="30054" xr:uid="{4098BC07-80A4-4BBD-A058-371A92EDD7A1}"/>
    <cellStyle name="20% - Accent4 2 12 3" xfId="22905" xr:uid="{F814BB2A-7B4A-43E3-B672-720803A21BE2}"/>
    <cellStyle name="20% - Accent4 2 12 3 2" xfId="32471" xr:uid="{151D6F3A-8A13-492E-9230-D5042DF3515E}"/>
    <cellStyle name="20% - Accent4 2 12 4" xfId="27828" xr:uid="{FB20D22A-A1D1-4759-B76A-6DB1EE80BF36}"/>
    <cellStyle name="20% - Accent4 2 13" xfId="1358" xr:uid="{FB65D8F2-2D37-4D74-89F3-4BF77406EDDA}"/>
    <cellStyle name="20% - Accent4 2 13 2" xfId="20200" xr:uid="{736EBE2B-76C8-475E-BF42-E9A88ADA8863}"/>
    <cellStyle name="20% - Accent4 2 13 2 2" xfId="25359" xr:uid="{C53F183C-F219-4CBC-A245-802A9DAACFD9}"/>
    <cellStyle name="20% - Accent4 2 13 2 2 2" xfId="34751" xr:uid="{C877D803-C880-4D51-B174-8B028B8F8EFA}"/>
    <cellStyle name="20% - Accent4 2 13 2 3" xfId="30055" xr:uid="{F7243D8A-9DD4-45E9-B166-0E76F16D8321}"/>
    <cellStyle name="20% - Accent4 2 13 3" xfId="22906" xr:uid="{F7B93DC7-FF0F-41BB-BEFF-865667478769}"/>
    <cellStyle name="20% - Accent4 2 13 3 2" xfId="32472" xr:uid="{55C3160E-A238-4615-BFA2-A7C13EE85A9C}"/>
    <cellStyle name="20% - Accent4 2 13 4" xfId="27829" xr:uid="{C37885E1-CD0F-4668-9747-43DA8EC84EA8}"/>
    <cellStyle name="20% - Accent4 2 14" xfId="1359" xr:uid="{B033CDF9-13B9-44DE-AB82-27C782E8E023}"/>
    <cellStyle name="20% - Accent4 2 14 2" xfId="20201" xr:uid="{DEBAF305-896A-4379-AD63-0A767A56C48F}"/>
    <cellStyle name="20% - Accent4 2 14 2 2" xfId="25360" xr:uid="{467727D3-A6D1-475A-A053-03DD12988767}"/>
    <cellStyle name="20% - Accent4 2 14 2 2 2" xfId="34752" xr:uid="{658E9045-FBB2-426E-9A1B-EACDDDB16C18}"/>
    <cellStyle name="20% - Accent4 2 14 2 3" xfId="30056" xr:uid="{0A18CED1-1089-4DF9-A4AF-5DEFB39BD4C1}"/>
    <cellStyle name="20% - Accent4 2 14 3" xfId="22907" xr:uid="{E4ED896F-576D-4E8A-83E9-4E2D6E57941F}"/>
    <cellStyle name="20% - Accent4 2 14 3 2" xfId="32473" xr:uid="{AF174A59-69C3-4477-B2CD-800BD0821F3F}"/>
    <cellStyle name="20% - Accent4 2 14 4" xfId="27830" xr:uid="{EA0DA0DD-8373-4C4C-8D30-347CFD4CFCD1}"/>
    <cellStyle name="20% - Accent4 2 15" xfId="1360" xr:uid="{0DC4B0F4-5324-4D33-BEA0-E477FCB752B4}"/>
    <cellStyle name="20% - Accent4 2 15 2" xfId="20202" xr:uid="{8326C22E-DF43-4623-9E7F-AE7AFB442152}"/>
    <cellStyle name="20% - Accent4 2 15 2 2" xfId="25361" xr:uid="{6BFF7BFD-EF9D-4EB1-812B-275A0F80D2C9}"/>
    <cellStyle name="20% - Accent4 2 15 2 2 2" xfId="34753" xr:uid="{5DCBE06A-EFBF-4997-836E-245A3AA1DD2C}"/>
    <cellStyle name="20% - Accent4 2 15 2 3" xfId="30057" xr:uid="{61B4885A-02AC-4D3E-9423-0A59F28D34BA}"/>
    <cellStyle name="20% - Accent4 2 15 3" xfId="22908" xr:uid="{018B80FB-415E-4F6E-90EF-1CD0207AF330}"/>
    <cellStyle name="20% - Accent4 2 15 3 2" xfId="32474" xr:uid="{F5179C53-397C-4043-8833-17E33C433B08}"/>
    <cellStyle name="20% - Accent4 2 15 4" xfId="27831" xr:uid="{991B1D42-FCF8-4962-92CB-17C388583382}"/>
    <cellStyle name="20% - Accent4 2 16" xfId="1361" xr:uid="{57E4CF72-6DD1-4FF3-939A-02099B52FAC4}"/>
    <cellStyle name="20% - Accent4 2 16 2" xfId="20203" xr:uid="{866D8EBE-3B74-4421-AB27-E0962FB0B224}"/>
    <cellStyle name="20% - Accent4 2 16 2 2" xfId="25362" xr:uid="{8AB0A306-6CDE-4174-8C17-23B05B219DCA}"/>
    <cellStyle name="20% - Accent4 2 16 2 2 2" xfId="34754" xr:uid="{F8535DDB-9E9F-4F62-89B9-B165394CB584}"/>
    <cellStyle name="20% - Accent4 2 16 2 3" xfId="30058" xr:uid="{A7AF1F2D-19D3-4CF8-8330-E4C5FD1D07B1}"/>
    <cellStyle name="20% - Accent4 2 16 3" xfId="22909" xr:uid="{F93574B6-07E8-4853-B1B7-99B291EE7F7D}"/>
    <cellStyle name="20% - Accent4 2 16 3 2" xfId="32475" xr:uid="{AC1ECB78-EB14-4183-8A56-B7510CC249CC}"/>
    <cellStyle name="20% - Accent4 2 16 4" xfId="27832" xr:uid="{E79036DC-6E12-4D36-9329-7D605CE76181}"/>
    <cellStyle name="20% - Accent4 2 17" xfId="1362" xr:uid="{39C7FC9D-B43C-4DC8-9FF1-013EC330D362}"/>
    <cellStyle name="20% - Accent4 2 17 2" xfId="20204" xr:uid="{06776500-D26D-4A38-A2C2-8E749943039A}"/>
    <cellStyle name="20% - Accent4 2 17 2 2" xfId="25363" xr:uid="{3D19CF89-C918-4F29-8395-C4F4F426F70F}"/>
    <cellStyle name="20% - Accent4 2 17 2 2 2" xfId="34755" xr:uid="{E9782CF0-6DC8-427E-A30F-0491DA7A42FE}"/>
    <cellStyle name="20% - Accent4 2 17 2 3" xfId="30059" xr:uid="{387EF713-8D76-4114-8994-2940CCABF9F3}"/>
    <cellStyle name="20% - Accent4 2 17 3" xfId="22910" xr:uid="{93AAB03B-DD69-44A7-974D-B37197E1DFC5}"/>
    <cellStyle name="20% - Accent4 2 17 3 2" xfId="32476" xr:uid="{76885B2B-07B1-4C09-B31D-9A7BA0D851CB}"/>
    <cellStyle name="20% - Accent4 2 17 4" xfId="27833" xr:uid="{E8D1B1A2-30DA-49B8-9D83-409AAEA2807E}"/>
    <cellStyle name="20% - Accent4 2 18" xfId="1363" xr:uid="{6AEFADAD-EA72-469B-A5E4-D8FCB518B4F2}"/>
    <cellStyle name="20% - Accent4 2 2" xfId="1364" xr:uid="{734FA009-B655-4568-8D3A-C0BDBC24B87E}"/>
    <cellStyle name="20% - Accent4 2 2 2" xfId="1365" xr:uid="{1E29AC80-FDAB-40F4-83B6-4900516F4818}"/>
    <cellStyle name="20% - Accent4 2 2 3" xfId="20205" xr:uid="{6D5E0496-35CF-4DF3-92B3-CF084276BE7C}"/>
    <cellStyle name="20% - Accent4 2 2 3 2" xfId="25364" xr:uid="{0DF31442-6DE6-4B77-8B5F-7FACCE163B1B}"/>
    <cellStyle name="20% - Accent4 2 2 3 2 2" xfId="34756" xr:uid="{6457C604-BF40-4CA7-8CE2-6C15CDE4F4F9}"/>
    <cellStyle name="20% - Accent4 2 2 3 3" xfId="30060" xr:uid="{2F69CCC6-2D93-4044-93C3-807A30524C48}"/>
    <cellStyle name="20% - Accent4 2 2 4" xfId="22911" xr:uid="{97661463-E7AB-4E0C-8607-B6D88B0FE345}"/>
    <cellStyle name="20% - Accent4 2 2 4 2" xfId="32477" xr:uid="{D8187840-5784-48C1-8650-D00D33F84C62}"/>
    <cellStyle name="20% - Accent4 2 2 5" xfId="27834" xr:uid="{A8BEE9D9-FB87-49F2-884E-20FE6C80E97D}"/>
    <cellStyle name="20% - Accent4 2 3" xfId="1366" xr:uid="{4469720A-4565-4421-83A2-9E159E17D17A}"/>
    <cellStyle name="20% - Accent4 2 3 2" xfId="1367" xr:uid="{2A57B220-2A19-4299-B19D-AB16A12654A8}"/>
    <cellStyle name="20% - Accent4 2 3 3" xfId="20206" xr:uid="{376DA251-A205-4771-9D05-F97DD4D34183}"/>
    <cellStyle name="20% - Accent4 2 3 3 2" xfId="25365" xr:uid="{3C9458C8-38E5-42EB-80D5-E4294CD80DB7}"/>
    <cellStyle name="20% - Accent4 2 3 3 2 2" xfId="34757" xr:uid="{437F7C1C-25B7-470D-B91F-F19F926BD9DC}"/>
    <cellStyle name="20% - Accent4 2 3 3 3" xfId="30061" xr:uid="{3D81B400-EFCC-496D-916D-7088D51CFFE4}"/>
    <cellStyle name="20% - Accent4 2 3 4" xfId="22912" xr:uid="{E7AAF96B-A24D-46AE-80CF-B6CB5EBC87CA}"/>
    <cellStyle name="20% - Accent4 2 3 4 2" xfId="32478" xr:uid="{A2DCED68-28E1-455F-B988-F59B94B3D985}"/>
    <cellStyle name="20% - Accent4 2 3 5" xfId="27835" xr:uid="{C436E796-9B3A-4F02-8554-B662AD805FF7}"/>
    <cellStyle name="20% - Accent4 2 4" xfId="1368" xr:uid="{033B94FF-1721-48D1-9DA8-76F7531B10F2}"/>
    <cellStyle name="20% - Accent4 2 4 2" xfId="1369" xr:uid="{1E55D3A5-27BC-4EAC-B864-9517D1AE104A}"/>
    <cellStyle name="20% - Accent4 2 4 3" xfId="20207" xr:uid="{14D2AD50-04EE-4D53-8EB4-C7EE99C75438}"/>
    <cellStyle name="20% - Accent4 2 4 3 2" xfId="25366" xr:uid="{F72332AA-FBCF-4156-9FD0-7AB20A2FDC33}"/>
    <cellStyle name="20% - Accent4 2 4 3 2 2" xfId="34758" xr:uid="{F906D42A-4415-4068-99ED-2853A5F81B3F}"/>
    <cellStyle name="20% - Accent4 2 4 3 3" xfId="30062" xr:uid="{BCE133C5-0906-44F6-A02C-BBC70EB5753C}"/>
    <cellStyle name="20% - Accent4 2 4 4" xfId="22913" xr:uid="{E6197F0A-8824-4F1F-9E51-2CA6D56B67EB}"/>
    <cellStyle name="20% - Accent4 2 4 4 2" xfId="32479" xr:uid="{010C012B-123A-414A-BC00-AF4BC094837F}"/>
    <cellStyle name="20% - Accent4 2 4 5" xfId="27836" xr:uid="{AC5E0531-B2AA-42CA-9A43-5B2CDD41C8C2}"/>
    <cellStyle name="20% - Accent4 2 5" xfId="1370" xr:uid="{B2634B1F-C4E8-48DD-B8E7-A0417E0565A0}"/>
    <cellStyle name="20% - Accent4 2 6" xfId="1371" xr:uid="{80220A49-B8A7-461F-8F9D-13C18103850C}"/>
    <cellStyle name="20% - Accent4 2 6 2" xfId="20208" xr:uid="{D6C81D8C-140A-4893-B1ED-77690D5D579F}"/>
    <cellStyle name="20% - Accent4 2 6 2 2" xfId="25367" xr:uid="{5C1444B7-0638-4E21-8419-9AAFBF9B6F69}"/>
    <cellStyle name="20% - Accent4 2 6 2 2 2" xfId="34759" xr:uid="{9F720732-0DB4-40B7-AD31-D5382C356735}"/>
    <cellStyle name="20% - Accent4 2 6 2 3" xfId="30063" xr:uid="{D2961D41-48E8-46E5-BAE7-B99F7483594D}"/>
    <cellStyle name="20% - Accent4 2 6 3" xfId="22914" xr:uid="{953DAFF4-B79C-448D-ACB4-315C45BAEE0A}"/>
    <cellStyle name="20% - Accent4 2 6 3 2" xfId="32480" xr:uid="{43FD5FED-7058-42E6-8756-C63B585E5059}"/>
    <cellStyle name="20% - Accent4 2 6 4" xfId="27837" xr:uid="{12A6717F-4F2E-48DA-9B50-83574C1C6ED4}"/>
    <cellStyle name="20% - Accent4 2 7" xfId="1372" xr:uid="{5E462D23-F52E-4B1A-B6D3-F55B3A5C14D2}"/>
    <cellStyle name="20% - Accent4 2 7 2" xfId="20209" xr:uid="{38BFB4DF-1B54-4605-97EA-96FD4088FA99}"/>
    <cellStyle name="20% - Accent4 2 7 2 2" xfId="25368" xr:uid="{6973EA69-6A56-40F5-9F3F-75F9EC0FCC88}"/>
    <cellStyle name="20% - Accent4 2 7 2 2 2" xfId="34760" xr:uid="{19830020-1DDB-451D-B4F7-AAA7CDA3870C}"/>
    <cellStyle name="20% - Accent4 2 7 2 3" xfId="30064" xr:uid="{565322FC-8934-43BD-888D-2C732901D3F9}"/>
    <cellStyle name="20% - Accent4 2 7 3" xfId="22915" xr:uid="{FE54026D-0095-4FB7-9664-3EA9398041AD}"/>
    <cellStyle name="20% - Accent4 2 7 3 2" xfId="32481" xr:uid="{0E8398F1-7874-4880-BC78-C5FE4714020C}"/>
    <cellStyle name="20% - Accent4 2 7 4" xfId="27838" xr:uid="{DE22F692-65EB-4166-B879-F4FDB08F2B63}"/>
    <cellStyle name="20% - Accent4 2 8" xfId="1373" xr:uid="{AE996EB9-5693-4F84-8DA3-24341B00E161}"/>
    <cellStyle name="20% - Accent4 2 8 2" xfId="20210" xr:uid="{72CAE2DC-1152-4A0F-896B-404EF0D2FF2A}"/>
    <cellStyle name="20% - Accent4 2 8 2 2" xfId="25369" xr:uid="{BEE1DF9F-695A-4934-8905-672FB65EBE1E}"/>
    <cellStyle name="20% - Accent4 2 8 2 2 2" xfId="34761" xr:uid="{A720EBA0-9683-4838-89BC-587E8E00DC12}"/>
    <cellStyle name="20% - Accent4 2 8 2 3" xfId="30065" xr:uid="{53BA2005-5CAD-40DC-85EB-FEE1D65C0DED}"/>
    <cellStyle name="20% - Accent4 2 8 3" xfId="22916" xr:uid="{4CBB31CB-3CBF-402E-B0A9-F92BF396A03D}"/>
    <cellStyle name="20% - Accent4 2 8 3 2" xfId="32482" xr:uid="{A7C693AB-4CE9-4EE7-A7EC-8FF0FCABFD4B}"/>
    <cellStyle name="20% - Accent4 2 8 4" xfId="27839" xr:uid="{E69DD11C-F85D-4AB7-B10A-7322F3272798}"/>
    <cellStyle name="20% - Accent4 2 9" xfId="1374" xr:uid="{161F796C-8FA6-4E2D-B056-F22BEB9BA34F}"/>
    <cellStyle name="20% - Accent4 2 9 2" xfId="20211" xr:uid="{40CCDA37-6831-4C1F-811D-9A59231510F7}"/>
    <cellStyle name="20% - Accent4 2 9 2 2" xfId="25370" xr:uid="{B3EB0534-8C09-4F49-A899-F54749A607C3}"/>
    <cellStyle name="20% - Accent4 2 9 2 2 2" xfId="34762" xr:uid="{8DF3C943-DAF7-48D0-A893-72D8B121EB18}"/>
    <cellStyle name="20% - Accent4 2 9 2 3" xfId="30066" xr:uid="{66121DB4-0B36-429E-9479-80044B1B58D2}"/>
    <cellStyle name="20% - Accent4 2 9 3" xfId="22917" xr:uid="{03D7F49F-A844-4BAF-8D85-1925B3EFC928}"/>
    <cellStyle name="20% - Accent4 2 9 3 2" xfId="32483" xr:uid="{AB152E60-0D50-4B82-9324-0759BF0E7DAB}"/>
    <cellStyle name="20% - Accent4 2 9 4" xfId="27840" xr:uid="{DDE37049-6FA1-476E-A4E5-B11F283FF76C}"/>
    <cellStyle name="20% - Accent4 2_Aygaz  Worldcard Akaryakit Yerel Radyo Kampanyasi Onay" xfId="1375" xr:uid="{86066638-F249-423E-8E4B-6F05DAFAFD9F}"/>
    <cellStyle name="20% - Accent4 20" xfId="1376" xr:uid="{56E1E952-6B8C-44E3-951C-5BE99A1C76EC}"/>
    <cellStyle name="20% - Accent4 20 2" xfId="20212" xr:uid="{E6573D83-E424-458E-A3BC-FDD61FBF165C}"/>
    <cellStyle name="20% - Accent4 20 2 2" xfId="25371" xr:uid="{E87CC234-81D1-4625-A5C2-F99ACFD9E1E6}"/>
    <cellStyle name="20% - Accent4 20 2 2 2" xfId="34763" xr:uid="{E25178DA-98B7-4875-8CCE-B1A7851751FA}"/>
    <cellStyle name="20% - Accent4 20 2 3" xfId="30067" xr:uid="{86330E70-60AB-45F4-B1CB-0364096ADC74}"/>
    <cellStyle name="20% - Accent4 20 3" xfId="22918" xr:uid="{65E11EE1-CD14-4550-8B2A-6A951242852C}"/>
    <cellStyle name="20% - Accent4 20 3 2" xfId="32484" xr:uid="{488ACD8E-1C5C-4FE3-A275-AB27BD2CEE09}"/>
    <cellStyle name="20% - Accent4 20 4" xfId="27841" xr:uid="{B2FAED62-5C63-4D81-9A55-A0ECC60BB78F}"/>
    <cellStyle name="20% - Accent4 21" xfId="1377" xr:uid="{6049C705-D462-4E9C-9412-7DB9FABC3F60}"/>
    <cellStyle name="20% - Accent4 21 2" xfId="20213" xr:uid="{05BD33E4-EE6B-43DF-9081-2204E4B22F8F}"/>
    <cellStyle name="20% - Accent4 21 2 2" xfId="25372" xr:uid="{ED787211-016E-4566-8DAD-2852B9B2FE3C}"/>
    <cellStyle name="20% - Accent4 21 2 2 2" xfId="34764" xr:uid="{0D839D50-DE87-4929-B656-77029EA93AC3}"/>
    <cellStyle name="20% - Accent4 21 2 3" xfId="30068" xr:uid="{1F51D4B2-28DB-4F66-8649-68DF246418B7}"/>
    <cellStyle name="20% - Accent4 21 3" xfId="22919" xr:uid="{695D70D7-7C9C-4ABC-8023-EC9229C85A1C}"/>
    <cellStyle name="20% - Accent4 21 3 2" xfId="32485" xr:uid="{B88DAC89-9A12-4A83-A875-BB7E95A7DF75}"/>
    <cellStyle name="20% - Accent4 21 4" xfId="27842" xr:uid="{B1B0CF25-B3A7-4F8A-8D2A-D48226E5A6C4}"/>
    <cellStyle name="20% - Accent4 22" xfId="1378" xr:uid="{E08A9224-A8F8-4744-A365-60E61672CB1B}"/>
    <cellStyle name="20% - Accent4 22 2" xfId="20214" xr:uid="{BC6449A0-6F40-43C6-8B93-FD824C60D184}"/>
    <cellStyle name="20% - Accent4 22 2 2" xfId="25373" xr:uid="{46E452FF-8FFE-44B0-870E-68692AAF62D6}"/>
    <cellStyle name="20% - Accent4 22 2 2 2" xfId="34765" xr:uid="{3A83C094-3367-4346-8110-4F66D0C03D90}"/>
    <cellStyle name="20% - Accent4 22 2 3" xfId="30069" xr:uid="{417467D7-9C60-45C7-973B-DE75AB907F26}"/>
    <cellStyle name="20% - Accent4 22 3" xfId="22920" xr:uid="{978431F4-95F5-452F-9E77-B87DB3B5E4BB}"/>
    <cellStyle name="20% - Accent4 22 3 2" xfId="32486" xr:uid="{E157475F-3326-4698-8EE1-7F3C060AC596}"/>
    <cellStyle name="20% - Accent4 22 4" xfId="27843" xr:uid="{13656ABA-E2E8-48CB-954F-25FF98A3B0BE}"/>
    <cellStyle name="20% - Accent4 23" xfId="1379" xr:uid="{C8D5CC27-9C1C-4114-A734-CB12F644AB2B}"/>
    <cellStyle name="20% - Accent4 23 2" xfId="20215" xr:uid="{3BF84C03-6042-441F-A682-410B14C84CE9}"/>
    <cellStyle name="20% - Accent4 23 2 2" xfId="25374" xr:uid="{AC1A3261-B7CE-43C9-A352-A62629FC820D}"/>
    <cellStyle name="20% - Accent4 23 2 2 2" xfId="34766" xr:uid="{0620B287-1F98-43A5-80E1-16E79D2A5DA2}"/>
    <cellStyle name="20% - Accent4 23 2 3" xfId="30070" xr:uid="{650EC2BD-0067-4CF0-A666-F419E6ED0A87}"/>
    <cellStyle name="20% - Accent4 23 3" xfId="22921" xr:uid="{57364367-F1EC-4B08-9483-CE16C7BD8747}"/>
    <cellStyle name="20% - Accent4 23 3 2" xfId="32487" xr:uid="{10B8D136-E037-4219-B662-5C37597862C0}"/>
    <cellStyle name="20% - Accent4 23 4" xfId="27844" xr:uid="{11ECF54F-38A6-4390-9D03-39A550B9E201}"/>
    <cellStyle name="20% - Accent4 24" xfId="1380" xr:uid="{54D0B127-F951-49B8-8D50-203F7151F10C}"/>
    <cellStyle name="20% - Accent4 24 2" xfId="20216" xr:uid="{C85BBBCB-EA62-49C4-84E6-DFCD6B89295B}"/>
    <cellStyle name="20% - Accent4 24 2 2" xfId="25375" xr:uid="{83973077-CA03-4BE1-932C-B1A0D5DA1494}"/>
    <cellStyle name="20% - Accent4 24 2 2 2" xfId="34767" xr:uid="{1BD2D49D-43E7-4C60-BC83-1E418FA7117C}"/>
    <cellStyle name="20% - Accent4 24 2 3" xfId="30071" xr:uid="{1AC7740C-3332-4DD4-95BD-962D2E885B9D}"/>
    <cellStyle name="20% - Accent4 24 3" xfId="22922" xr:uid="{A01DF57D-05CA-4A87-BC1D-563B0CBDF56F}"/>
    <cellStyle name="20% - Accent4 24 3 2" xfId="32488" xr:uid="{BB563C39-B3DC-401C-AE78-5F4AF4653C66}"/>
    <cellStyle name="20% - Accent4 24 4" xfId="27845" xr:uid="{F84C559F-D83F-4D7A-99A3-25E885320FE7}"/>
    <cellStyle name="20% - Accent4 25" xfId="1381" xr:uid="{1785DD6D-D339-4562-B0B3-28705710FB0F}"/>
    <cellStyle name="20% - Accent4 25 2" xfId="20217" xr:uid="{B7890E67-492A-47D2-A7E9-152A1805F5E4}"/>
    <cellStyle name="20% - Accent4 25 2 2" xfId="25376" xr:uid="{D504006E-859A-45BA-ADD8-374FC3D4D45D}"/>
    <cellStyle name="20% - Accent4 25 2 2 2" xfId="34768" xr:uid="{4D184DDF-C8BE-401E-BAF0-30FC32BCE4EE}"/>
    <cellStyle name="20% - Accent4 25 2 3" xfId="30072" xr:uid="{FDE6CBD7-41B7-4FC2-9670-14EB48161819}"/>
    <cellStyle name="20% - Accent4 25 3" xfId="22923" xr:uid="{D45ACFCD-E5FD-4D81-8F13-35910204F1DB}"/>
    <cellStyle name="20% - Accent4 25 3 2" xfId="32489" xr:uid="{182BC729-02E6-4714-8B52-1A9A0A466283}"/>
    <cellStyle name="20% - Accent4 25 4" xfId="27846" xr:uid="{710A8717-8864-45C4-89CB-643283EB8371}"/>
    <cellStyle name="20% - Accent4 26" xfId="1382" xr:uid="{A65EDA0E-5236-4EEC-AD20-F4375849AC09}"/>
    <cellStyle name="20% - Accent4 26 2" xfId="20218" xr:uid="{78297A5C-62A3-42C9-AF39-C78A5BE79953}"/>
    <cellStyle name="20% - Accent4 26 2 2" xfId="25377" xr:uid="{9B2EFBDF-F195-424C-B0FB-0014460A6F8F}"/>
    <cellStyle name="20% - Accent4 26 2 2 2" xfId="34769" xr:uid="{0E9CD4F9-C5D5-4E80-8D8A-12F198263002}"/>
    <cellStyle name="20% - Accent4 26 2 3" xfId="30073" xr:uid="{8D1F184F-822D-43C4-8C03-FA30B7C6FBAE}"/>
    <cellStyle name="20% - Accent4 26 3" xfId="22924" xr:uid="{1E3E3989-545E-4787-AAD0-75B49AD61C1D}"/>
    <cellStyle name="20% - Accent4 26 3 2" xfId="32490" xr:uid="{E56C4F61-0A2F-424A-8483-2E9F0EB001F0}"/>
    <cellStyle name="20% - Accent4 26 4" xfId="27847" xr:uid="{BA9F52A9-52D8-49B1-9226-E4FDAD30012D}"/>
    <cellStyle name="20% - Accent4 27" xfId="1383" xr:uid="{96FB7C8D-E97E-4244-ADA9-865E7C072198}"/>
    <cellStyle name="20% - Accent4 27 2" xfId="20219" xr:uid="{148B91C3-9CCC-436D-A1ED-652ADCDF9CF1}"/>
    <cellStyle name="20% - Accent4 27 2 2" xfId="25378" xr:uid="{F1708109-CB31-46C4-A8DF-2F3A32F5DF62}"/>
    <cellStyle name="20% - Accent4 27 2 2 2" xfId="34770" xr:uid="{028A8E8B-236B-4CCE-884C-0ACFEA365F9C}"/>
    <cellStyle name="20% - Accent4 27 2 3" xfId="30074" xr:uid="{0BBC4676-9561-4A99-9810-51B30150F0E3}"/>
    <cellStyle name="20% - Accent4 27 3" xfId="22925" xr:uid="{D438EF32-1BDC-418C-A9C6-DC876869403D}"/>
    <cellStyle name="20% - Accent4 27 3 2" xfId="32491" xr:uid="{03B03297-5D06-4CB8-9474-318EDD850183}"/>
    <cellStyle name="20% - Accent4 27 4" xfId="27848" xr:uid="{EE22AD67-0505-4BEA-9B65-1CE3610B9A7F}"/>
    <cellStyle name="20% - Accent4 28" xfId="1384" xr:uid="{946F7B07-4DDE-4657-8741-F53958469860}"/>
    <cellStyle name="20% - Accent4 28 2" xfId="20220" xr:uid="{CB57DA79-1F8D-408B-887E-1F186512A4F8}"/>
    <cellStyle name="20% - Accent4 28 2 2" xfId="25379" xr:uid="{3F9F09A2-BD8F-479F-A4DF-187BCF222755}"/>
    <cellStyle name="20% - Accent4 28 2 2 2" xfId="34771" xr:uid="{B1DA375F-9A37-4421-BDBE-1E32ED8C0129}"/>
    <cellStyle name="20% - Accent4 28 2 3" xfId="30075" xr:uid="{9AB92EE9-2E5B-4F72-81CB-BA9E85FE17CE}"/>
    <cellStyle name="20% - Accent4 28 3" xfId="22926" xr:uid="{B91BCF97-0AC8-4C9F-8C66-B69D1001F772}"/>
    <cellStyle name="20% - Accent4 28 3 2" xfId="32492" xr:uid="{34F47FE4-BE18-49E8-8DAA-E25B19E52992}"/>
    <cellStyle name="20% - Accent4 28 4" xfId="27849" xr:uid="{8EEEBDA5-AB5D-445E-BB3C-22118A86A0A7}"/>
    <cellStyle name="20% - Accent4 29" xfId="1385" xr:uid="{18CBD2D5-E058-4B93-86B2-59DACA20BD6C}"/>
    <cellStyle name="20% - Accent4 29 2" xfId="20221" xr:uid="{878AB035-CBB7-46D9-A12B-C17107BCE24F}"/>
    <cellStyle name="20% - Accent4 29 2 2" xfId="25380" xr:uid="{1FBDF3D1-7F7A-4BB4-8F13-D6B035C504DB}"/>
    <cellStyle name="20% - Accent4 29 2 2 2" xfId="34772" xr:uid="{2D22A303-1162-4F0D-AF21-AF10C07D85D8}"/>
    <cellStyle name="20% - Accent4 29 2 3" xfId="30076" xr:uid="{01C02ACD-0A4C-4510-8502-7BFC22BE0161}"/>
    <cellStyle name="20% - Accent4 29 3" xfId="22927" xr:uid="{74ABC40B-07E8-444B-959B-30A6D0FF4D8A}"/>
    <cellStyle name="20% - Accent4 29 3 2" xfId="32493" xr:uid="{CCA002F3-8D4A-4B78-8EEF-6ACD47DD0DA5}"/>
    <cellStyle name="20% - Accent4 29 4" xfId="27850" xr:uid="{00CE7095-A33C-4208-B15E-8FD558504730}"/>
    <cellStyle name="20% - Accent4 3" xfId="1386" xr:uid="{FC55CDCB-1346-49E6-97B0-A06B6EBC4E29}"/>
    <cellStyle name="20% - Accent4 3 2" xfId="1387" xr:uid="{7107D032-819F-4660-82A9-56CAA00404C4}"/>
    <cellStyle name="20% - Accent4 3 2 2" xfId="1388" xr:uid="{415425CD-CA51-4FF9-9477-AC32DAEF5144}"/>
    <cellStyle name="20% - Accent4 3 3" xfId="1389" xr:uid="{52D5DDDE-6316-4A41-A929-F0A2DD22CD8E}"/>
    <cellStyle name="20% - Accent4 3 3 2" xfId="1390" xr:uid="{9A69E790-89A1-4033-B9B7-5965B92C5854}"/>
    <cellStyle name="20% - Accent4 3 3 3" xfId="20223" xr:uid="{A551ED19-CB9D-408B-9EBE-930B38C00FFE}"/>
    <cellStyle name="20% - Accent4 3 3 3 2" xfId="25382" xr:uid="{7F4ABCDB-0AAB-4799-B4FB-4F02678DD74F}"/>
    <cellStyle name="20% - Accent4 3 3 3 2 2" xfId="34774" xr:uid="{31E69C19-78AB-4EC0-81DD-70C3FCCCE0E7}"/>
    <cellStyle name="20% - Accent4 3 3 3 3" xfId="30078" xr:uid="{9BF1B308-831A-4897-A94B-F8CC1B9699FD}"/>
    <cellStyle name="20% - Accent4 3 3 4" xfId="22929" xr:uid="{93747CEA-CA41-48A8-9B0C-42A0DE76D088}"/>
    <cellStyle name="20% - Accent4 3 3 4 2" xfId="32495" xr:uid="{D17C3F06-ED38-4A82-A38F-290BBE97C7AF}"/>
    <cellStyle name="20% - Accent4 3 3 5" xfId="27852" xr:uid="{996B761A-2EDF-41C7-ABAF-ED3CA5648FC4}"/>
    <cellStyle name="20% - Accent4 3 4" xfId="1391" xr:uid="{885CBDC4-5682-414B-9961-CE49D8E59E19}"/>
    <cellStyle name="20% - Accent4 3 4 2" xfId="1392" xr:uid="{A5EE8F82-7D4B-437D-90EA-622DDF955845}"/>
    <cellStyle name="20% - Accent4 3 4 3" xfId="20224" xr:uid="{EA4A2F5A-BB95-4444-B399-A5E1EA04E9E7}"/>
    <cellStyle name="20% - Accent4 3 4 3 2" xfId="25383" xr:uid="{89EE0339-C56C-4EC3-B342-EAD6469D7AC7}"/>
    <cellStyle name="20% - Accent4 3 4 3 2 2" xfId="34775" xr:uid="{74509C92-48AA-4520-8B74-213874CAADE9}"/>
    <cellStyle name="20% - Accent4 3 4 3 3" xfId="30079" xr:uid="{B3649FFC-CB4F-454E-A660-BCD08F2BF172}"/>
    <cellStyle name="20% - Accent4 3 4 4" xfId="22930" xr:uid="{9F5167AA-5A48-491D-932B-DDE868A0D3DF}"/>
    <cellStyle name="20% - Accent4 3 4 4 2" xfId="32496" xr:uid="{05598470-B177-4FE5-ABF0-668207D909EA}"/>
    <cellStyle name="20% - Accent4 3 4 5" xfId="27853" xr:uid="{B0F9CD81-E6A9-4F8E-A071-EB832D1820E1}"/>
    <cellStyle name="20% - Accent4 3 5" xfId="1393" xr:uid="{90BC0FAE-14E6-4DFD-81BE-2431E4CEF439}"/>
    <cellStyle name="20% - Accent4 3 6" xfId="20222" xr:uid="{BFBE4895-CE3B-483B-B91E-CCBE3FDC6503}"/>
    <cellStyle name="20% - Accent4 3 6 2" xfId="25381" xr:uid="{55D96E53-166A-4B56-9C12-CE6EAF2A8E1A}"/>
    <cellStyle name="20% - Accent4 3 6 2 2" xfId="34773" xr:uid="{3CE208F5-8AC9-4E70-B34B-CCE1349577E1}"/>
    <cellStyle name="20% - Accent4 3 6 3" xfId="30077" xr:uid="{3906093F-07EB-4E23-A112-424BABB079F6}"/>
    <cellStyle name="20% - Accent4 3 7" xfId="22928" xr:uid="{26AF8147-571F-4E2E-8D42-29F3D9E4BDEE}"/>
    <cellStyle name="20% - Accent4 3 7 2" xfId="32494" xr:uid="{D08B7B35-9D22-4BA1-85B0-C4B4B4724BA3}"/>
    <cellStyle name="20% - Accent4 3 8" xfId="27851" xr:uid="{3577A93B-1FB9-4752-9CEF-76B4426BD31B}"/>
    <cellStyle name="20% - Accent4 3_22 Ocak -31 Mart Opet Arçelik Radyo (onay)" xfId="1394" xr:uid="{3A39CBA8-6A79-47E6-A0B5-B79E4F1B6D42}"/>
    <cellStyle name="20% - Accent4 30" xfId="1395" xr:uid="{4ED82331-7C1F-42B2-8AB7-3D54DD9235F6}"/>
    <cellStyle name="20% - Accent4 30 2" xfId="20225" xr:uid="{054555E3-2F59-48BE-8768-704AB1F5C795}"/>
    <cellStyle name="20% - Accent4 30 2 2" xfId="25384" xr:uid="{31CD3F0C-29C3-48C9-AFB4-11C0867A2E50}"/>
    <cellStyle name="20% - Accent4 30 2 2 2" xfId="34776" xr:uid="{02BFE3D8-327E-4104-AB01-FED8D926C0BE}"/>
    <cellStyle name="20% - Accent4 30 2 3" xfId="30080" xr:uid="{5138F6A7-2CED-4E62-8B3D-C4CD270FF3A6}"/>
    <cellStyle name="20% - Accent4 30 3" xfId="22931" xr:uid="{C32122B4-4623-4DED-BC29-5432C0B4EB86}"/>
    <cellStyle name="20% - Accent4 30 3 2" xfId="32497" xr:uid="{A6C18720-3565-40FC-A6BC-E8D1AC1F2307}"/>
    <cellStyle name="20% - Accent4 30 4" xfId="27854" xr:uid="{CF4DED1A-891B-4836-AF60-ADADE6E5D435}"/>
    <cellStyle name="20% - Accent4 4" xfId="1396" xr:uid="{06AA2AD7-BEA3-43D6-ADC2-418D94796F55}"/>
    <cellStyle name="20% - Accent4 4 2" xfId="1397" xr:uid="{124610CA-DBD0-4C4A-AC5D-9F02040AF894}"/>
    <cellStyle name="20% - Accent4 4 3" xfId="1398" xr:uid="{916472CF-AB18-4E60-AC2F-E1A351B4CB32}"/>
    <cellStyle name="20% - Accent4 4 3 2" xfId="20227" xr:uid="{F03584E7-76A2-4F66-8B48-F01ACC159765}"/>
    <cellStyle name="20% - Accent4 4 3 2 2" xfId="25386" xr:uid="{077337B9-3695-4EC3-8B02-696249DCBE72}"/>
    <cellStyle name="20% - Accent4 4 3 2 2 2" xfId="34778" xr:uid="{F616007A-8115-4868-94B0-AC261B28E30C}"/>
    <cellStyle name="20% - Accent4 4 3 2 3" xfId="30082" xr:uid="{02718ABF-9302-4A5A-8627-E9E0BDBB327B}"/>
    <cellStyle name="20% - Accent4 4 3 3" xfId="22933" xr:uid="{59B31FED-9104-4BDB-B5AC-70181E8E15DA}"/>
    <cellStyle name="20% - Accent4 4 3 3 2" xfId="32499" xr:uid="{E08730FC-39CF-4988-B254-AF858D6FD877}"/>
    <cellStyle name="20% - Accent4 4 3 4" xfId="27856" xr:uid="{8031C89D-3FDF-4512-8FBA-1BCBE71CEA58}"/>
    <cellStyle name="20% - Accent4 4 4" xfId="1399" xr:uid="{F649121E-6F5A-4634-AAD9-AEA8325F6D46}"/>
    <cellStyle name="20% - Accent4 4 4 2" xfId="20228" xr:uid="{D48B5704-77D2-4E84-8230-10F6DFA1D97D}"/>
    <cellStyle name="20% - Accent4 4 4 2 2" xfId="25387" xr:uid="{9A23C83F-FD75-45EB-8102-054E0F3B4D51}"/>
    <cellStyle name="20% - Accent4 4 4 2 2 2" xfId="34779" xr:uid="{5AE65B7B-28DF-45FC-B8F7-6F90944C7192}"/>
    <cellStyle name="20% - Accent4 4 4 2 3" xfId="30083" xr:uid="{7B484FEB-894E-4A16-BA1D-807974575A4D}"/>
    <cellStyle name="20% - Accent4 4 4 3" xfId="22934" xr:uid="{54DDBE75-4CED-4473-9461-CFFE4F89562F}"/>
    <cellStyle name="20% - Accent4 4 4 3 2" xfId="32500" xr:uid="{EEDDC235-D996-493D-9C54-B366548FF913}"/>
    <cellStyle name="20% - Accent4 4 4 4" xfId="27857" xr:uid="{29844A82-2922-4950-96CE-01E947B521C3}"/>
    <cellStyle name="20% - Accent4 4 5" xfId="1400" xr:uid="{63DD4926-E2D4-41EA-83AF-7C76FAC4E2CF}"/>
    <cellStyle name="20% - Accent4 4 6" xfId="20226" xr:uid="{068F3FE0-7A75-4704-9608-0538138DB3CF}"/>
    <cellStyle name="20% - Accent4 4 6 2" xfId="25385" xr:uid="{6F6974A3-8FBD-49C7-B262-63A48D108504}"/>
    <cellStyle name="20% - Accent4 4 6 2 2" xfId="34777" xr:uid="{DAF691F1-A242-40C2-BB2B-2BF75684E41F}"/>
    <cellStyle name="20% - Accent4 4 6 3" xfId="30081" xr:uid="{44933F6C-31A1-43F8-A7DF-BAA880ED5348}"/>
    <cellStyle name="20% - Accent4 4 7" xfId="22932" xr:uid="{1DDE9208-DF08-4DB3-A18E-F56B839E93A6}"/>
    <cellStyle name="20% - Accent4 4 7 2" xfId="32498" xr:uid="{51456370-F028-470E-B9AD-F79A7E31EC45}"/>
    <cellStyle name="20% - Accent4 4 8" xfId="27855" xr:uid="{C8166170-1284-4628-9161-D212B64D5782}"/>
    <cellStyle name="20% - Accent4 4_22 Ocak -31 Mart Opet Arçelik Radyo (onay)" xfId="1401" xr:uid="{11DD5112-539B-47D9-BABC-692FA0638B9C}"/>
    <cellStyle name="20% - Accent4 5" xfId="1402" xr:uid="{2AC9358B-C732-4EE6-9748-3F04C8DC0622}"/>
    <cellStyle name="20% - Accent4 5 2" xfId="1403" xr:uid="{80C3A2FE-5E61-48A3-8D5D-7422D7969189}"/>
    <cellStyle name="20% - Accent4 5 3" xfId="1404" xr:uid="{E4FBC4A2-80F1-44B5-A274-3BD76A4C9BEC}"/>
    <cellStyle name="20% - Accent4 5 3 2" xfId="20230" xr:uid="{1D537E05-2F3B-499C-9AB7-1C1F06B50D79}"/>
    <cellStyle name="20% - Accent4 5 3 2 2" xfId="25389" xr:uid="{CEDFCEB7-C676-4DF5-B007-711497BF12E7}"/>
    <cellStyle name="20% - Accent4 5 3 2 2 2" xfId="34781" xr:uid="{12A6E64E-7AFB-47B9-BD3E-328F3910E5C9}"/>
    <cellStyle name="20% - Accent4 5 3 2 3" xfId="30085" xr:uid="{23689E89-1693-4B17-94D9-1AB015D0DEE4}"/>
    <cellStyle name="20% - Accent4 5 3 3" xfId="22936" xr:uid="{4CDB2D30-642C-4937-99EF-72C6DA39B399}"/>
    <cellStyle name="20% - Accent4 5 3 3 2" xfId="32502" xr:uid="{3FD65164-2D08-4463-A51B-E5C2DCFA4109}"/>
    <cellStyle name="20% - Accent4 5 3 4" xfId="27859" xr:uid="{28FD65A2-BDC5-4FD7-9941-44AFB1700931}"/>
    <cellStyle name="20% - Accent4 5 4" xfId="1405" xr:uid="{F0208A00-C68F-4E76-A103-29D03076FC9E}"/>
    <cellStyle name="20% - Accent4 5 4 2" xfId="20231" xr:uid="{78DC84FC-F94E-4562-851C-B80C4D8CB139}"/>
    <cellStyle name="20% - Accent4 5 4 2 2" xfId="25390" xr:uid="{2294BF7A-E8CC-4812-BF2F-25CE53952EF7}"/>
    <cellStyle name="20% - Accent4 5 4 2 2 2" xfId="34782" xr:uid="{63744BF4-30E5-458D-AC20-8B2A9C0A2423}"/>
    <cellStyle name="20% - Accent4 5 4 2 3" xfId="30086" xr:uid="{FAFB4F08-FC64-428E-BE9D-24336B2A6498}"/>
    <cellStyle name="20% - Accent4 5 4 3" xfId="22937" xr:uid="{73392BE3-5458-4CE6-B781-1CDA7E33FDC8}"/>
    <cellStyle name="20% - Accent4 5 4 3 2" xfId="32503" xr:uid="{63960F1A-25F7-4E16-98C0-18B31F4869E1}"/>
    <cellStyle name="20% - Accent4 5 4 4" xfId="27860" xr:uid="{C183657E-3575-43F8-9068-9788CCEF1DD7}"/>
    <cellStyle name="20% - Accent4 5 5" xfId="1406" xr:uid="{999A80E6-AD6C-470B-B0B0-7CE08728ECC5}"/>
    <cellStyle name="20% - Accent4 5 6" xfId="20229" xr:uid="{BD5B74E4-E006-48CE-8FC0-5DA44F405A72}"/>
    <cellStyle name="20% - Accent4 5 6 2" xfId="25388" xr:uid="{F80A1C95-4C13-4CCB-950E-58B2C7A450A6}"/>
    <cellStyle name="20% - Accent4 5 6 2 2" xfId="34780" xr:uid="{0440334C-BA3A-418C-8735-77E6D3D7B069}"/>
    <cellStyle name="20% - Accent4 5 6 3" xfId="30084" xr:uid="{AB92C95A-6218-49C2-9571-4173D3E3A92B}"/>
    <cellStyle name="20% - Accent4 5 7" xfId="22935" xr:uid="{7FDF0766-BE1F-4151-9F56-9D5AB07E63CC}"/>
    <cellStyle name="20% - Accent4 5 7 2" xfId="32501" xr:uid="{D5D470A0-9A21-418A-AF9E-CA25EF187EB4}"/>
    <cellStyle name="20% - Accent4 5 8" xfId="27858" xr:uid="{933EC221-659E-4956-BDFF-C74A026E84A7}"/>
    <cellStyle name="20% - Accent4 5_22 Ocak -31 Mart Opet Arçelik Radyo (onay)" xfId="1407" xr:uid="{FEB5C23C-2464-4E1E-B50D-878952D46C3D}"/>
    <cellStyle name="20% - Accent4 6" xfId="1408" xr:uid="{CA687F56-892B-4AF0-B399-961E36FDAE11}"/>
    <cellStyle name="20% - Accent4 6 2" xfId="1409" xr:uid="{0595044E-2FCA-49C2-8330-C2C2C2A7CAE3}"/>
    <cellStyle name="20% - Accent4 6 3" xfId="1410" xr:uid="{B1D5EDAC-9EBD-4022-881C-06CCEA92CAA9}"/>
    <cellStyle name="20% - Accent4 6 3 2" xfId="20232" xr:uid="{9ED3A7EB-97AC-4B96-9DE4-04B01844ADCC}"/>
    <cellStyle name="20% - Accent4 6 3 2 2" xfId="25391" xr:uid="{FF4E50CA-137A-48FD-99E2-A97FFE1EEE32}"/>
    <cellStyle name="20% - Accent4 6 3 2 2 2" xfId="34783" xr:uid="{0826F481-56DA-4A54-9501-F896954DE866}"/>
    <cellStyle name="20% - Accent4 6 3 2 3" xfId="30087" xr:uid="{362A8351-7BFE-4D1C-AAC3-2BC8BA764679}"/>
    <cellStyle name="20% - Accent4 6 3 3" xfId="22938" xr:uid="{7EF5F46E-7D1B-44C0-882B-5088D00E3CC9}"/>
    <cellStyle name="20% - Accent4 6 3 3 2" xfId="32504" xr:uid="{9A252C55-8CEB-421B-8B10-50247EA885F8}"/>
    <cellStyle name="20% - Accent4 6 3 4" xfId="27861" xr:uid="{49E1211D-C5CD-44D4-8955-84ADD55E92B5}"/>
    <cellStyle name="20% - Accent4 6 4" xfId="1411" xr:uid="{4B5CFAAD-0A18-4CF5-889F-BA3E0FA4FDAA}"/>
    <cellStyle name="20% - Accent4 6 4 2" xfId="20233" xr:uid="{E93AFD41-C6E8-41D8-A80B-30B13FC93DEF}"/>
    <cellStyle name="20% - Accent4 6 4 2 2" xfId="25392" xr:uid="{5D3C4918-B91A-44B8-9B9D-F9B5652884D1}"/>
    <cellStyle name="20% - Accent4 6 4 2 2 2" xfId="34784" xr:uid="{EE30E9FF-CC39-4BC8-9BA5-369028BC4837}"/>
    <cellStyle name="20% - Accent4 6 4 2 3" xfId="30088" xr:uid="{BAE3A911-6B2E-439D-A7F9-ECCAEF4CAF0E}"/>
    <cellStyle name="20% - Accent4 6 4 3" xfId="22939" xr:uid="{168319B2-A408-40D7-9FB0-B7B8424A3144}"/>
    <cellStyle name="20% - Accent4 6 4 3 2" xfId="32505" xr:uid="{FA8489ED-E024-46A0-9C21-AD2EC6A89A33}"/>
    <cellStyle name="20% - Accent4 6 4 4" xfId="27862" xr:uid="{591751FD-35DC-49C0-82CD-511F381F721D}"/>
    <cellStyle name="20% - Accent4 6 5" xfId="1412" xr:uid="{B5917B36-1DA7-44D1-8DE4-A7122B3C7438}"/>
    <cellStyle name="20% - Accent4 6_22 Ocak -31 Mart Opet Arçelik Radyo (onay)" xfId="1413" xr:uid="{3C9A77E8-8353-4CC3-88A8-99EB7256745C}"/>
    <cellStyle name="20% - Accent4 7" xfId="1414" xr:uid="{8FFC6638-E63A-4F2B-80DD-C85C483646C9}"/>
    <cellStyle name="20% - Accent4 7 2" xfId="1415" xr:uid="{90D40C37-5792-44A9-AAF6-B533BBC80457}"/>
    <cellStyle name="20% - Accent4 7 2 2" xfId="1416" xr:uid="{68713E5C-C244-4CCB-B3B7-E75627528BD3}"/>
    <cellStyle name="20% - Accent4 7 2 3" xfId="1417" xr:uid="{59CC0E46-61E1-474D-BA2C-622671BD21D2}"/>
    <cellStyle name="20% - Accent4 7 2 3 2" xfId="20235" xr:uid="{F16D7122-8ADE-400F-B148-4625D910EAE3}"/>
    <cellStyle name="20% - Accent4 7 2 3 2 2" xfId="25394" xr:uid="{A16C9DC2-884C-4F70-860D-33061F150FB2}"/>
    <cellStyle name="20% - Accent4 7 2 3 2 2 2" xfId="34786" xr:uid="{7071AECB-B848-4B71-B584-5DBF163E399F}"/>
    <cellStyle name="20% - Accent4 7 2 3 2 3" xfId="30090" xr:uid="{FED5C2B8-B6B4-4BA3-8CE0-D6FD10234342}"/>
    <cellStyle name="20% - Accent4 7 2 3 3" xfId="22941" xr:uid="{8684EE67-4E50-4382-BD06-6FC2C0F2CEDE}"/>
    <cellStyle name="20% - Accent4 7 2 3 3 2" xfId="32507" xr:uid="{FD6FDD7D-5F6C-4F28-8299-85C2A5CC4F47}"/>
    <cellStyle name="20% - Accent4 7 2 3 4" xfId="27864" xr:uid="{1D3A852F-B162-403C-A4CC-EF34C3DDEA6D}"/>
    <cellStyle name="20% - Accent4 7 2 4" xfId="20234" xr:uid="{C6E708E9-6B02-4262-A538-1A650967D299}"/>
    <cellStyle name="20% - Accent4 7 2 4 2" xfId="25393" xr:uid="{EBDFE9BC-21CE-487A-AC30-6C9F29D54268}"/>
    <cellStyle name="20% - Accent4 7 2 4 2 2" xfId="34785" xr:uid="{37FC95ED-E5B2-4E99-87EE-65F35AB0A110}"/>
    <cellStyle name="20% - Accent4 7 2 4 3" xfId="30089" xr:uid="{9466165F-71FC-4FBE-ABF5-6F60EF77E814}"/>
    <cellStyle name="20% - Accent4 7 2 5" xfId="22940" xr:uid="{A1130150-7A21-4F2A-8F17-B6FE99B39E9B}"/>
    <cellStyle name="20% - Accent4 7 2 5 2" xfId="32506" xr:uid="{6FE8E3E9-1E5B-44E6-9665-4C7F94DBF3D3}"/>
    <cellStyle name="20% - Accent4 7 2 6" xfId="27863" xr:uid="{422E49EA-AA14-45F2-8038-E28F9876AEE1}"/>
    <cellStyle name="20% - Accent4 7 3" xfId="1418" xr:uid="{2C331D00-3CD6-4663-9E29-97B71D514BA3}"/>
    <cellStyle name="20% - Accent4 7 3 2" xfId="1419" xr:uid="{A1008FA6-E058-41DC-8FF9-385BFF324205}"/>
    <cellStyle name="20% - Accent4 7 3 3" xfId="1420" xr:uid="{FD4BE47C-5942-480A-BEEC-5DFD4391FFDC}"/>
    <cellStyle name="20% - Accent4 7 3 3 2" xfId="20237" xr:uid="{97D57390-4870-43CE-8A34-30F05BC26D2B}"/>
    <cellStyle name="20% - Accent4 7 3 3 2 2" xfId="25396" xr:uid="{24EF6B22-CD27-4803-91CD-B74A0A1489E3}"/>
    <cellStyle name="20% - Accent4 7 3 3 2 2 2" xfId="34788" xr:uid="{34443E2E-905B-4BF1-A90A-50A64F50F9F4}"/>
    <cellStyle name="20% - Accent4 7 3 3 2 3" xfId="30092" xr:uid="{B3726A2A-F819-41A3-9BCA-B842E0EC40BF}"/>
    <cellStyle name="20% - Accent4 7 3 3 3" xfId="22943" xr:uid="{2863BF90-3D0C-43CD-8683-916CA42F9BF1}"/>
    <cellStyle name="20% - Accent4 7 3 3 3 2" xfId="32509" xr:uid="{F932248B-D6E1-412F-96A3-E5F1B07F2551}"/>
    <cellStyle name="20% - Accent4 7 3 3 4" xfId="27866" xr:uid="{CBBF2C81-AE18-4C8B-9358-DE5541660718}"/>
    <cellStyle name="20% - Accent4 7 3 4" xfId="20236" xr:uid="{023D333D-F41B-4744-BC79-3949679D7A09}"/>
    <cellStyle name="20% - Accent4 7 3 4 2" xfId="25395" xr:uid="{815DAF29-2D4C-4BD8-8871-D9ECC9B30C31}"/>
    <cellStyle name="20% - Accent4 7 3 4 2 2" xfId="34787" xr:uid="{4BD2FE14-62CB-4720-850E-4D6D676999DF}"/>
    <cellStyle name="20% - Accent4 7 3 4 3" xfId="30091" xr:uid="{AE65987F-E3C6-475D-9161-156A10B3FD5A}"/>
    <cellStyle name="20% - Accent4 7 3 5" xfId="22942" xr:uid="{A6CE1506-0FAA-4964-9B5B-01B476738986}"/>
    <cellStyle name="20% - Accent4 7 3 5 2" xfId="32508" xr:uid="{C4F30969-C111-474D-8BE9-5771D4C212DB}"/>
    <cellStyle name="20% - Accent4 7 3 6" xfId="27865" xr:uid="{D9508D8F-C892-46B9-A757-B91EE0D794FE}"/>
    <cellStyle name="20% - Accent4 7 4" xfId="1421" xr:uid="{668E9EBE-C117-4359-BA09-595311B1AD2F}"/>
    <cellStyle name="20% - Accent4 7 4 2" xfId="20238" xr:uid="{7D76B4AA-13D6-45C0-B05B-A488DA3D2B93}"/>
    <cellStyle name="20% - Accent4 7 4 2 2" xfId="25397" xr:uid="{BD32DFDB-F95B-48B0-BC30-76F8E0865B02}"/>
    <cellStyle name="20% - Accent4 7 4 2 2 2" xfId="34789" xr:uid="{2E0E36EB-1122-4C57-BEBD-0F119FA5DF7F}"/>
    <cellStyle name="20% - Accent4 7 4 2 3" xfId="30093" xr:uid="{C14086FC-F19A-4430-B565-602D82637A16}"/>
    <cellStyle name="20% - Accent4 7 4 3" xfId="22944" xr:uid="{B29AB265-3133-4F54-BA54-D80C6B2CB939}"/>
    <cellStyle name="20% - Accent4 7 4 3 2" xfId="32510" xr:uid="{AFF7D11E-74D4-4E7F-9D20-A9D7333B05E0}"/>
    <cellStyle name="20% - Accent4 7 4 4" xfId="27867" xr:uid="{30C1A491-EB59-4657-8797-43248FB8F1E9}"/>
    <cellStyle name="20% - Accent4 7 5" xfId="1422" xr:uid="{ADBEB7C4-F67D-43C8-9A26-0B4751307379}"/>
    <cellStyle name="20% - Accent4 7_FORD YEREL TV PLANI" xfId="1423" xr:uid="{993A2816-C478-4442-B425-7BC9E78DDC61}"/>
    <cellStyle name="20% - Accent4 8" xfId="1424" xr:uid="{A013A2A8-93D6-4CE5-86EB-5E80A3D57E13}"/>
    <cellStyle name="20% - Accent4 8 2" xfId="1425" xr:uid="{26A01F2E-6A65-461F-9A16-E9373A461F2C}"/>
    <cellStyle name="20% - Accent4 8 2 2" xfId="1426" xr:uid="{C4E07D09-6593-4DA8-91A1-B7F1E3505B8D}"/>
    <cellStyle name="20% - Accent4 8 2 3" xfId="1427" xr:uid="{F855E597-14A5-4111-B11F-947EDA6084FF}"/>
    <cellStyle name="20% - Accent4 8 2 3 2" xfId="20239" xr:uid="{0EA3A223-9A75-4EFB-B084-0ACBD4FB93C1}"/>
    <cellStyle name="20% - Accent4 8 2 3 2 2" xfId="25398" xr:uid="{1AEC2FA2-4AB4-498F-BEDA-F16AE6F550FA}"/>
    <cellStyle name="20% - Accent4 8 2 3 2 2 2" xfId="34790" xr:uid="{87E78852-D8CC-4098-8D4A-11900918096B}"/>
    <cellStyle name="20% - Accent4 8 2 3 2 3" xfId="30094" xr:uid="{C752607D-7A06-4DE1-8B00-C4265A508787}"/>
    <cellStyle name="20% - Accent4 8 2 3 3" xfId="22945" xr:uid="{3FCD278F-39A7-4E94-ACE7-6B02DC2B8B34}"/>
    <cellStyle name="20% - Accent4 8 2 3 3 2" xfId="32511" xr:uid="{019F8A1D-CBCA-44B4-B5EE-78096FCD0181}"/>
    <cellStyle name="20% - Accent4 8 2 3 4" xfId="27868" xr:uid="{54FE155D-87AD-47C5-8955-2FCF369FCB0D}"/>
    <cellStyle name="20% - Accent4 8 3" xfId="1428" xr:uid="{4F24C5FD-0F4D-4644-A3ED-CDF5F2EF8D6B}"/>
    <cellStyle name="20% - Accent4 8 3 2" xfId="1429" xr:uid="{F19885FD-2958-4884-B73D-ADB34E4E629A}"/>
    <cellStyle name="20% - Accent4 8 3 3" xfId="1430" xr:uid="{6ABF3E79-80C7-4D64-9EC6-76D5E57EF42A}"/>
    <cellStyle name="20% - Accent4 8 3 3 2" xfId="20240" xr:uid="{94FE618D-5EE4-4942-AD1C-6B8D4C15DF27}"/>
    <cellStyle name="20% - Accent4 8 3 3 2 2" xfId="25399" xr:uid="{9EEFD514-5FFE-41C5-8893-A59ACEDF578C}"/>
    <cellStyle name="20% - Accent4 8 3 3 2 2 2" xfId="34791" xr:uid="{61F3A6B6-A5FC-4020-92C2-A3CE68ACFDB3}"/>
    <cellStyle name="20% - Accent4 8 3 3 2 3" xfId="30095" xr:uid="{062725B2-429C-4C94-8009-84637878805D}"/>
    <cellStyle name="20% - Accent4 8 3 3 3" xfId="22946" xr:uid="{C3A60CCD-A217-49EA-A001-32AD526EA5D9}"/>
    <cellStyle name="20% - Accent4 8 3 3 3 2" xfId="32512" xr:uid="{77C8A19F-BDC8-4EC1-82C4-ECC012A75CA2}"/>
    <cellStyle name="20% - Accent4 8 3 3 4" xfId="27869" xr:uid="{13AB991E-C9BE-4A49-8843-76403A1166DB}"/>
    <cellStyle name="20% - Accent4 8 4" xfId="1431" xr:uid="{5A4086D8-9BF4-4C53-9B1E-68567DBA52B3}"/>
    <cellStyle name="20% - Accent4 8 5" xfId="1432" xr:uid="{D57DC78A-CB4D-4391-A6B6-5A6DF5CCE291}"/>
    <cellStyle name="20% - Accent4 8_FORD YEREL TV PLANI" xfId="1433" xr:uid="{81D14845-D9B7-4687-98F2-3C68AE47802F}"/>
    <cellStyle name="20% - Accent4 9" xfId="1434" xr:uid="{4838765A-E517-4020-8149-1800056F4358}"/>
    <cellStyle name="20% - Accent4 9 2" xfId="1435" xr:uid="{6B22B686-AECC-4BAC-BA6D-9E6AA6E21917}"/>
    <cellStyle name="20% - Accent4 9 2 2" xfId="1436" xr:uid="{D9749962-579D-45F7-A4D0-5E815012BF88}"/>
    <cellStyle name="20% - Accent4 9 2 3" xfId="1437" xr:uid="{CBCEC4EB-BA45-452B-99B8-BDE0CEECA8D3}"/>
    <cellStyle name="20% - Accent4 9 2 3 2" xfId="20241" xr:uid="{465A8B8D-6C43-4ACA-914D-8B9D4B240573}"/>
    <cellStyle name="20% - Accent4 9 2 3 2 2" xfId="25400" xr:uid="{4E84F30B-4B28-4C52-BB6A-7C0E5DBBBA89}"/>
    <cellStyle name="20% - Accent4 9 2 3 2 2 2" xfId="34792" xr:uid="{2B66A711-EE58-4E46-BF64-1042BEE881D4}"/>
    <cellStyle name="20% - Accent4 9 2 3 2 3" xfId="30096" xr:uid="{781317F3-458E-420B-9528-3569CACE1999}"/>
    <cellStyle name="20% - Accent4 9 2 3 3" xfId="22947" xr:uid="{BA6CFA3C-C142-4CF4-B206-DA950B699095}"/>
    <cellStyle name="20% - Accent4 9 2 3 3 2" xfId="32513" xr:uid="{391FB530-1FFA-47D9-8832-6784EB43070C}"/>
    <cellStyle name="20% - Accent4 9 2 3 4" xfId="27870" xr:uid="{8087884F-E9EE-4982-A575-AE6D3C6E893A}"/>
    <cellStyle name="20% - Accent4 9 3" xfId="1438" xr:uid="{65785A0A-C11B-44A5-B0DD-14A1743166B4}"/>
    <cellStyle name="20% - Accent4 9 3 2" xfId="1439" xr:uid="{2D327EEE-1728-45E9-B705-61A692892D10}"/>
    <cellStyle name="20% - Accent4 9 3 3" xfId="1440" xr:uid="{12CC3A6F-E7F2-48C2-969A-593AFE2DAEED}"/>
    <cellStyle name="20% - Accent4 9 3 3 2" xfId="20242" xr:uid="{3C16F69D-2441-4444-B887-5877BCD99D1C}"/>
    <cellStyle name="20% - Accent4 9 3 3 2 2" xfId="25401" xr:uid="{4C754504-2208-4E98-BC6F-36CD074315BF}"/>
    <cellStyle name="20% - Accent4 9 3 3 2 2 2" xfId="34793" xr:uid="{1AD00255-A0A4-41E1-967D-3ECC4B73C71C}"/>
    <cellStyle name="20% - Accent4 9 3 3 2 3" xfId="30097" xr:uid="{5F7A9E7A-F89B-499F-801B-42BB0FC12B0C}"/>
    <cellStyle name="20% - Accent4 9 3 3 3" xfId="22948" xr:uid="{BB9643F6-C7FB-41B9-8125-D0D54ABB6A89}"/>
    <cellStyle name="20% - Accent4 9 3 3 3 2" xfId="32514" xr:uid="{F827A910-305C-4A25-92CD-378ABB57ACAB}"/>
    <cellStyle name="20% - Accent4 9 3 3 4" xfId="27871" xr:uid="{3C0ED58A-3013-4492-8A5F-4AA7F943B80C}"/>
    <cellStyle name="20% - Accent4 9 4" xfId="1441" xr:uid="{8757F01B-DD73-40AB-80D4-D760B5585076}"/>
    <cellStyle name="20% - Accent4 9 5" xfId="1442" xr:uid="{5C9D7E51-BF0B-43B8-8349-DD13E1C1A502}"/>
    <cellStyle name="20% - Accent4 9_FORD YEREL TV PLANI" xfId="1443" xr:uid="{1F496753-D0C6-488A-BAFF-7C9A5D936929}"/>
    <cellStyle name="20% - Accent5 10" xfId="1444" xr:uid="{0A1C159F-35B1-4B86-B420-E14B0FCD2776}"/>
    <cellStyle name="20% - Accent5 10 2" xfId="1445" xr:uid="{49DAF1BF-3CF9-4795-9608-6D9A5F79BFF9}"/>
    <cellStyle name="20% - Accent5 10 2 2" xfId="1446" xr:uid="{2EAA375A-BE0C-4D44-A806-E114F4900329}"/>
    <cellStyle name="20% - Accent5 10 2 3" xfId="20244" xr:uid="{5894B890-2813-4208-8537-45B8A31CA900}"/>
    <cellStyle name="20% - Accent5 10 2 3 2" xfId="25403" xr:uid="{865ABFE1-B791-4490-A922-BC197D15249D}"/>
    <cellStyle name="20% - Accent5 10 2 3 2 2" xfId="34795" xr:uid="{F9FCC1E5-9682-44B4-BDFF-123BF5646DAB}"/>
    <cellStyle name="20% - Accent5 10 2 3 3" xfId="30099" xr:uid="{CA3F5232-4C4E-4BDB-96ED-F11DF2A6DA93}"/>
    <cellStyle name="20% - Accent5 10 2 4" xfId="22950" xr:uid="{CACA468C-18BE-47D9-8AE0-6A46338012A6}"/>
    <cellStyle name="20% - Accent5 10 2 4 2" xfId="32516" xr:uid="{D153A7ED-CE77-4B94-9E43-B23DC22B09F1}"/>
    <cellStyle name="20% - Accent5 10 2 5" xfId="27873" xr:uid="{5D033644-5FA0-45EA-9437-6C0C79934938}"/>
    <cellStyle name="20% - Accent5 10 3" xfId="1447" xr:uid="{85E840E8-8993-420C-B150-9CD01BBEC6E2}"/>
    <cellStyle name="20% - Accent5 10 3 2" xfId="1448" xr:uid="{DC0E2941-9785-45E2-A2E0-C1A8686155CB}"/>
    <cellStyle name="20% - Accent5 10 3 3" xfId="20245" xr:uid="{2E63283D-98E7-4A81-BB20-529FFF120223}"/>
    <cellStyle name="20% - Accent5 10 3 3 2" xfId="25404" xr:uid="{1525B3FB-4DD2-4CB1-BDF9-FBEDEB40561A}"/>
    <cellStyle name="20% - Accent5 10 3 3 2 2" xfId="34796" xr:uid="{FFEC72E7-9D56-45D5-BC4B-5D80A89E21D6}"/>
    <cellStyle name="20% - Accent5 10 3 3 3" xfId="30100" xr:uid="{C0505467-27B7-4838-B5D1-53E3ABB22AA4}"/>
    <cellStyle name="20% - Accent5 10 3 4" xfId="22951" xr:uid="{3C1FD3D2-FB65-4160-8F31-0461D576F2D6}"/>
    <cellStyle name="20% - Accent5 10 3 4 2" xfId="32517" xr:uid="{676D8EBF-9BE9-4E0E-B241-CE2933309598}"/>
    <cellStyle name="20% - Accent5 10 3 5" xfId="27874" xr:uid="{9D4D5AF5-E9A2-4F1E-975D-90382E911B0E}"/>
    <cellStyle name="20% - Accent5 10 4" xfId="1449" xr:uid="{6724FC3B-C801-4712-8905-DFF73895A0F4}"/>
    <cellStyle name="20% - Accent5 10 5" xfId="20243" xr:uid="{79651354-CA30-41EE-940F-499B19DD6097}"/>
    <cellStyle name="20% - Accent5 10 5 2" xfId="25402" xr:uid="{B622260C-0A5E-4C14-8443-4172B4CDE5A6}"/>
    <cellStyle name="20% - Accent5 10 5 2 2" xfId="34794" xr:uid="{5F229DEA-748B-4848-BAC3-6394BDFEB4A3}"/>
    <cellStyle name="20% - Accent5 10 5 3" xfId="30098" xr:uid="{AF75E8D6-5A89-42D1-B5C4-A2C28F368A36}"/>
    <cellStyle name="20% - Accent5 10 6" xfId="22949" xr:uid="{244AAA0F-8F5C-4E44-93B7-90292F5780D5}"/>
    <cellStyle name="20% - Accent5 10 6 2" xfId="32515" xr:uid="{75000D11-A967-4CD6-9C3A-B37CEA086D09}"/>
    <cellStyle name="20% - Accent5 10 7" xfId="27872" xr:uid="{5C490E35-C5C9-4CC3-913A-5D26E63FA0DF}"/>
    <cellStyle name="20% - Accent5 11" xfId="1450" xr:uid="{1EF894F4-908B-4BF4-A1E4-377680FABEF6}"/>
    <cellStyle name="20% - Accent5 11 2" xfId="1451" xr:uid="{48B8966B-EF8B-4513-96F3-417495C4F4A8}"/>
    <cellStyle name="20% - Accent5 11 3" xfId="1452" xr:uid="{A8098A71-78D4-4332-864C-1C40BF0D3BA7}"/>
    <cellStyle name="20% - Accent5 11 4" xfId="1453" xr:uid="{C7EACA3E-84B6-4554-B60B-C068E2C690E1}"/>
    <cellStyle name="20% - Accent5 11 5" xfId="20246" xr:uid="{EB09C358-A500-46B8-8553-01C697F40318}"/>
    <cellStyle name="20% - Accent5 11 5 2" xfId="25405" xr:uid="{F141CDAD-5DF5-45DE-ABDD-13F274F869D6}"/>
    <cellStyle name="20% - Accent5 11 5 2 2" xfId="34797" xr:uid="{8CB16671-1556-48DF-90C5-1FA367A78784}"/>
    <cellStyle name="20% - Accent5 11 5 3" xfId="30101" xr:uid="{E3B2BC04-7D4C-41B1-89F6-A30AED26F2F7}"/>
    <cellStyle name="20% - Accent5 11 6" xfId="22952" xr:uid="{DF0A39EA-89B4-43C3-A428-CF83B26307CF}"/>
    <cellStyle name="20% - Accent5 11 6 2" xfId="32518" xr:uid="{744AB4BB-1654-4E3B-BF49-8CCE45C9A753}"/>
    <cellStyle name="20% - Accent5 11 7" xfId="27875" xr:uid="{7D9F6C10-7386-40C1-990C-134C9542FAFE}"/>
    <cellStyle name="20% - Accent5 12" xfId="1454" xr:uid="{0A9C84B3-4EE6-46AD-8C20-479558B71D01}"/>
    <cellStyle name="20% - Accent5 12 2" xfId="1455" xr:uid="{6428BC78-5B8B-4A4F-AB76-33B473DAA056}"/>
    <cellStyle name="20% - Accent5 12 3" xfId="20247" xr:uid="{D50E3A88-3B3F-4C16-9FFA-F08BE8C02BA6}"/>
    <cellStyle name="20% - Accent5 12 3 2" xfId="25406" xr:uid="{1F58453E-370F-4C44-843F-E38F7A11C2D9}"/>
    <cellStyle name="20% - Accent5 12 3 2 2" xfId="34798" xr:uid="{E3A81105-4713-459C-9C14-18082ACB9542}"/>
    <cellStyle name="20% - Accent5 12 3 3" xfId="30102" xr:uid="{48F740DA-BAD8-4B3C-9D1F-FDBC36C420CB}"/>
    <cellStyle name="20% - Accent5 12 4" xfId="22953" xr:uid="{D080C030-F6EE-4960-8380-F759AE43AE0D}"/>
    <cellStyle name="20% - Accent5 12 4 2" xfId="32519" xr:uid="{9CFE6D92-86B0-46E0-A50F-1942BA627AE5}"/>
    <cellStyle name="20% - Accent5 12 5" xfId="27876" xr:uid="{9641F130-0D43-469A-A39E-D2C77B150D2D}"/>
    <cellStyle name="20% - Accent5 13" xfId="1456" xr:uid="{DBBC6A25-839E-4A9E-BF8A-0A224737F89F}"/>
    <cellStyle name="20% - Accent5 13 2" xfId="20248" xr:uid="{6D790A8F-8281-49D1-B23C-B896182A4EE3}"/>
    <cellStyle name="20% - Accent5 13 2 2" xfId="25407" xr:uid="{ABBC4689-4B37-4EA3-91E1-8E31E293127A}"/>
    <cellStyle name="20% - Accent5 13 2 2 2" xfId="34799" xr:uid="{14C2144A-6A2E-4451-BF63-0F61382FB2ED}"/>
    <cellStyle name="20% - Accent5 13 2 3" xfId="30103" xr:uid="{ED3667BA-FAA4-441C-A1A8-552337F8ECFD}"/>
    <cellStyle name="20% - Accent5 13 3" xfId="22954" xr:uid="{E0111BBD-80BB-4648-8D85-65809FA21D1E}"/>
    <cellStyle name="20% - Accent5 13 3 2" xfId="32520" xr:uid="{3575F2E4-3DC0-4106-8EF1-D32F3550F4BB}"/>
    <cellStyle name="20% - Accent5 13 4" xfId="27877" xr:uid="{0ABAAF05-AF0C-47F9-9CD1-735FBA4B2B88}"/>
    <cellStyle name="20% - Accent5 14" xfId="1457" xr:uid="{5B9C9519-8373-4CBB-BFB9-8FC1E25CC690}"/>
    <cellStyle name="20% - Accent5 14 2" xfId="20249" xr:uid="{1DDD8E9D-D58D-49A3-8E03-DA558C599977}"/>
    <cellStyle name="20% - Accent5 14 2 2" xfId="25408" xr:uid="{9062F45F-166F-44BD-B641-3A48610D9950}"/>
    <cellStyle name="20% - Accent5 14 2 2 2" xfId="34800" xr:uid="{8562E52A-5DB2-4F15-9AE7-8690369B6838}"/>
    <cellStyle name="20% - Accent5 14 2 3" xfId="30104" xr:uid="{AA65C475-4E1B-4459-A326-8F963FA246D0}"/>
    <cellStyle name="20% - Accent5 14 3" xfId="22955" xr:uid="{57E06F73-D389-4339-BBC1-78B3DD680249}"/>
    <cellStyle name="20% - Accent5 14 3 2" xfId="32521" xr:uid="{AD562C6C-CEAB-4510-B05E-732F7DD757E4}"/>
    <cellStyle name="20% - Accent5 14 4" xfId="27878" xr:uid="{6D744890-8C38-4D31-9CED-9020DAC6995F}"/>
    <cellStyle name="20% - Accent5 15" xfId="1458" xr:uid="{46DBC017-E35E-4437-AC0B-DAE6BFFDDBF2}"/>
    <cellStyle name="20% - Accent5 15 2" xfId="20250" xr:uid="{5F0AE1FB-1D46-453A-8C69-DF94F05F4C3B}"/>
    <cellStyle name="20% - Accent5 15 2 2" xfId="25409" xr:uid="{6EB7ABFF-92AF-4956-A42E-8E169E302B41}"/>
    <cellStyle name="20% - Accent5 15 2 2 2" xfId="34801" xr:uid="{AE7341F2-B4D1-45BF-91FD-1540FD40CC4F}"/>
    <cellStyle name="20% - Accent5 15 2 3" xfId="30105" xr:uid="{74D0F79A-F33F-4C18-9D3E-5CE750744587}"/>
    <cellStyle name="20% - Accent5 15 3" xfId="22956" xr:uid="{44E9967C-EB5A-41FA-9A99-3363BB82E0DF}"/>
    <cellStyle name="20% - Accent5 15 3 2" xfId="32522" xr:uid="{9D29483F-60F8-4FF3-9CD6-2698E01BE740}"/>
    <cellStyle name="20% - Accent5 15 4" xfId="27879" xr:uid="{568FB202-CF12-49C7-9708-B5C3408E6E94}"/>
    <cellStyle name="20% - Accent5 16" xfId="1459" xr:uid="{5879D84D-19B2-4A0F-9D23-6A84B6422775}"/>
    <cellStyle name="20% - Accent5 16 2" xfId="20251" xr:uid="{BB149609-2B9A-41D6-8FCA-E547E161A1BF}"/>
    <cellStyle name="20% - Accent5 16 2 2" xfId="25410" xr:uid="{086DD6C1-0DA3-42E5-AC1A-CB4E85A2D15E}"/>
    <cellStyle name="20% - Accent5 16 2 2 2" xfId="34802" xr:uid="{9C383976-D1AA-4E1B-B354-239F66E72DA7}"/>
    <cellStyle name="20% - Accent5 16 2 3" xfId="30106" xr:uid="{4507823D-F807-4AA6-B3DF-B4739804B0C3}"/>
    <cellStyle name="20% - Accent5 16 3" xfId="22957" xr:uid="{D8A7DB95-55F5-4751-B84C-EB62C8E059B7}"/>
    <cellStyle name="20% - Accent5 16 3 2" xfId="32523" xr:uid="{52602CD1-1350-4340-BBCD-120152B00277}"/>
    <cellStyle name="20% - Accent5 16 4" xfId="27880" xr:uid="{13D6B6F2-58AF-4F30-9ACB-83F278DC7F8F}"/>
    <cellStyle name="20% - Accent5 17" xfId="1460" xr:uid="{F04E2DB2-1C1F-485B-BBC2-311512D9DC45}"/>
    <cellStyle name="20% - Accent5 17 2" xfId="20252" xr:uid="{62F19D26-654A-4B22-8E48-8A03DBFBAF9F}"/>
    <cellStyle name="20% - Accent5 17 2 2" xfId="25411" xr:uid="{58F1EF18-F37C-49CB-9B4E-72C386A8F87A}"/>
    <cellStyle name="20% - Accent5 17 2 2 2" xfId="34803" xr:uid="{AAA91CAE-4D58-48F3-BCEB-83A5C0782F1D}"/>
    <cellStyle name="20% - Accent5 17 2 3" xfId="30107" xr:uid="{47B983D5-9E98-4AC9-B0F6-396718E468F6}"/>
    <cellStyle name="20% - Accent5 17 3" xfId="22958" xr:uid="{D07DAC4F-4031-425B-869B-ECE502984357}"/>
    <cellStyle name="20% - Accent5 17 3 2" xfId="32524" xr:uid="{6FA2CEF4-0D6A-476F-8B6B-DCA4BC39F231}"/>
    <cellStyle name="20% - Accent5 17 4" xfId="27881" xr:uid="{F9F293DA-5FB5-47D3-A538-A186A18B2444}"/>
    <cellStyle name="20% - Accent5 18" xfId="1461" xr:uid="{85F5759A-E66E-4A20-A980-FA8238584A3E}"/>
    <cellStyle name="20% - Accent5 18 2" xfId="20253" xr:uid="{D1777D7C-67C0-463F-B46A-FBF1CBE41C47}"/>
    <cellStyle name="20% - Accent5 18 2 2" xfId="25412" xr:uid="{1F6F2D3A-77E2-4900-B20B-632256E52DC8}"/>
    <cellStyle name="20% - Accent5 18 2 2 2" xfId="34804" xr:uid="{935D337F-89AF-4F1E-B064-20C7D490D9F6}"/>
    <cellStyle name="20% - Accent5 18 2 3" xfId="30108" xr:uid="{552F90C1-F65E-463A-B728-A51B672197B0}"/>
    <cellStyle name="20% - Accent5 18 3" xfId="22959" xr:uid="{709F6283-82DB-4C3D-8705-3D0E93977B7E}"/>
    <cellStyle name="20% - Accent5 18 3 2" xfId="32525" xr:uid="{65146602-AA29-4038-A54B-C26F94DAE884}"/>
    <cellStyle name="20% - Accent5 18 4" xfId="27882" xr:uid="{4A0533D1-32E1-49CE-934E-2EC3C783E7DD}"/>
    <cellStyle name="20% - Accent5 19" xfId="1462" xr:uid="{80E180EE-8471-464C-B23C-B266303733A7}"/>
    <cellStyle name="20% - Accent5 19 2" xfId="20254" xr:uid="{B6E1AAF2-161A-4EFF-AE6C-C80E4C10D57F}"/>
    <cellStyle name="20% - Accent5 19 2 2" xfId="25413" xr:uid="{D7C61C35-FEA1-46F1-B24E-39E840C3834E}"/>
    <cellStyle name="20% - Accent5 19 2 2 2" xfId="34805" xr:uid="{3C31A05B-A3D7-42FD-B99E-87F6ACE60ED1}"/>
    <cellStyle name="20% - Accent5 19 2 3" xfId="30109" xr:uid="{B9083A6C-9D7E-4642-9FF0-ECF6614AF15E}"/>
    <cellStyle name="20% - Accent5 19 3" xfId="22960" xr:uid="{DAFDDD4A-C185-4610-B481-EB3E1FD78019}"/>
    <cellStyle name="20% - Accent5 19 3 2" xfId="32526" xr:uid="{BDD2603E-0D09-4403-9FE1-87A7B85FD3CB}"/>
    <cellStyle name="20% - Accent5 19 4" xfId="27883" xr:uid="{EDC9809A-B590-4496-8FBF-03CA90AEA6FF}"/>
    <cellStyle name="20% - Accent5 2" xfId="1463" xr:uid="{024E8060-ADE9-48A2-B761-079FCAD9556A}"/>
    <cellStyle name="20% - Accent5 2 10" xfId="1464" xr:uid="{887369F2-83E0-4E51-A9DC-9521E3A73F30}"/>
    <cellStyle name="20% - Accent5 2 10 2" xfId="20255" xr:uid="{0F93CEBC-EBF8-43F6-9CFF-F088F6DC9556}"/>
    <cellStyle name="20% - Accent5 2 10 2 2" xfId="25414" xr:uid="{7C047616-4F1F-4047-96D0-825E0D131620}"/>
    <cellStyle name="20% - Accent5 2 10 2 2 2" xfId="34806" xr:uid="{F5FA4EAA-12A3-4344-BB8D-47A5C0222B3A}"/>
    <cellStyle name="20% - Accent5 2 10 2 3" xfId="30110" xr:uid="{50D60CC1-30D9-48C9-8DE2-F45845795672}"/>
    <cellStyle name="20% - Accent5 2 10 3" xfId="22961" xr:uid="{20F17174-829F-4AE9-AB24-3003C94F02D2}"/>
    <cellStyle name="20% - Accent5 2 10 3 2" xfId="32527" xr:uid="{9E256727-F86F-4810-BEC7-5C5DCCC0681E}"/>
    <cellStyle name="20% - Accent5 2 10 4" xfId="27884" xr:uid="{39760E02-291D-47DB-9A2F-3C3BBDF9FDA0}"/>
    <cellStyle name="20% - Accent5 2 11" xfId="1465" xr:uid="{F344A1F7-85E4-4B1B-B605-B76F3BEC2CE1}"/>
    <cellStyle name="20% - Accent5 2 11 2" xfId="20256" xr:uid="{65407E49-DBD1-4534-A9FA-7805E8B3AFAE}"/>
    <cellStyle name="20% - Accent5 2 11 2 2" xfId="25415" xr:uid="{C35DED3A-D180-43B1-A0B0-841BB31766D5}"/>
    <cellStyle name="20% - Accent5 2 11 2 2 2" xfId="34807" xr:uid="{E0B2B905-E7EB-48AC-A8C2-E74659157C02}"/>
    <cellStyle name="20% - Accent5 2 11 2 3" xfId="30111" xr:uid="{E44E789B-7B9F-44E2-98E3-07C7F7B29057}"/>
    <cellStyle name="20% - Accent5 2 11 3" xfId="22962" xr:uid="{C943364E-09A0-432D-B2C1-D95AD64814EE}"/>
    <cellStyle name="20% - Accent5 2 11 3 2" xfId="32528" xr:uid="{81D8450D-3B41-4489-A31E-7DEAD45B8AFB}"/>
    <cellStyle name="20% - Accent5 2 11 4" xfId="27885" xr:uid="{00D4AD1B-9136-4F8D-A606-5085063E5AF5}"/>
    <cellStyle name="20% - Accent5 2 12" xfId="1466" xr:uid="{6C8F2A50-B0D9-4344-87BF-39BFDD0BFCD2}"/>
    <cellStyle name="20% - Accent5 2 12 2" xfId="20257" xr:uid="{D1388136-344C-4148-987B-7E2D6C5B52EA}"/>
    <cellStyle name="20% - Accent5 2 12 2 2" xfId="25416" xr:uid="{F66B61AB-DC96-463E-B23A-0B1AB14BC2EE}"/>
    <cellStyle name="20% - Accent5 2 12 2 2 2" xfId="34808" xr:uid="{549F16AD-6CC8-4C87-9EA1-D4A31C165F9D}"/>
    <cellStyle name="20% - Accent5 2 12 2 3" xfId="30112" xr:uid="{6E35CE5D-4471-426A-9EB4-E3833C2E83C5}"/>
    <cellStyle name="20% - Accent5 2 12 3" xfId="22963" xr:uid="{6778A29E-5DD6-40CB-B56E-368AAE70BD24}"/>
    <cellStyle name="20% - Accent5 2 12 3 2" xfId="32529" xr:uid="{C691ECD4-89A5-47BF-BAC0-F5AF1912F076}"/>
    <cellStyle name="20% - Accent5 2 12 4" xfId="27886" xr:uid="{04103991-2730-485E-AB34-02E8224992AF}"/>
    <cellStyle name="20% - Accent5 2 13" xfId="1467" xr:uid="{D2151A16-A2BA-459B-B2CB-A787DF746530}"/>
    <cellStyle name="20% - Accent5 2 13 2" xfId="20258" xr:uid="{ADD602DD-64A1-400C-B41C-E8AB99CA7415}"/>
    <cellStyle name="20% - Accent5 2 13 2 2" xfId="25417" xr:uid="{1EC6CD33-0C24-4856-9316-C6540592DDA6}"/>
    <cellStyle name="20% - Accent5 2 13 2 2 2" xfId="34809" xr:uid="{88C00CD3-079B-4A49-AC0D-D6D4A91305E2}"/>
    <cellStyle name="20% - Accent5 2 13 2 3" xfId="30113" xr:uid="{9BC86D83-6583-475D-A347-04129AE7FEAA}"/>
    <cellStyle name="20% - Accent5 2 13 3" xfId="22964" xr:uid="{896A3310-D962-457A-81FF-2C77E238A1A6}"/>
    <cellStyle name="20% - Accent5 2 13 3 2" xfId="32530" xr:uid="{E6AB143B-2EE0-4044-B34D-FF0A5B3630F9}"/>
    <cellStyle name="20% - Accent5 2 13 4" xfId="27887" xr:uid="{2FA9F7E6-C19D-4BB2-8EF9-2B68D437A690}"/>
    <cellStyle name="20% - Accent5 2 14" xfId="1468" xr:uid="{E4B86848-8528-42A3-9102-DAD49C3ED9F8}"/>
    <cellStyle name="20% - Accent5 2 14 2" xfId="20259" xr:uid="{20033B68-1B52-4BAD-B68D-CC5CD2F062EA}"/>
    <cellStyle name="20% - Accent5 2 14 2 2" xfId="25418" xr:uid="{F01C8C0B-B2D2-4635-B2C6-4BC4DE2293B8}"/>
    <cellStyle name="20% - Accent5 2 14 2 2 2" xfId="34810" xr:uid="{CD7EA5AB-FEA8-48BE-A7E1-39B701CFF8DC}"/>
    <cellStyle name="20% - Accent5 2 14 2 3" xfId="30114" xr:uid="{4A30C6FD-ACFA-4F12-B796-580390AD2D2A}"/>
    <cellStyle name="20% - Accent5 2 14 3" xfId="22965" xr:uid="{98E0E92D-C96F-4861-B795-1602A85A543E}"/>
    <cellStyle name="20% - Accent5 2 14 3 2" xfId="32531" xr:uid="{3F4CEB23-3424-4DF0-9D77-FCA1EB39B937}"/>
    <cellStyle name="20% - Accent5 2 14 4" xfId="27888" xr:uid="{632D8EBA-510D-46CE-BE5B-493614D89485}"/>
    <cellStyle name="20% - Accent5 2 15" xfId="1469" xr:uid="{21A1E404-1BD6-445C-B56D-4B0FD8DE21E7}"/>
    <cellStyle name="20% - Accent5 2 15 2" xfId="20260" xr:uid="{5A8FC534-EDCF-40DA-86F0-274721AAFABB}"/>
    <cellStyle name="20% - Accent5 2 15 2 2" xfId="25419" xr:uid="{A59625B4-6895-4943-802E-2100A23F88F5}"/>
    <cellStyle name="20% - Accent5 2 15 2 2 2" xfId="34811" xr:uid="{FAFE5243-AA2D-4AFA-A12B-BC64AFFFE593}"/>
    <cellStyle name="20% - Accent5 2 15 2 3" xfId="30115" xr:uid="{D4C20919-4D4B-4184-8AA9-1AA30E00FF0A}"/>
    <cellStyle name="20% - Accent5 2 15 3" xfId="22966" xr:uid="{B2FD3478-76F3-461E-A908-360CB8D5010A}"/>
    <cellStyle name="20% - Accent5 2 15 3 2" xfId="32532" xr:uid="{28ED3931-71DE-45D4-A354-8A79D45DE7C1}"/>
    <cellStyle name="20% - Accent5 2 15 4" xfId="27889" xr:uid="{B8B08153-5C39-484F-8268-DD3860FA11EF}"/>
    <cellStyle name="20% - Accent5 2 16" xfId="1470" xr:uid="{D39D61FC-20B0-4F87-8B7A-4323E8602EBB}"/>
    <cellStyle name="20% - Accent5 2 16 2" xfId="20261" xr:uid="{10752AA8-5A7E-4561-9E99-3BCEA170B74D}"/>
    <cellStyle name="20% - Accent5 2 16 2 2" xfId="25420" xr:uid="{BBF3DBBE-F128-418D-8FE2-04D9165333BE}"/>
    <cellStyle name="20% - Accent5 2 16 2 2 2" xfId="34812" xr:uid="{73D219B3-7EAC-4596-8901-BCC264D33D25}"/>
    <cellStyle name="20% - Accent5 2 16 2 3" xfId="30116" xr:uid="{D49A03AF-1B0F-42A0-A35C-8AF9CE97A9DE}"/>
    <cellStyle name="20% - Accent5 2 16 3" xfId="22967" xr:uid="{B1033BE1-DDE0-4B9F-A5A1-66947CAC971A}"/>
    <cellStyle name="20% - Accent5 2 16 3 2" xfId="32533" xr:uid="{8FDEA436-A866-45B3-BC15-A795F117833D}"/>
    <cellStyle name="20% - Accent5 2 16 4" xfId="27890" xr:uid="{C042849B-ED47-4F67-B5BF-3C2ECB9B393A}"/>
    <cellStyle name="20% - Accent5 2 17" xfId="1471" xr:uid="{8DF0A95B-29AE-4AC7-8F24-F40367216CCF}"/>
    <cellStyle name="20% - Accent5 2 17 2" xfId="20262" xr:uid="{922E04F1-0CC6-450C-B04D-6C698E4A44B3}"/>
    <cellStyle name="20% - Accent5 2 17 2 2" xfId="25421" xr:uid="{5A99BE72-051B-4EF5-9167-5EC8122F6EAC}"/>
    <cellStyle name="20% - Accent5 2 17 2 2 2" xfId="34813" xr:uid="{B27B3399-463C-4137-9DB4-2A7BDC180C6F}"/>
    <cellStyle name="20% - Accent5 2 17 2 3" xfId="30117" xr:uid="{E094EF17-0C09-48DE-A42F-2ADDA399411B}"/>
    <cellStyle name="20% - Accent5 2 17 3" xfId="22968" xr:uid="{27C1F987-6345-4C86-B264-DD58265F8376}"/>
    <cellStyle name="20% - Accent5 2 17 3 2" xfId="32534" xr:uid="{879A9A37-E011-43A7-A6FF-D95388C65A56}"/>
    <cellStyle name="20% - Accent5 2 17 4" xfId="27891" xr:uid="{21BA38D8-1552-4489-887D-0022730058D4}"/>
    <cellStyle name="20% - Accent5 2 18" xfId="1472" xr:uid="{EFE00069-91D5-4D17-9777-C8CCB39099B7}"/>
    <cellStyle name="20% - Accent5 2 2" xfId="1473" xr:uid="{89F934CF-C7D1-437B-96BC-9973814F33C3}"/>
    <cellStyle name="20% - Accent5 2 2 2" xfId="1474" xr:uid="{E2E6CDC0-73FF-41E9-86A6-BE58C4089DBC}"/>
    <cellStyle name="20% - Accent5 2 2 3" xfId="20263" xr:uid="{8064B5A2-4894-4C9F-B66D-A817D639CF5C}"/>
    <cellStyle name="20% - Accent5 2 2 3 2" xfId="25422" xr:uid="{7BAE0548-BE5D-4515-B1F4-222003951778}"/>
    <cellStyle name="20% - Accent5 2 2 3 2 2" xfId="34814" xr:uid="{3C6F164C-947C-46A0-883C-B04EEFD2CC7B}"/>
    <cellStyle name="20% - Accent5 2 2 3 3" xfId="30118" xr:uid="{86FD1D4E-C619-4D53-9099-2ADED5567CB2}"/>
    <cellStyle name="20% - Accent5 2 2 4" xfId="22969" xr:uid="{01165755-17B1-4CDA-A562-8775DFAED931}"/>
    <cellStyle name="20% - Accent5 2 2 4 2" xfId="32535" xr:uid="{D5733DB8-88BD-4CAD-BAAE-5685BF4E6FF5}"/>
    <cellStyle name="20% - Accent5 2 2 5" xfId="27892" xr:uid="{2961594C-CDC7-4976-A241-B8AB7BA496B2}"/>
    <cellStyle name="20% - Accent5 2 3" xfId="1475" xr:uid="{B9FE5F62-01C1-465B-AFB2-067AC7D71316}"/>
    <cellStyle name="20% - Accent5 2 3 2" xfId="1476" xr:uid="{E03ED34E-4E14-493F-AA6F-CAB7F3A89610}"/>
    <cellStyle name="20% - Accent5 2 3 3" xfId="20264" xr:uid="{8D88F929-9F65-4714-9034-DCCCD46EBE29}"/>
    <cellStyle name="20% - Accent5 2 3 3 2" xfId="25423" xr:uid="{6C6E3D40-FEFC-42EE-ACD6-753993B45948}"/>
    <cellStyle name="20% - Accent5 2 3 3 2 2" xfId="34815" xr:uid="{EB96DD81-FBA4-408A-876C-267FF7ADEB10}"/>
    <cellStyle name="20% - Accent5 2 3 3 3" xfId="30119" xr:uid="{71F65FB8-A6DA-45D1-9DD0-EA90F9D59D4E}"/>
    <cellStyle name="20% - Accent5 2 3 4" xfId="22970" xr:uid="{BC1A096D-D8EA-48C9-8AC4-CC9770988EFC}"/>
    <cellStyle name="20% - Accent5 2 3 4 2" xfId="32536" xr:uid="{CDA9F552-94B2-4C40-806B-E0331EEE9759}"/>
    <cellStyle name="20% - Accent5 2 3 5" xfId="27893" xr:uid="{96D7F6E1-DB7A-4AA2-A575-31897554F23C}"/>
    <cellStyle name="20% - Accent5 2 4" xfId="1477" xr:uid="{0B809F43-FF2A-4F3D-B328-32A016FDADEC}"/>
    <cellStyle name="20% - Accent5 2 4 2" xfId="1478" xr:uid="{8E106138-4A6F-4E48-A6A3-5FAFA91D1A46}"/>
    <cellStyle name="20% - Accent5 2 4 3" xfId="20265" xr:uid="{7B2B56CE-08C6-4769-A9D6-BBE02C3C665C}"/>
    <cellStyle name="20% - Accent5 2 4 3 2" xfId="25424" xr:uid="{FFEF8F52-3B3A-4665-A29A-7FBFA8585B0B}"/>
    <cellStyle name="20% - Accent5 2 4 3 2 2" xfId="34816" xr:uid="{D06ED910-F3F7-4FF2-A457-66BA5EC4DDC6}"/>
    <cellStyle name="20% - Accent5 2 4 3 3" xfId="30120" xr:uid="{C8E309D2-56E0-4338-AE67-3A6096EBBD9A}"/>
    <cellStyle name="20% - Accent5 2 4 4" xfId="22971" xr:uid="{5D6196D1-7281-42D5-9D8F-0F1B62D5459B}"/>
    <cellStyle name="20% - Accent5 2 4 4 2" xfId="32537" xr:uid="{76C91897-BE9A-43C8-8767-9A7E324CC8DA}"/>
    <cellStyle name="20% - Accent5 2 4 5" xfId="27894" xr:uid="{628311EA-D6C8-483D-9756-8E420B339C8A}"/>
    <cellStyle name="20% - Accent5 2 5" xfId="1479" xr:uid="{C40A3B8C-5F8A-4935-98E5-55ABA6C5AC0C}"/>
    <cellStyle name="20% - Accent5 2 6" xfId="1480" xr:uid="{011D9361-9E98-41A7-8ED7-78888D0E214C}"/>
    <cellStyle name="20% - Accent5 2 6 2" xfId="20266" xr:uid="{5B302D8A-ADAA-4EDE-8B2A-A7FDA854C11C}"/>
    <cellStyle name="20% - Accent5 2 6 2 2" xfId="25425" xr:uid="{69D94947-B246-410F-96BF-25763D6312BB}"/>
    <cellStyle name="20% - Accent5 2 6 2 2 2" xfId="34817" xr:uid="{3AE7F186-DF62-4C07-B6D5-FBE2113D8F97}"/>
    <cellStyle name="20% - Accent5 2 6 2 3" xfId="30121" xr:uid="{7589235C-4823-4CEE-A1C4-ABC688BBD9A1}"/>
    <cellStyle name="20% - Accent5 2 6 3" xfId="22972" xr:uid="{697BDF30-9729-4EEF-82C9-DFC9C71523CB}"/>
    <cellStyle name="20% - Accent5 2 6 3 2" xfId="32538" xr:uid="{7EBBA845-9752-46DE-8FD0-3098568602AB}"/>
    <cellStyle name="20% - Accent5 2 6 4" xfId="27895" xr:uid="{429869B0-B81E-4039-BB36-C4B15F04DA6E}"/>
    <cellStyle name="20% - Accent5 2 7" xfId="1481" xr:uid="{10E2E566-B215-440F-9CD1-86341FE5A949}"/>
    <cellStyle name="20% - Accent5 2 7 2" xfId="20267" xr:uid="{71737A17-7D0F-416B-84DD-337D6829A9D0}"/>
    <cellStyle name="20% - Accent5 2 7 2 2" xfId="25426" xr:uid="{FAEA8814-40EB-4B0D-944A-AE1D4913778D}"/>
    <cellStyle name="20% - Accent5 2 7 2 2 2" xfId="34818" xr:uid="{DEE8F1CE-1175-48DA-98AD-92354937F719}"/>
    <cellStyle name="20% - Accent5 2 7 2 3" xfId="30122" xr:uid="{1CBB5A5D-C530-4A6D-A7F7-BA859D6AB065}"/>
    <cellStyle name="20% - Accent5 2 7 3" xfId="22973" xr:uid="{D34ADC47-CC92-4518-9E3A-FC68EEA01D94}"/>
    <cellStyle name="20% - Accent5 2 7 3 2" xfId="32539" xr:uid="{99AD3A31-A735-45E9-ADAE-4AE23DE185CD}"/>
    <cellStyle name="20% - Accent5 2 7 4" xfId="27896" xr:uid="{8FC713AE-75FF-410B-A668-92B5BB516A7C}"/>
    <cellStyle name="20% - Accent5 2 8" xfId="1482" xr:uid="{CBF4C999-FE9A-41C5-8AED-C6CE803AE759}"/>
    <cellStyle name="20% - Accent5 2 8 2" xfId="20268" xr:uid="{CBD4BEA5-3116-40DD-A5FA-38C343A6B888}"/>
    <cellStyle name="20% - Accent5 2 8 2 2" xfId="25427" xr:uid="{B33442F5-872D-4BDD-9401-54D20F12D613}"/>
    <cellStyle name="20% - Accent5 2 8 2 2 2" xfId="34819" xr:uid="{E66CC925-469B-4464-B2FC-30BC78674CAC}"/>
    <cellStyle name="20% - Accent5 2 8 2 3" xfId="30123" xr:uid="{695F049D-9B7D-41FF-8927-97C1463E837D}"/>
    <cellStyle name="20% - Accent5 2 8 3" xfId="22974" xr:uid="{D3E8A563-519E-40D5-B3D2-66D04FD28224}"/>
    <cellStyle name="20% - Accent5 2 8 3 2" xfId="32540" xr:uid="{0626A8F7-71D6-48FB-AEB5-AA48D1E40411}"/>
    <cellStyle name="20% - Accent5 2 8 4" xfId="27897" xr:uid="{9AEA5D15-9CCC-41D1-9148-E691CC3FD50D}"/>
    <cellStyle name="20% - Accent5 2 9" xfId="1483" xr:uid="{82D420A9-03DA-4418-9271-EF8B006ED056}"/>
    <cellStyle name="20% - Accent5 2 9 2" xfId="20269" xr:uid="{04FE985E-52B8-40EE-8A7C-4A829C021474}"/>
    <cellStyle name="20% - Accent5 2 9 2 2" xfId="25428" xr:uid="{5FA10121-CCC7-4975-AB49-17FE359D9F47}"/>
    <cellStyle name="20% - Accent5 2 9 2 2 2" xfId="34820" xr:uid="{D79B8EE7-C870-4CA5-8EF9-E5DDB629280E}"/>
    <cellStyle name="20% - Accent5 2 9 2 3" xfId="30124" xr:uid="{9DEF5A7B-56B6-41A5-A617-5AE2A80B0701}"/>
    <cellStyle name="20% - Accent5 2 9 3" xfId="22975" xr:uid="{3DC2BFC9-9163-42B2-AD03-E7F6AE8C9FB5}"/>
    <cellStyle name="20% - Accent5 2 9 3 2" xfId="32541" xr:uid="{DE7AE535-EFC6-4B15-B42A-F0629BBBD6CB}"/>
    <cellStyle name="20% - Accent5 2 9 4" xfId="27898" xr:uid="{2C8DE966-A827-4581-8EF5-9352234B38CD}"/>
    <cellStyle name="20% - Accent5 2_FORD YEREL TV PLANI" xfId="1484" xr:uid="{65C70D4E-0FDC-49DB-88B5-B9848785E7DB}"/>
    <cellStyle name="20% - Accent5 20" xfId="1485" xr:uid="{0A6CB879-18E5-461F-923C-B53C7856DEB3}"/>
    <cellStyle name="20% - Accent5 20 2" xfId="20270" xr:uid="{2C2350E8-8C14-4F14-82D5-233A45B93880}"/>
    <cellStyle name="20% - Accent5 20 2 2" xfId="25429" xr:uid="{0C25E183-8E86-4997-BC0F-4C58B5A89B1A}"/>
    <cellStyle name="20% - Accent5 20 2 2 2" xfId="34821" xr:uid="{166B79C2-FD80-449B-9FDE-ED8FF475ECCB}"/>
    <cellStyle name="20% - Accent5 20 2 3" xfId="30125" xr:uid="{40EEFCD5-F0D0-45E3-9F9D-BC50E0AE92D3}"/>
    <cellStyle name="20% - Accent5 20 3" xfId="22976" xr:uid="{D74C3944-AB71-4EF6-94C2-B33EE6D88D70}"/>
    <cellStyle name="20% - Accent5 20 3 2" xfId="32542" xr:uid="{BE7E9BB3-9663-4AB2-AB93-2A7DD7A3288A}"/>
    <cellStyle name="20% - Accent5 20 4" xfId="27899" xr:uid="{25178C6F-067E-4EFE-8B86-85D9C8434760}"/>
    <cellStyle name="20% - Accent5 21" xfId="1486" xr:uid="{5F02FA3F-ACCE-4099-BC93-33F2456E7BE1}"/>
    <cellStyle name="20% - Accent5 21 2" xfId="20271" xr:uid="{E91E6837-97DD-4E4D-A317-1F5EED7C6965}"/>
    <cellStyle name="20% - Accent5 21 2 2" xfId="25430" xr:uid="{E300A96A-11A2-4587-9BE4-A5A2352FAAB9}"/>
    <cellStyle name="20% - Accent5 21 2 2 2" xfId="34822" xr:uid="{ACE49656-081F-48D7-A235-A6B0DC211987}"/>
    <cellStyle name="20% - Accent5 21 2 3" xfId="30126" xr:uid="{8932F999-BF6A-4C96-B156-A14F48ACF959}"/>
    <cellStyle name="20% - Accent5 21 3" xfId="22977" xr:uid="{7B2F1EA3-223F-4608-8B45-63783CB65085}"/>
    <cellStyle name="20% - Accent5 21 3 2" xfId="32543" xr:uid="{71C0B7B3-F939-452A-898A-D3104DF0DF93}"/>
    <cellStyle name="20% - Accent5 21 4" xfId="27900" xr:uid="{2F8903B1-35D5-47AD-8C7C-292EA92CB7BB}"/>
    <cellStyle name="20% - Accent5 22" xfId="1487" xr:uid="{DFC40378-9E4C-43D3-85D9-4382614444A7}"/>
    <cellStyle name="20% - Accent5 22 2" xfId="20272" xr:uid="{574A9969-8128-4E58-AD54-05F9D6D5B9E9}"/>
    <cellStyle name="20% - Accent5 22 2 2" xfId="25431" xr:uid="{BD4991BD-8A49-4BFC-BD27-2E0A43754918}"/>
    <cellStyle name="20% - Accent5 22 2 2 2" xfId="34823" xr:uid="{05F5045C-56C5-4777-89FA-36B35D25E11F}"/>
    <cellStyle name="20% - Accent5 22 2 3" xfId="30127" xr:uid="{1A169196-D408-46DC-828F-84A10690D942}"/>
    <cellStyle name="20% - Accent5 22 3" xfId="22978" xr:uid="{08C832C1-E76E-4B0A-AC1C-97E3D7845600}"/>
    <cellStyle name="20% - Accent5 22 3 2" xfId="32544" xr:uid="{6F6876F2-B3DE-4F69-B16D-FCBBEC9F19C7}"/>
    <cellStyle name="20% - Accent5 22 4" xfId="27901" xr:uid="{A7EB822E-FEDD-4880-B1EE-E305AE44AFBD}"/>
    <cellStyle name="20% - Accent5 23" xfId="1488" xr:uid="{D8FAA4CD-5A12-4D40-BA35-DEB22001C164}"/>
    <cellStyle name="20% - Accent5 23 2" xfId="20273" xr:uid="{8BC570EB-07C3-469F-B005-EA83E826B25B}"/>
    <cellStyle name="20% - Accent5 23 2 2" xfId="25432" xr:uid="{1B3DBC71-5A28-4ADF-975D-EBDE962E28D1}"/>
    <cellStyle name="20% - Accent5 23 2 2 2" xfId="34824" xr:uid="{8706E69E-57D5-4140-A263-6FB4C466D505}"/>
    <cellStyle name="20% - Accent5 23 2 3" xfId="30128" xr:uid="{F69F33AB-C2BA-4BED-81DF-65FE5427C620}"/>
    <cellStyle name="20% - Accent5 23 3" xfId="22979" xr:uid="{0D89AF40-5006-483B-9CEE-9BFA1A62939E}"/>
    <cellStyle name="20% - Accent5 23 3 2" xfId="32545" xr:uid="{E19D293D-2C53-4B8E-B11D-F4D18A7F4645}"/>
    <cellStyle name="20% - Accent5 23 4" xfId="27902" xr:uid="{3BE7CA4B-7E54-449F-9336-9717FD831BCA}"/>
    <cellStyle name="20% - Accent5 24" xfId="1489" xr:uid="{0CA175FE-FFE1-44A5-AA46-8D394BEDB9C4}"/>
    <cellStyle name="20% - Accent5 24 2" xfId="20274" xr:uid="{AEE8D2AA-E7B4-47DD-8D03-BE32188EB71E}"/>
    <cellStyle name="20% - Accent5 24 2 2" xfId="25433" xr:uid="{B65AE754-9BB2-4C38-9863-C4BE6F20A9E7}"/>
    <cellStyle name="20% - Accent5 24 2 2 2" xfId="34825" xr:uid="{FC798C44-F4F8-4265-A7A5-13088DF9D547}"/>
    <cellStyle name="20% - Accent5 24 2 3" xfId="30129" xr:uid="{491EF5E3-D7D8-4D20-ABF4-0AB7B32DEE19}"/>
    <cellStyle name="20% - Accent5 24 3" xfId="22980" xr:uid="{DD08FE99-5CE2-41F3-AF93-C84485DED00E}"/>
    <cellStyle name="20% - Accent5 24 3 2" xfId="32546" xr:uid="{C9BEB1BB-6DEB-44A6-AE10-FF0C89B45D52}"/>
    <cellStyle name="20% - Accent5 24 4" xfId="27903" xr:uid="{F1909A5D-0AFB-47FE-BF72-27E3233040F7}"/>
    <cellStyle name="20% - Accent5 25" xfId="1490" xr:uid="{B2E0E0BD-F09D-4EBC-8321-29849A60D477}"/>
    <cellStyle name="20% - Accent5 25 2" xfId="20275" xr:uid="{9E978836-E8F8-45E7-A722-C3D696A95C48}"/>
    <cellStyle name="20% - Accent5 25 2 2" xfId="25434" xr:uid="{459E58D6-F4F5-46D4-AA79-3B34603B389D}"/>
    <cellStyle name="20% - Accent5 25 2 2 2" xfId="34826" xr:uid="{0A2D38CD-DF26-45E8-B04B-7679A955D27D}"/>
    <cellStyle name="20% - Accent5 25 2 3" xfId="30130" xr:uid="{43F45C18-7652-48F7-AA1A-F998545B5327}"/>
    <cellStyle name="20% - Accent5 25 3" xfId="22981" xr:uid="{7BC73DE0-2EB6-4428-A8B9-AF3D716DBEB1}"/>
    <cellStyle name="20% - Accent5 25 3 2" xfId="32547" xr:uid="{FD8DC910-D9C2-4012-BC1C-79CCE7B5A7A8}"/>
    <cellStyle name="20% - Accent5 25 4" xfId="27904" xr:uid="{029FD195-6DF7-4352-8581-B8AE97AF7621}"/>
    <cellStyle name="20% - Accent5 26" xfId="1491" xr:uid="{596E78E8-F9F1-4562-BC88-5B8B07F42847}"/>
    <cellStyle name="20% - Accent5 26 2" xfId="20276" xr:uid="{2BC2610A-6DCD-4580-B19F-002CA23773F2}"/>
    <cellStyle name="20% - Accent5 26 2 2" xfId="25435" xr:uid="{1B8E747E-2091-4A73-A114-C7B867BBB893}"/>
    <cellStyle name="20% - Accent5 26 2 2 2" xfId="34827" xr:uid="{5D79CBFA-58DB-4152-83DC-5D2E2A2B19CF}"/>
    <cellStyle name="20% - Accent5 26 2 3" xfId="30131" xr:uid="{35CF4E4C-1643-4C6F-9853-7D6C3D5A3AE9}"/>
    <cellStyle name="20% - Accent5 26 3" xfId="22982" xr:uid="{9F342EE5-C101-47CF-BE39-0E467B52F6DA}"/>
    <cellStyle name="20% - Accent5 26 3 2" xfId="32548" xr:uid="{72751937-A782-469B-8EB8-7E82838AD5E2}"/>
    <cellStyle name="20% - Accent5 26 4" xfId="27905" xr:uid="{021AF71F-313F-4C04-B46C-729FE3161AC2}"/>
    <cellStyle name="20% - Accent5 27" xfId="1492" xr:uid="{B3E935FE-D0E8-476E-B943-EB0AC94F8697}"/>
    <cellStyle name="20% - Accent5 27 2" xfId="20277" xr:uid="{8721A768-D663-4F9F-BA74-27B07176AA1F}"/>
    <cellStyle name="20% - Accent5 27 2 2" xfId="25436" xr:uid="{3E2FE7AB-5B2B-4429-8FB5-B5AFEB614CB3}"/>
    <cellStyle name="20% - Accent5 27 2 2 2" xfId="34828" xr:uid="{4A5695A6-ED8E-4AD3-B3CC-AC300A7C4E99}"/>
    <cellStyle name="20% - Accent5 27 2 3" xfId="30132" xr:uid="{016F5AA1-240E-40EA-81A9-729F77C5B621}"/>
    <cellStyle name="20% - Accent5 27 3" xfId="22983" xr:uid="{3D6D059D-9A0C-4BCB-A64C-9FD84B3B302F}"/>
    <cellStyle name="20% - Accent5 27 3 2" xfId="32549" xr:uid="{B3D83AB8-4E21-4A91-ACFC-DCC649089A1C}"/>
    <cellStyle name="20% - Accent5 27 4" xfId="27906" xr:uid="{18A42EA7-53BA-42E4-9AE5-03197926404B}"/>
    <cellStyle name="20% - Accent5 28" xfId="1493" xr:uid="{85F71926-528B-4F08-9D61-2CAD95920F00}"/>
    <cellStyle name="20% - Accent5 28 2" xfId="20278" xr:uid="{633DEDCB-3305-4042-A98A-66159EA79302}"/>
    <cellStyle name="20% - Accent5 28 2 2" xfId="25437" xr:uid="{522A1ACF-D7C4-4739-8561-16E173338877}"/>
    <cellStyle name="20% - Accent5 28 2 2 2" xfId="34829" xr:uid="{29F2AF8D-6F3F-4832-907B-F88C4AF0E668}"/>
    <cellStyle name="20% - Accent5 28 2 3" xfId="30133" xr:uid="{1D73BFC5-95A3-416A-9FC5-E1F4D1B481D5}"/>
    <cellStyle name="20% - Accent5 28 3" xfId="22984" xr:uid="{E5FA5B18-17EA-42B4-916C-E55397AE626F}"/>
    <cellStyle name="20% - Accent5 28 3 2" xfId="32550" xr:uid="{989BD414-6582-4550-8A91-E1C7D0F8E2E7}"/>
    <cellStyle name="20% - Accent5 28 4" xfId="27907" xr:uid="{86207099-48CB-4C8B-80C8-9A9FE101E7F5}"/>
    <cellStyle name="20% - Accent5 29" xfId="1494" xr:uid="{BC97EC15-5445-45A9-BB28-64808025DD92}"/>
    <cellStyle name="20% - Accent5 29 2" xfId="20279" xr:uid="{86E74621-CE94-402A-8C5C-32FF304E527D}"/>
    <cellStyle name="20% - Accent5 29 2 2" xfId="25438" xr:uid="{FF3695FC-D27F-4E99-83E6-27FA4DD1C5B7}"/>
    <cellStyle name="20% - Accent5 29 2 2 2" xfId="34830" xr:uid="{CEE8E923-66AA-423F-9ED7-12F7F6A9A03A}"/>
    <cellStyle name="20% - Accent5 29 2 3" xfId="30134" xr:uid="{41A204BA-85B1-4B85-A4A2-B1814ECE49CD}"/>
    <cellStyle name="20% - Accent5 29 3" xfId="22985" xr:uid="{7A0835BA-E939-41F0-A95A-0E575B6C053D}"/>
    <cellStyle name="20% - Accent5 29 3 2" xfId="32551" xr:uid="{D45B1494-F6D2-44BB-9A8D-40A669FECC5C}"/>
    <cellStyle name="20% - Accent5 29 4" xfId="27908" xr:uid="{E1B97B5B-CDC2-499D-BDC2-4122E64308C8}"/>
    <cellStyle name="20% - Accent5 3" xfId="1495" xr:uid="{DF82A5C7-2BDD-4112-A857-EF77561930B0}"/>
    <cellStyle name="20% - Accent5 3 2" xfId="1496" xr:uid="{BD2C4234-7235-4B53-93A5-C26AD76765F8}"/>
    <cellStyle name="20% - Accent5 3 2 2" xfId="1497" xr:uid="{4173A672-855F-4D10-8372-C8D1A860AE6E}"/>
    <cellStyle name="20% - Accent5 3 3" xfId="1498" xr:uid="{63F8CC86-CD79-419D-AA75-DAD5384EA766}"/>
    <cellStyle name="20% - Accent5 3 3 2" xfId="1499" xr:uid="{D1AC79CF-6675-4F58-A094-E8D918E87481}"/>
    <cellStyle name="20% - Accent5 3 3 3" xfId="20281" xr:uid="{7A9E750A-7DCC-4B95-A5C0-2325FE980409}"/>
    <cellStyle name="20% - Accent5 3 3 3 2" xfId="25440" xr:uid="{14E4998C-2C01-4E4B-88C4-CCE799AA149A}"/>
    <cellStyle name="20% - Accent5 3 3 3 2 2" xfId="34832" xr:uid="{BD756303-B9AA-4AED-A626-75ACB453A326}"/>
    <cellStyle name="20% - Accent5 3 3 3 3" xfId="30136" xr:uid="{E8F80846-123B-4A96-9B65-8C5DC028D9FE}"/>
    <cellStyle name="20% - Accent5 3 3 4" xfId="22987" xr:uid="{B32E6A97-5512-4551-B97E-EB68122C1B87}"/>
    <cellStyle name="20% - Accent5 3 3 4 2" xfId="32553" xr:uid="{DDFE56F7-8282-4A19-A401-3313EE4B52C3}"/>
    <cellStyle name="20% - Accent5 3 3 5" xfId="27910" xr:uid="{CC6CCE77-7664-4621-A6D1-08C650703063}"/>
    <cellStyle name="20% - Accent5 3 4" xfId="1500" xr:uid="{E8456499-08FF-4350-B07D-10C3EC2483F7}"/>
    <cellStyle name="20% - Accent5 3 4 2" xfId="1501" xr:uid="{DBC22FFC-6F49-48DE-A5AF-ECA2803FB055}"/>
    <cellStyle name="20% - Accent5 3 4 3" xfId="20282" xr:uid="{081F177B-899E-4767-BFEF-3F3DED04F636}"/>
    <cellStyle name="20% - Accent5 3 4 3 2" xfId="25441" xr:uid="{876E7E53-C2DC-47AB-ABA0-3B8A88572887}"/>
    <cellStyle name="20% - Accent5 3 4 3 2 2" xfId="34833" xr:uid="{A7AA366C-AC17-4F9A-B603-933355541BF0}"/>
    <cellStyle name="20% - Accent5 3 4 3 3" xfId="30137" xr:uid="{B68D79BF-EA19-4AAA-B5D9-EBEDB9A79091}"/>
    <cellStyle name="20% - Accent5 3 4 4" xfId="22988" xr:uid="{35031A03-A635-4CE0-AFA7-F9CB8FFDD010}"/>
    <cellStyle name="20% - Accent5 3 4 4 2" xfId="32554" xr:uid="{36F785E7-A7E5-480C-B092-5F2BE284DBA4}"/>
    <cellStyle name="20% - Accent5 3 4 5" xfId="27911" xr:uid="{E23167CE-1E43-41F1-8AAC-75CCB80289FF}"/>
    <cellStyle name="20% - Accent5 3 5" xfId="1502" xr:uid="{4ACFFEBE-8F29-415A-80AB-D0215D16D976}"/>
    <cellStyle name="20% - Accent5 3 6" xfId="20280" xr:uid="{98B1E2DD-27FA-4CC3-A509-6CC0C0BAEB99}"/>
    <cellStyle name="20% - Accent5 3 6 2" xfId="25439" xr:uid="{766FCD91-A8E7-4F93-B228-B13140E97340}"/>
    <cellStyle name="20% - Accent5 3 6 2 2" xfId="34831" xr:uid="{E67BC15A-90F0-45B7-8156-3BE44CACFB2C}"/>
    <cellStyle name="20% - Accent5 3 6 3" xfId="30135" xr:uid="{120567B3-0E80-428D-A66A-715D57BDDC9A}"/>
    <cellStyle name="20% - Accent5 3 7" xfId="22986" xr:uid="{FEFB35F6-76E1-4422-856A-D1FD1C64D5EF}"/>
    <cellStyle name="20% - Accent5 3 7 2" xfId="32552" xr:uid="{6F29CEA6-121E-472A-852A-7A29FEFC1E1B}"/>
    <cellStyle name="20% - Accent5 3 8" xfId="27909" xr:uid="{A1844CED-9139-484C-908F-B277F382DF64}"/>
    <cellStyle name="20% - Accent5 3_22 Ocak -31 Mart Opet Arçelik Radyo (onay)" xfId="1503" xr:uid="{E8636AEC-BE40-4673-936C-9C791C8BA0D2}"/>
    <cellStyle name="20% - Accent5 30" xfId="1504" xr:uid="{BE7C4FC6-99F8-49CA-AFEE-B3B1E133A357}"/>
    <cellStyle name="20% - Accent5 30 2" xfId="20283" xr:uid="{87A27905-9A78-4F86-B98F-3C7699EE4EC0}"/>
    <cellStyle name="20% - Accent5 30 2 2" xfId="25442" xr:uid="{34A87C1E-5C0C-4701-A512-C4F51B25CB9E}"/>
    <cellStyle name="20% - Accent5 30 2 2 2" xfId="34834" xr:uid="{A7AEEDE3-2262-4194-A595-B2DF709F2150}"/>
    <cellStyle name="20% - Accent5 30 2 3" xfId="30138" xr:uid="{25E963E9-5AF8-43DE-98FC-F66ADE3343F3}"/>
    <cellStyle name="20% - Accent5 30 3" xfId="22989" xr:uid="{B7A7F85B-2F8D-4D72-BC7C-BC70D489D8DB}"/>
    <cellStyle name="20% - Accent5 30 3 2" xfId="32555" xr:uid="{8B271442-ABE4-43BE-8421-E6F7619C574F}"/>
    <cellStyle name="20% - Accent5 30 4" xfId="27912" xr:uid="{E5AE653E-25F1-4F0C-94E1-A7209F5F5711}"/>
    <cellStyle name="20% - Accent5 4" xfId="1505" xr:uid="{24646E3F-47C6-447D-8BCF-45BF0D079759}"/>
    <cellStyle name="20% - Accent5 4 2" xfId="1506" xr:uid="{100E50D3-A69B-4724-ACCD-9CE3A1B5F982}"/>
    <cellStyle name="20% - Accent5 4 3" xfId="1507" xr:uid="{D43A5F67-43FF-48D4-AFE5-010B85589D27}"/>
    <cellStyle name="20% - Accent5 4 3 2" xfId="20285" xr:uid="{ACE6C8BB-CDB2-4B13-A4D2-F469A083A77E}"/>
    <cellStyle name="20% - Accent5 4 3 2 2" xfId="25444" xr:uid="{DABA4864-46E6-477C-B54A-5630D126728F}"/>
    <cellStyle name="20% - Accent5 4 3 2 2 2" xfId="34836" xr:uid="{EEBFDE3D-C6A7-422B-911B-999F71C99F96}"/>
    <cellStyle name="20% - Accent5 4 3 2 3" xfId="30140" xr:uid="{F7762A0D-9CEA-4334-B254-BB80E267D120}"/>
    <cellStyle name="20% - Accent5 4 3 3" xfId="22991" xr:uid="{BCB966FE-E19C-4A9D-9F25-EF39ABCB3B1E}"/>
    <cellStyle name="20% - Accent5 4 3 3 2" xfId="32557" xr:uid="{5E0583E6-32D5-41A1-AD69-A71DAC1D53D7}"/>
    <cellStyle name="20% - Accent5 4 3 4" xfId="27914" xr:uid="{A5BBF86B-91D8-4D86-81C7-866849278374}"/>
    <cellStyle name="20% - Accent5 4 4" xfId="1508" xr:uid="{35673F08-11C8-4E92-9222-A01FBC73B7E1}"/>
    <cellStyle name="20% - Accent5 4 4 2" xfId="20286" xr:uid="{C23F6668-B36B-4E48-880F-5EAD83D38490}"/>
    <cellStyle name="20% - Accent5 4 4 2 2" xfId="25445" xr:uid="{351EB801-AE5C-4A14-B8B0-9060EF4ED362}"/>
    <cellStyle name="20% - Accent5 4 4 2 2 2" xfId="34837" xr:uid="{D8BA1CDB-003D-4009-90E4-1C08C609B004}"/>
    <cellStyle name="20% - Accent5 4 4 2 3" xfId="30141" xr:uid="{4FD3A9DF-C84C-4054-8328-9E0BCE87C936}"/>
    <cellStyle name="20% - Accent5 4 4 3" xfId="22992" xr:uid="{73E828E5-DFA5-4698-B0D7-1FEEDA63EBF5}"/>
    <cellStyle name="20% - Accent5 4 4 3 2" xfId="32558" xr:uid="{27E3A343-DE01-4F57-8ECE-F1A85B6DD976}"/>
    <cellStyle name="20% - Accent5 4 4 4" xfId="27915" xr:uid="{765EFAEC-2373-4C14-B90C-54A0B32D4BAE}"/>
    <cellStyle name="20% - Accent5 4 5" xfId="1509" xr:uid="{3EDA1F84-D5AB-4558-B8B7-7ABFC7E94AEB}"/>
    <cellStyle name="20% - Accent5 4 6" xfId="20284" xr:uid="{9A8905A8-90E2-4893-A146-095E77617229}"/>
    <cellStyle name="20% - Accent5 4 6 2" xfId="25443" xr:uid="{0FC6C56A-1723-4DCF-AFE2-BF7C4237F950}"/>
    <cellStyle name="20% - Accent5 4 6 2 2" xfId="34835" xr:uid="{34CFCD35-5CD2-4D27-BAD3-D16B9782D7A2}"/>
    <cellStyle name="20% - Accent5 4 6 3" xfId="30139" xr:uid="{D01A02C1-4BD8-495D-9AFE-9715B9A5EC66}"/>
    <cellStyle name="20% - Accent5 4 7" xfId="22990" xr:uid="{FE6D4165-1872-4109-8216-04C2C0CC537F}"/>
    <cellStyle name="20% - Accent5 4 7 2" xfId="32556" xr:uid="{93E093B6-81AF-4243-829E-E5E732075572}"/>
    <cellStyle name="20% - Accent5 4 8" xfId="27913" xr:uid="{A0ED0039-399B-4894-9143-5C9DAD31CBE4}"/>
    <cellStyle name="20% - Accent5 4_22 Ocak -31 Mart Opet Arçelik Radyo (onay)" xfId="1510" xr:uid="{83A4D938-6FBD-4AEF-AC76-0C910D6AAA2E}"/>
    <cellStyle name="20% - Accent5 5" xfId="1511" xr:uid="{EC8C8D06-E44D-42CB-8897-FFF65AA5437C}"/>
    <cellStyle name="20% - Accent5 5 2" xfId="1512" xr:uid="{DD2AA820-09AE-4D21-9578-639973B0A42E}"/>
    <cellStyle name="20% - Accent5 5 3" xfId="1513" xr:uid="{AB28D4E2-29AE-4E4F-92E3-577CE62DBB90}"/>
    <cellStyle name="20% - Accent5 5 3 2" xfId="20288" xr:uid="{19A62486-B264-4E46-9C22-20BB9D51009C}"/>
    <cellStyle name="20% - Accent5 5 3 2 2" xfId="25447" xr:uid="{9E1C0B5C-96AC-4C8B-8522-7556B2E551BE}"/>
    <cellStyle name="20% - Accent5 5 3 2 2 2" xfId="34839" xr:uid="{25489792-C2FC-426E-A08A-3E993762176F}"/>
    <cellStyle name="20% - Accent5 5 3 2 3" xfId="30143" xr:uid="{A14E9205-0529-4573-8AEE-2C91E09CAAFC}"/>
    <cellStyle name="20% - Accent5 5 3 3" xfId="22994" xr:uid="{7718E88F-1FEC-447A-B019-4FB10467FD76}"/>
    <cellStyle name="20% - Accent5 5 3 3 2" xfId="32560" xr:uid="{87D042C7-1B31-4BD2-BE92-D49555FE1710}"/>
    <cellStyle name="20% - Accent5 5 3 4" xfId="27917" xr:uid="{7BF1F19B-7537-4F8E-8DF1-4394B8804D0C}"/>
    <cellStyle name="20% - Accent5 5 4" xfId="1514" xr:uid="{E2A44952-AECA-4AEE-86F0-ACE370C5AD87}"/>
    <cellStyle name="20% - Accent5 5 4 2" xfId="20289" xr:uid="{3E6C40F5-16AD-4D0E-90ED-450C4C5F6C25}"/>
    <cellStyle name="20% - Accent5 5 4 2 2" xfId="25448" xr:uid="{6EC2C632-A6A5-481D-8D9E-C7C129F42C12}"/>
    <cellStyle name="20% - Accent5 5 4 2 2 2" xfId="34840" xr:uid="{814D3B57-77B2-432F-AFFF-AFB279C0A5A6}"/>
    <cellStyle name="20% - Accent5 5 4 2 3" xfId="30144" xr:uid="{7D18BD5F-51E8-40FB-9057-B2BC9AF74000}"/>
    <cellStyle name="20% - Accent5 5 4 3" xfId="22995" xr:uid="{4539EF26-4DDE-4D29-8EB7-827AE4DE3930}"/>
    <cellStyle name="20% - Accent5 5 4 3 2" xfId="32561" xr:uid="{6EA63082-80B9-4D5D-8EB8-9BFE6E7D0986}"/>
    <cellStyle name="20% - Accent5 5 4 4" xfId="27918" xr:uid="{A24B7CC5-F4A7-4400-B9CB-A79BD39FC2BE}"/>
    <cellStyle name="20% - Accent5 5 5" xfId="1515" xr:uid="{1E8328A1-1B2B-4DB9-AFBF-9F258697B797}"/>
    <cellStyle name="20% - Accent5 5 6" xfId="20287" xr:uid="{8AFBD364-DBF3-4B63-834C-84400B46316F}"/>
    <cellStyle name="20% - Accent5 5 6 2" xfId="25446" xr:uid="{5FDFCDE1-5851-433A-9648-C12B0BD817DC}"/>
    <cellStyle name="20% - Accent5 5 6 2 2" xfId="34838" xr:uid="{529151A2-5DC5-48C2-A348-F972D84C6C4C}"/>
    <cellStyle name="20% - Accent5 5 6 3" xfId="30142" xr:uid="{E4999970-036C-49A0-A299-875A8E1659B7}"/>
    <cellStyle name="20% - Accent5 5 7" xfId="22993" xr:uid="{E3231D7A-D40A-4CCC-A71B-D7B5FF09C0E3}"/>
    <cellStyle name="20% - Accent5 5 7 2" xfId="32559" xr:uid="{3D949CF3-0833-4CF5-8468-7411C00358D9}"/>
    <cellStyle name="20% - Accent5 5 8" xfId="27916" xr:uid="{E6E67153-1171-4F23-9DF0-5DF48E324140}"/>
    <cellStyle name="20% - Accent5 5_22 Ocak -31 Mart Opet Arçelik Radyo (onay)" xfId="1516" xr:uid="{70DCC490-BE8F-430F-9A17-674C1A6418A3}"/>
    <cellStyle name="20% - Accent5 6" xfId="1517" xr:uid="{97B28C66-B442-4182-9575-6F6D45266B6A}"/>
    <cellStyle name="20% - Accent5 6 2" xfId="1518" xr:uid="{258E63A7-FAC3-42C9-87B7-976B07119B56}"/>
    <cellStyle name="20% - Accent5 6 3" xfId="1519" xr:uid="{3D26D8A5-3DB5-4DB4-B432-C4845140FAD9}"/>
    <cellStyle name="20% - Accent5 6 3 2" xfId="20290" xr:uid="{513E1E7A-A2C6-43A9-9430-537F03F6865B}"/>
    <cellStyle name="20% - Accent5 6 3 2 2" xfId="25449" xr:uid="{1F05CB90-71E4-4631-9746-44769F1E1BDE}"/>
    <cellStyle name="20% - Accent5 6 3 2 2 2" xfId="34841" xr:uid="{8C2F1131-7489-4189-8C0B-85EC56AE2902}"/>
    <cellStyle name="20% - Accent5 6 3 2 3" xfId="30145" xr:uid="{5E226A37-72A6-41E2-9B69-16853C3D77E6}"/>
    <cellStyle name="20% - Accent5 6 3 3" xfId="22996" xr:uid="{C71F9DB6-88A5-4B31-98C1-5B47DA1A3BA3}"/>
    <cellStyle name="20% - Accent5 6 3 3 2" xfId="32562" xr:uid="{A69CED0C-A366-456B-B513-0ADFF3B5AD83}"/>
    <cellStyle name="20% - Accent5 6 3 4" xfId="27919" xr:uid="{C6A5A118-8EEF-445A-8EBB-79602891B2AE}"/>
    <cellStyle name="20% - Accent5 6 4" xfId="1520" xr:uid="{9C4E4BC5-0850-40E8-B1D0-FDA62197B9C2}"/>
    <cellStyle name="20% - Accent5 6 4 2" xfId="20291" xr:uid="{E86F5A7C-18F5-49ED-AFC5-F0D98DBF3DED}"/>
    <cellStyle name="20% - Accent5 6 4 2 2" xfId="25450" xr:uid="{5C8422DE-C063-4DC7-9661-A560D84FA2AA}"/>
    <cellStyle name="20% - Accent5 6 4 2 2 2" xfId="34842" xr:uid="{8E0E1F45-0CC5-420F-89EC-8C0C82C960F8}"/>
    <cellStyle name="20% - Accent5 6 4 2 3" xfId="30146" xr:uid="{B31F38E7-E2EC-4F83-8140-B737E6289C1A}"/>
    <cellStyle name="20% - Accent5 6 4 3" xfId="22997" xr:uid="{DF7710BC-C915-4B62-B598-EB2864964E4C}"/>
    <cellStyle name="20% - Accent5 6 4 3 2" xfId="32563" xr:uid="{DC795F62-F826-4CEC-80DA-E4F6349B54EE}"/>
    <cellStyle name="20% - Accent5 6 4 4" xfId="27920" xr:uid="{939AE945-5B5F-4349-AC1B-DC2609451973}"/>
    <cellStyle name="20% - Accent5 6 5" xfId="1521" xr:uid="{D009B958-0E98-441B-B93C-6A380BA58F48}"/>
    <cellStyle name="20% - Accent5 6_22 Ocak -31 Mart Opet Arçelik Radyo (onay)" xfId="1522" xr:uid="{1E6D5C41-E485-48D7-8BCB-6BF324073D0B}"/>
    <cellStyle name="20% - Accent5 7" xfId="1523" xr:uid="{1EF5B320-4D44-4F9F-B06A-70F809B8478B}"/>
    <cellStyle name="20% - Accent5 7 2" xfId="1524" xr:uid="{EBA616C3-D6E3-49D4-8282-BA0873267F1C}"/>
    <cellStyle name="20% - Accent5 7 2 2" xfId="1525" xr:uid="{153B8974-3529-47EB-8BAB-475AE474E79C}"/>
    <cellStyle name="20% - Accent5 7 2 3" xfId="1526" xr:uid="{2A0AD088-4195-48DC-9D8C-64D0CCB53442}"/>
    <cellStyle name="20% - Accent5 7 2 3 2" xfId="20293" xr:uid="{96812536-C19A-495A-818E-1F945E77B127}"/>
    <cellStyle name="20% - Accent5 7 2 3 2 2" xfId="25452" xr:uid="{1904C6BD-F8BA-4D68-989D-4C2677288E95}"/>
    <cellStyle name="20% - Accent5 7 2 3 2 2 2" xfId="34844" xr:uid="{07281109-896B-4452-B5EA-CC29B715860C}"/>
    <cellStyle name="20% - Accent5 7 2 3 2 3" xfId="30148" xr:uid="{6BB8A426-652A-4124-BF7C-B601D787AE3E}"/>
    <cellStyle name="20% - Accent5 7 2 3 3" xfId="22999" xr:uid="{23BF9707-8FA0-4484-AF3A-65B6247646F1}"/>
    <cellStyle name="20% - Accent5 7 2 3 3 2" xfId="32565" xr:uid="{5EAB4928-E289-435A-A8CC-74FDD855E248}"/>
    <cellStyle name="20% - Accent5 7 2 3 4" xfId="27922" xr:uid="{3AFCE6D5-26A6-4CF6-98E4-D0D7EF277996}"/>
    <cellStyle name="20% - Accent5 7 2 4" xfId="20292" xr:uid="{00DC6EA8-360E-47B3-8E87-DAA48B285BEB}"/>
    <cellStyle name="20% - Accent5 7 2 4 2" xfId="25451" xr:uid="{A08DFC66-FAC5-473B-924B-2907B2664C31}"/>
    <cellStyle name="20% - Accent5 7 2 4 2 2" xfId="34843" xr:uid="{AADD390B-8C0B-465A-86FF-86CE245C59C4}"/>
    <cellStyle name="20% - Accent5 7 2 4 3" xfId="30147" xr:uid="{BBD9FEC9-9BFD-4E15-9855-EC37F2B6512B}"/>
    <cellStyle name="20% - Accent5 7 2 5" xfId="22998" xr:uid="{8E4DF97E-8EC7-4CDA-B1D6-F57863588874}"/>
    <cellStyle name="20% - Accent5 7 2 5 2" xfId="32564" xr:uid="{46F1402F-5D3F-4393-91C6-5C5401B98EB5}"/>
    <cellStyle name="20% - Accent5 7 2 6" xfId="27921" xr:uid="{F97A00AB-096B-4A06-A0CD-5A7DBF7456DC}"/>
    <cellStyle name="20% - Accent5 7 3" xfId="1527" xr:uid="{9093222C-0EB5-4CFB-8043-A215EAF4E0D5}"/>
    <cellStyle name="20% - Accent5 7 3 2" xfId="1528" xr:uid="{4D614C76-C076-4F85-A0BD-9899832A0729}"/>
    <cellStyle name="20% - Accent5 7 3 3" xfId="1529" xr:uid="{12D5D8F3-66B0-4CC2-88D0-B72596722AD2}"/>
    <cellStyle name="20% - Accent5 7 3 3 2" xfId="20295" xr:uid="{974248D5-FE88-489D-B09D-914E88D54AEE}"/>
    <cellStyle name="20% - Accent5 7 3 3 2 2" xfId="25454" xr:uid="{7024DB2F-2AF1-48A7-9B41-EAE6017B5857}"/>
    <cellStyle name="20% - Accent5 7 3 3 2 2 2" xfId="34846" xr:uid="{CCFC5A9B-38D1-40A9-B039-47E6497AC577}"/>
    <cellStyle name="20% - Accent5 7 3 3 2 3" xfId="30150" xr:uid="{DB2A00BB-A79A-41A1-9586-2262D46551C4}"/>
    <cellStyle name="20% - Accent5 7 3 3 3" xfId="23001" xr:uid="{B53DCB8C-CC8D-4988-9D83-F5922EA5040E}"/>
    <cellStyle name="20% - Accent5 7 3 3 3 2" xfId="32567" xr:uid="{181FEA26-037D-4557-9EA2-A194AB058173}"/>
    <cellStyle name="20% - Accent5 7 3 3 4" xfId="27924" xr:uid="{0BF0E0D0-3924-4556-B276-BC519350A2D0}"/>
    <cellStyle name="20% - Accent5 7 3 4" xfId="20294" xr:uid="{802A9967-FD35-4BF5-9031-90B2368AD341}"/>
    <cellStyle name="20% - Accent5 7 3 4 2" xfId="25453" xr:uid="{6AC2BCAE-C17A-437A-B70D-CFD7CE580739}"/>
    <cellStyle name="20% - Accent5 7 3 4 2 2" xfId="34845" xr:uid="{0F19D254-37B0-4EA3-A3A2-6A9AAEFB71B7}"/>
    <cellStyle name="20% - Accent5 7 3 4 3" xfId="30149" xr:uid="{73EAED48-3612-4CFB-A2E8-0EA0EFCA58ED}"/>
    <cellStyle name="20% - Accent5 7 3 5" xfId="23000" xr:uid="{36A95B96-9E43-48C2-9379-F48781A43C4B}"/>
    <cellStyle name="20% - Accent5 7 3 5 2" xfId="32566" xr:uid="{1C5D99BB-6D85-4EC6-9890-BA2795226ADD}"/>
    <cellStyle name="20% - Accent5 7 3 6" xfId="27923" xr:uid="{43686CCF-0707-41C5-B179-A1BD2581F1F8}"/>
    <cellStyle name="20% - Accent5 7 4" xfId="1530" xr:uid="{0D4D6F85-C69C-461F-8486-85A4F40B9B16}"/>
    <cellStyle name="20% - Accent5 7 4 2" xfId="20296" xr:uid="{D3996753-73BA-46C5-A62E-80123826EB2D}"/>
    <cellStyle name="20% - Accent5 7 4 2 2" xfId="25455" xr:uid="{E54717CD-96D2-46D0-A7FF-61A7FF89F05E}"/>
    <cellStyle name="20% - Accent5 7 4 2 2 2" xfId="34847" xr:uid="{67BCFE30-EB3E-4590-AF51-E8D9466A4C5D}"/>
    <cellStyle name="20% - Accent5 7 4 2 3" xfId="30151" xr:uid="{E67D2229-E739-4878-A04C-A98482B7AF1E}"/>
    <cellStyle name="20% - Accent5 7 4 3" xfId="23002" xr:uid="{4A5305DB-E5D8-4F9E-986A-86DD06E42121}"/>
    <cellStyle name="20% - Accent5 7 4 3 2" xfId="32568" xr:uid="{49C803D9-2906-4363-9C98-E7ED3368B49B}"/>
    <cellStyle name="20% - Accent5 7 4 4" xfId="27925" xr:uid="{14EEE845-6E07-42BF-9E5F-719B18B4B2E3}"/>
    <cellStyle name="20% - Accent5 7 5" xfId="1531" xr:uid="{AB9C96D6-72A5-4068-81AA-3A847EEC9133}"/>
    <cellStyle name="20% - Accent5 7_FORD YEREL TV PLANI" xfId="1532" xr:uid="{5BB45668-B5AB-40B7-9765-BB09B52E528F}"/>
    <cellStyle name="20% - Accent5 8" xfId="1533" xr:uid="{C49BF492-870D-45A0-BE28-2EE922DF5612}"/>
    <cellStyle name="20% - Accent5 8 2" xfId="1534" xr:uid="{EECECFBE-E279-4E97-BDED-025EF9E7E4F4}"/>
    <cellStyle name="20% - Accent5 8 2 2" xfId="1535" xr:uid="{F799A422-BC31-4632-8A86-82472C19E082}"/>
    <cellStyle name="20% - Accent5 8 2 3" xfId="1536" xr:uid="{D304A884-9C47-4615-81D2-875F8914C8FD}"/>
    <cellStyle name="20% - Accent5 8 2 3 2" xfId="20297" xr:uid="{0F02B4F8-799B-4D88-8D5B-25B786ED9A86}"/>
    <cellStyle name="20% - Accent5 8 2 3 2 2" xfId="25456" xr:uid="{93EE71B6-EA52-4FA7-B618-62D542CBEC8B}"/>
    <cellStyle name="20% - Accent5 8 2 3 2 2 2" xfId="34848" xr:uid="{4DC31E14-DA5E-4202-94CF-A7687B69F323}"/>
    <cellStyle name="20% - Accent5 8 2 3 2 3" xfId="30152" xr:uid="{F4D75DA5-BC53-469D-BA05-20DAF0BDCCD1}"/>
    <cellStyle name="20% - Accent5 8 2 3 3" xfId="23003" xr:uid="{B2AE140E-6815-42A4-8F5B-CC894F6DC3B3}"/>
    <cellStyle name="20% - Accent5 8 2 3 3 2" xfId="32569" xr:uid="{363CB326-0C0A-45F9-B364-57A5D9735342}"/>
    <cellStyle name="20% - Accent5 8 2 3 4" xfId="27926" xr:uid="{AC524039-4663-46D7-9A61-9A470DA4FB32}"/>
    <cellStyle name="20% - Accent5 8 3" xfId="1537" xr:uid="{D8032395-ADBB-43E2-AEA3-5A207D13EB34}"/>
    <cellStyle name="20% - Accent5 8 3 2" xfId="1538" xr:uid="{6219EABA-7470-4807-BF69-DC3E256618AC}"/>
    <cellStyle name="20% - Accent5 8 3 3" xfId="1539" xr:uid="{A93C48E7-E567-415F-9C9F-35FE8081AB02}"/>
    <cellStyle name="20% - Accent5 8 3 3 2" xfId="20298" xr:uid="{792E0E73-A4C2-4B83-862E-028B9B3A94C5}"/>
    <cellStyle name="20% - Accent5 8 3 3 2 2" xfId="25457" xr:uid="{DF7C2B01-7A2A-4F3C-B696-B3C5554C432C}"/>
    <cellStyle name="20% - Accent5 8 3 3 2 2 2" xfId="34849" xr:uid="{379847BC-1F91-4F64-ABCE-1E226DE0B835}"/>
    <cellStyle name="20% - Accent5 8 3 3 2 3" xfId="30153" xr:uid="{8DD159A8-2701-447A-9947-F4CD11874238}"/>
    <cellStyle name="20% - Accent5 8 3 3 3" xfId="23004" xr:uid="{5929487F-7B26-401A-A383-F7DBB937E76A}"/>
    <cellStyle name="20% - Accent5 8 3 3 3 2" xfId="32570" xr:uid="{E82FDBD2-10AB-49F8-B7D4-88E0187847F9}"/>
    <cellStyle name="20% - Accent5 8 3 3 4" xfId="27927" xr:uid="{F0655516-7082-478D-8F68-1CFCC66B5A80}"/>
    <cellStyle name="20% - Accent5 8 4" xfId="1540" xr:uid="{A2DC77D3-1C5B-4B6E-8C6B-20E57D181059}"/>
    <cellStyle name="20% - Accent5 8 5" xfId="1541" xr:uid="{968339CE-2950-4656-A599-9878DA66467E}"/>
    <cellStyle name="20% - Accent5 8_FORD YEREL TV PLANI" xfId="1542" xr:uid="{A0C2BE44-B095-4630-B488-FC24B64F841A}"/>
    <cellStyle name="20% - Accent5 9" xfId="1543" xr:uid="{9B63D86B-D9E3-4A15-8329-7C5BB6F7203B}"/>
    <cellStyle name="20% - Accent5 9 2" xfId="1544" xr:uid="{1D9493FE-EB67-4ED7-AFC5-CA61AF75DF2D}"/>
    <cellStyle name="20% - Accent5 9 2 2" xfId="1545" xr:uid="{99ED06DC-EA3C-489F-BC1E-83E2FC0EDFF5}"/>
    <cellStyle name="20% - Accent5 9 2 3" xfId="1546" xr:uid="{BA96C4DA-A585-4FCF-9FFE-A9284C188A98}"/>
    <cellStyle name="20% - Accent5 9 2 3 2" xfId="20299" xr:uid="{D568ECA2-5C16-4A08-95D0-E35A9E8C7725}"/>
    <cellStyle name="20% - Accent5 9 2 3 2 2" xfId="25458" xr:uid="{633A42A2-5940-414D-922A-AA0B92E08FC2}"/>
    <cellStyle name="20% - Accent5 9 2 3 2 2 2" xfId="34850" xr:uid="{7D644225-A296-4299-BD29-896B5AB5BFE8}"/>
    <cellStyle name="20% - Accent5 9 2 3 2 3" xfId="30154" xr:uid="{304DE82E-3C78-4D70-8139-D7F4C170E0F1}"/>
    <cellStyle name="20% - Accent5 9 2 3 3" xfId="23005" xr:uid="{BF8697BD-67DC-4C0E-B34B-D04F459C6B5D}"/>
    <cellStyle name="20% - Accent5 9 2 3 3 2" xfId="32571" xr:uid="{E20DC4BD-ABB2-4583-8A28-CFD76922EE13}"/>
    <cellStyle name="20% - Accent5 9 2 3 4" xfId="27928" xr:uid="{4ADD4ACF-B0DF-411C-874C-9A1D3D0E8EB3}"/>
    <cellStyle name="20% - Accent5 9 3" xfId="1547" xr:uid="{E9BAC12F-835E-49BB-95DA-8B0F54D44FC1}"/>
    <cellStyle name="20% - Accent5 9 3 2" xfId="1548" xr:uid="{F3D979C1-D626-4A73-BD79-EB8F7651C95F}"/>
    <cellStyle name="20% - Accent5 9 3 3" xfId="1549" xr:uid="{8DBC6F9A-FE10-4CAD-83B0-54D07714D449}"/>
    <cellStyle name="20% - Accent5 9 3 3 2" xfId="20300" xr:uid="{2A7F1AEF-FD98-4EC7-86C5-B54D4FF4A329}"/>
    <cellStyle name="20% - Accent5 9 3 3 2 2" xfId="25459" xr:uid="{C6034404-C0FE-4C34-BE7D-7CFB77DF4ADA}"/>
    <cellStyle name="20% - Accent5 9 3 3 2 2 2" xfId="34851" xr:uid="{BFE48BFB-36C6-429F-9FAB-C9E0A939C06A}"/>
    <cellStyle name="20% - Accent5 9 3 3 2 3" xfId="30155" xr:uid="{671DC2AE-3F1D-4276-9E97-1BDD8ECAE84C}"/>
    <cellStyle name="20% - Accent5 9 3 3 3" xfId="23006" xr:uid="{7D18F16B-76CD-4835-8E9E-9179A40EBAC1}"/>
    <cellStyle name="20% - Accent5 9 3 3 3 2" xfId="32572" xr:uid="{4CD694BA-9C4C-4DA7-987F-9FAD1C6FDB2F}"/>
    <cellStyle name="20% - Accent5 9 3 3 4" xfId="27929" xr:uid="{A3C81846-D8F5-4B5D-870E-5EA87944F8E2}"/>
    <cellStyle name="20% - Accent5 9 4" xfId="1550" xr:uid="{9BAB96F0-2458-4D02-8ECD-226D73029FFF}"/>
    <cellStyle name="20% - Accent5 9 5" xfId="1551" xr:uid="{8F732E69-7433-44D4-9656-389EE139ECC9}"/>
    <cellStyle name="20% - Accent5 9_FORD YEREL TV PLANI" xfId="1552" xr:uid="{312F54D8-D251-4141-9031-27BD9185E6AA}"/>
    <cellStyle name="20% - Accent6 10" xfId="1553" xr:uid="{4F14C124-5073-4027-BB8D-94009B9814EF}"/>
    <cellStyle name="20% - Accent6 10 2" xfId="1554" xr:uid="{FBF9B8EE-1150-4AFA-B3BE-2C496E67EAB9}"/>
    <cellStyle name="20% - Accent6 10 2 2" xfId="1555" xr:uid="{ABBBBC7F-23EF-432A-9FC5-29A3701BF2B5}"/>
    <cellStyle name="20% - Accent6 10 2 3" xfId="20302" xr:uid="{7EEB9837-5BAB-4863-84AF-2EADCA534A98}"/>
    <cellStyle name="20% - Accent6 10 2 3 2" xfId="25461" xr:uid="{C4F11718-575D-49A3-A9C1-0A081E964616}"/>
    <cellStyle name="20% - Accent6 10 2 3 2 2" xfId="34853" xr:uid="{B9C94691-6E7D-449B-BA59-EE4BD92BF11F}"/>
    <cellStyle name="20% - Accent6 10 2 3 3" xfId="30157" xr:uid="{C64FBFB0-7711-4A98-A4B7-DD9DA2EB46EE}"/>
    <cellStyle name="20% - Accent6 10 2 4" xfId="23008" xr:uid="{7C89D459-9240-4555-AA52-F2658C739B37}"/>
    <cellStyle name="20% - Accent6 10 2 4 2" xfId="32574" xr:uid="{D901EA46-0146-4922-B97B-C00BCD7D231D}"/>
    <cellStyle name="20% - Accent6 10 2 5" xfId="27931" xr:uid="{9DCAECF9-491C-4C52-BA0D-1FC5F67C44B6}"/>
    <cellStyle name="20% - Accent6 10 3" xfId="1556" xr:uid="{681FE603-3A9B-4956-8AEC-2B78942C074B}"/>
    <cellStyle name="20% - Accent6 10 3 2" xfId="1557" xr:uid="{856B8E5F-1573-432D-94F1-1C51FE2AFEA6}"/>
    <cellStyle name="20% - Accent6 10 3 3" xfId="20303" xr:uid="{EDB10880-6E79-4293-AE9D-1D6412F8BE89}"/>
    <cellStyle name="20% - Accent6 10 3 3 2" xfId="25462" xr:uid="{C4447A98-F910-4A42-A589-4402847F8E63}"/>
    <cellStyle name="20% - Accent6 10 3 3 2 2" xfId="34854" xr:uid="{C5206C72-F68D-4B65-A097-0A26E02BFB01}"/>
    <cellStyle name="20% - Accent6 10 3 3 3" xfId="30158" xr:uid="{EA1DD8C5-CFF1-4200-A9EE-EBE0A773897D}"/>
    <cellStyle name="20% - Accent6 10 3 4" xfId="23009" xr:uid="{8F20E81C-8487-4F0F-8B9F-AD140817132C}"/>
    <cellStyle name="20% - Accent6 10 3 4 2" xfId="32575" xr:uid="{90085FF4-E1E1-40A8-B08C-1996F55017C6}"/>
    <cellStyle name="20% - Accent6 10 3 5" xfId="27932" xr:uid="{551A6C5A-5F20-4DB2-98ED-BB2B9AD3D6C2}"/>
    <cellStyle name="20% - Accent6 10 4" xfId="1558" xr:uid="{88D132CD-AF7A-434E-B66B-7D2C050BFB18}"/>
    <cellStyle name="20% - Accent6 10 5" xfId="20301" xr:uid="{74D33F0C-2722-422E-84B1-B8655FDB736B}"/>
    <cellStyle name="20% - Accent6 10 5 2" xfId="25460" xr:uid="{3B92C75C-EFC8-4231-B0C3-5F5BA10472CE}"/>
    <cellStyle name="20% - Accent6 10 5 2 2" xfId="34852" xr:uid="{BD007C1A-B358-48B5-98B6-4BDD17213B81}"/>
    <cellStyle name="20% - Accent6 10 5 3" xfId="30156" xr:uid="{68823354-C61C-4491-B7D1-889937739EDA}"/>
    <cellStyle name="20% - Accent6 10 6" xfId="23007" xr:uid="{CC60978C-0340-4579-9B82-6DAF95710709}"/>
    <cellStyle name="20% - Accent6 10 6 2" xfId="32573" xr:uid="{C6421068-3505-4AB4-8FB2-4EFD662947CD}"/>
    <cellStyle name="20% - Accent6 10 7" xfId="27930" xr:uid="{7ACA9624-26DD-433E-AB62-14CF45C34A2C}"/>
    <cellStyle name="20% - Accent6 11" xfId="1559" xr:uid="{C049A708-37DD-4343-ADBD-155EEAC8C917}"/>
    <cellStyle name="20% - Accent6 11 2" xfId="1560" xr:uid="{279DFD80-7F82-438F-AE26-3E55A2FFA23C}"/>
    <cellStyle name="20% - Accent6 11 3" xfId="1561" xr:uid="{7C1A2205-E716-4147-AFE6-354FDF3D39D2}"/>
    <cellStyle name="20% - Accent6 11 4" xfId="1562" xr:uid="{8211AB47-EC7E-4CC3-8A86-6509412E79A9}"/>
    <cellStyle name="20% - Accent6 11 5" xfId="20304" xr:uid="{B20DB078-FCC5-46EB-9673-F7D9F4348B54}"/>
    <cellStyle name="20% - Accent6 11 5 2" xfId="25463" xr:uid="{77E96368-0867-4641-8423-FAA738B2F381}"/>
    <cellStyle name="20% - Accent6 11 5 2 2" xfId="34855" xr:uid="{CA67D7B1-E541-40E0-86BC-AB873C364AD3}"/>
    <cellStyle name="20% - Accent6 11 5 3" xfId="30159" xr:uid="{354F1F09-448B-4683-8BDD-F13EB9221616}"/>
    <cellStyle name="20% - Accent6 11 6" xfId="23010" xr:uid="{A64454C2-FB15-4895-8C97-10FAC2A97BD2}"/>
    <cellStyle name="20% - Accent6 11 6 2" xfId="32576" xr:uid="{C0472B85-F4DB-4D36-A862-D92D58611D56}"/>
    <cellStyle name="20% - Accent6 11 7" xfId="27933" xr:uid="{EA2B2D18-3AB3-4CB2-AE7E-E8CC7426C636}"/>
    <cellStyle name="20% - Accent6 12" xfId="1563" xr:uid="{7F465BE1-CE89-49E3-B94C-B4CAE1A996C9}"/>
    <cellStyle name="20% - Accent6 12 2" xfId="1564" xr:uid="{EA1E1FD4-5774-453D-8B09-C3917307D8FE}"/>
    <cellStyle name="20% - Accent6 12 3" xfId="20305" xr:uid="{F16CC68B-BC58-46D4-969E-1C868B287C3F}"/>
    <cellStyle name="20% - Accent6 12 3 2" xfId="25464" xr:uid="{61321550-0B7B-4ED6-A250-73A2F67F56FF}"/>
    <cellStyle name="20% - Accent6 12 3 2 2" xfId="34856" xr:uid="{497CF00D-17A2-456C-8B38-67BF29B54E7F}"/>
    <cellStyle name="20% - Accent6 12 3 3" xfId="30160" xr:uid="{9D313793-5719-4645-AB9F-3ABFBF2B2CDA}"/>
    <cellStyle name="20% - Accent6 12 4" xfId="23011" xr:uid="{E2AC53F4-EB87-449C-A68E-0BA0BB1EF61D}"/>
    <cellStyle name="20% - Accent6 12 4 2" xfId="32577" xr:uid="{0ED49739-EAC4-48BA-9DE5-CAC5487B5875}"/>
    <cellStyle name="20% - Accent6 12 5" xfId="27934" xr:uid="{2508BBD4-B04E-4EEA-A478-1504696A07DB}"/>
    <cellStyle name="20% - Accent6 13" xfId="1565" xr:uid="{6CC9DB31-A000-430A-A1AF-B172EAE23751}"/>
    <cellStyle name="20% - Accent6 13 2" xfId="20306" xr:uid="{BEFCEA3D-EF72-4AC6-99BD-B2D9169BBF4E}"/>
    <cellStyle name="20% - Accent6 13 2 2" xfId="25465" xr:uid="{A6670871-7C64-47E4-9792-B22D14459B69}"/>
    <cellStyle name="20% - Accent6 13 2 2 2" xfId="34857" xr:uid="{FFB9AAC0-8E00-46D6-8E66-58C2661471C3}"/>
    <cellStyle name="20% - Accent6 13 2 3" xfId="30161" xr:uid="{EF1A1CC8-1BF3-45C1-9F24-9B807624696C}"/>
    <cellStyle name="20% - Accent6 13 3" xfId="23012" xr:uid="{C91202E3-8651-470E-AB67-3363DE795AB5}"/>
    <cellStyle name="20% - Accent6 13 3 2" xfId="32578" xr:uid="{4F183D84-1E39-485A-91B7-F7B11DD647EF}"/>
    <cellStyle name="20% - Accent6 13 4" xfId="27935" xr:uid="{F3C40345-642D-4D34-863A-8B29AC47BCD3}"/>
    <cellStyle name="20% - Accent6 14" xfId="1566" xr:uid="{876D0BF0-CF0A-4953-8629-42C4ACC8ADCB}"/>
    <cellStyle name="20% - Accent6 14 2" xfId="20307" xr:uid="{C2D38EDF-0E1D-4AC2-B957-97192B2D31E2}"/>
    <cellStyle name="20% - Accent6 14 2 2" xfId="25466" xr:uid="{9CCA5767-AB63-41C4-AC2A-7F6678C385B9}"/>
    <cellStyle name="20% - Accent6 14 2 2 2" xfId="34858" xr:uid="{DEE0C800-484B-4375-B1BE-FE0DAF57AE14}"/>
    <cellStyle name="20% - Accent6 14 2 3" xfId="30162" xr:uid="{953C542C-7397-4FF6-8BBD-2BC3D0F2F34D}"/>
    <cellStyle name="20% - Accent6 14 3" xfId="23013" xr:uid="{DD1F13B5-3741-421E-8CD0-F5C5CAECF2B7}"/>
    <cellStyle name="20% - Accent6 14 3 2" xfId="32579" xr:uid="{0E918303-6D4A-4B17-BB96-7D10AA27A118}"/>
    <cellStyle name="20% - Accent6 14 4" xfId="27936" xr:uid="{A598045F-5F02-4A77-B993-E30E7D637658}"/>
    <cellStyle name="20% - Accent6 15" xfId="1567" xr:uid="{C5AF0207-A85E-46BB-BFE9-1B66CF8ACBFE}"/>
    <cellStyle name="20% - Accent6 15 2" xfId="20308" xr:uid="{CAEE3EF9-1639-474F-BDAC-C8543A5BCD0F}"/>
    <cellStyle name="20% - Accent6 15 2 2" xfId="25467" xr:uid="{FF0B199C-6D1C-4E9F-A40A-C26C00605FF9}"/>
    <cellStyle name="20% - Accent6 15 2 2 2" xfId="34859" xr:uid="{831F5685-934E-4E9C-A4EC-3967346923FF}"/>
    <cellStyle name="20% - Accent6 15 2 3" xfId="30163" xr:uid="{CF535232-412A-43A2-9BFF-21CF2A1164AF}"/>
    <cellStyle name="20% - Accent6 15 3" xfId="23014" xr:uid="{01768A01-E470-4C10-A135-CA4F6A80CB2B}"/>
    <cellStyle name="20% - Accent6 15 3 2" xfId="32580" xr:uid="{8A24D049-4B3A-40C9-8E95-DC889E11616A}"/>
    <cellStyle name="20% - Accent6 15 4" xfId="27937" xr:uid="{65D93813-1FFC-4F40-A59E-AEA56E92246D}"/>
    <cellStyle name="20% - Accent6 16" xfId="1568" xr:uid="{163B0B1D-4F57-43B0-B8B9-FBF7DF38FE7F}"/>
    <cellStyle name="20% - Accent6 16 2" xfId="20309" xr:uid="{0F6ACA04-DE7E-4FCC-A75F-F64ED2FA58AD}"/>
    <cellStyle name="20% - Accent6 16 2 2" xfId="25468" xr:uid="{0717F747-F146-460F-990C-AE3D40114F44}"/>
    <cellStyle name="20% - Accent6 16 2 2 2" xfId="34860" xr:uid="{68DB0D9B-9E1C-44FD-858F-276753326A0A}"/>
    <cellStyle name="20% - Accent6 16 2 3" xfId="30164" xr:uid="{0ED942D6-C2CA-4924-BD66-77268ED5FC50}"/>
    <cellStyle name="20% - Accent6 16 3" xfId="23015" xr:uid="{C64E0283-FB93-4DC9-8A0C-B7053A1A4B08}"/>
    <cellStyle name="20% - Accent6 16 3 2" xfId="32581" xr:uid="{8989736E-03BE-4122-9163-F83016469E93}"/>
    <cellStyle name="20% - Accent6 16 4" xfId="27938" xr:uid="{6B2B757B-7136-4000-8FF4-DA83F8FE46B3}"/>
    <cellStyle name="20% - Accent6 17" xfId="1569" xr:uid="{CD70B16F-4885-47E0-BA5E-07C250FA08C4}"/>
    <cellStyle name="20% - Accent6 17 2" xfId="20310" xr:uid="{EDDC8E57-8EBE-4E97-8E84-A789EC9F28E2}"/>
    <cellStyle name="20% - Accent6 17 2 2" xfId="25469" xr:uid="{AEFD1983-C9B0-43A5-9FA1-0516B47D297D}"/>
    <cellStyle name="20% - Accent6 17 2 2 2" xfId="34861" xr:uid="{1441BE0E-DA3E-4232-BB03-C240019373D3}"/>
    <cellStyle name="20% - Accent6 17 2 3" xfId="30165" xr:uid="{FAEC71BD-1FBF-49AF-9D1A-993376D28563}"/>
    <cellStyle name="20% - Accent6 17 3" xfId="23016" xr:uid="{FB8EBD68-8394-41D9-9EF5-CDABE8838E41}"/>
    <cellStyle name="20% - Accent6 17 3 2" xfId="32582" xr:uid="{2921ED32-51E0-4EC7-8140-6C54C3FE30B9}"/>
    <cellStyle name="20% - Accent6 17 4" xfId="27939" xr:uid="{AFAB2E27-5570-46AB-BC0C-84585EB14C62}"/>
    <cellStyle name="20% - Accent6 18" xfId="1570" xr:uid="{9810B1F0-5F12-44C7-8FC8-725B3E3EE984}"/>
    <cellStyle name="20% - Accent6 18 2" xfId="20311" xr:uid="{3DEAC283-F912-481C-ACA0-89E664CA08ED}"/>
    <cellStyle name="20% - Accent6 18 2 2" xfId="25470" xr:uid="{E1552549-7DF4-4DF7-A612-F21A9890393B}"/>
    <cellStyle name="20% - Accent6 18 2 2 2" xfId="34862" xr:uid="{0737BB32-1511-4667-BA92-BE856098DAF4}"/>
    <cellStyle name="20% - Accent6 18 2 3" xfId="30166" xr:uid="{A45E7F48-68F3-4492-B7ED-5D7B643C0F39}"/>
    <cellStyle name="20% - Accent6 18 3" xfId="23017" xr:uid="{9868CD68-AE0D-458A-BFDA-EF5ED4ECFDDA}"/>
    <cellStyle name="20% - Accent6 18 3 2" xfId="32583" xr:uid="{3C8C48CB-1DEB-462A-AB8E-FFBE05498756}"/>
    <cellStyle name="20% - Accent6 18 4" xfId="27940" xr:uid="{817F1804-BF21-4E57-8964-70ABCA2BE94D}"/>
    <cellStyle name="20% - Accent6 19" xfId="1571" xr:uid="{08CD2F65-DDD2-41AE-B005-8A2ECEBC8DEA}"/>
    <cellStyle name="20% - Accent6 19 2" xfId="20312" xr:uid="{FF5C8CD6-7AD6-4545-8DF6-2A70300646FB}"/>
    <cellStyle name="20% - Accent6 19 2 2" xfId="25471" xr:uid="{982B88CC-D5DF-4C8A-86CB-5E6B82EE2BEB}"/>
    <cellStyle name="20% - Accent6 19 2 2 2" xfId="34863" xr:uid="{F78C28E0-8306-435A-A707-B333E674C8A5}"/>
    <cellStyle name="20% - Accent6 19 2 3" xfId="30167" xr:uid="{80BAC25E-E272-43BD-BF36-7BF68F4D2224}"/>
    <cellStyle name="20% - Accent6 19 3" xfId="23018" xr:uid="{E603CCC2-C944-40C3-A2F5-D18C7B7E74DA}"/>
    <cellStyle name="20% - Accent6 19 3 2" xfId="32584" xr:uid="{4ED505F0-3BFB-4E33-B5F4-5C1A28D1AAF8}"/>
    <cellStyle name="20% - Accent6 19 4" xfId="27941" xr:uid="{879CE556-B377-49AF-83D7-8A729CD687EE}"/>
    <cellStyle name="20% - Accent6 2" xfId="1572" xr:uid="{5D02BE0B-2EE8-4E93-998C-D291CCE3F36E}"/>
    <cellStyle name="20% - Accent6 2 10" xfId="1573" xr:uid="{2C4BEA08-8B97-4157-B889-DB352EA45ABB}"/>
    <cellStyle name="20% - Accent6 2 10 2" xfId="20313" xr:uid="{D38D6CDF-1BAA-46D3-8DED-6E1EBA312D64}"/>
    <cellStyle name="20% - Accent6 2 10 2 2" xfId="25472" xr:uid="{28999915-74A6-49ED-AE30-B725286BBAE3}"/>
    <cellStyle name="20% - Accent6 2 10 2 2 2" xfId="34864" xr:uid="{97797089-5D9B-4971-A896-1D48B9995B9D}"/>
    <cellStyle name="20% - Accent6 2 10 2 3" xfId="30168" xr:uid="{3544F0F1-612F-4DC8-8FAD-A7BD3680971F}"/>
    <cellStyle name="20% - Accent6 2 10 3" xfId="23019" xr:uid="{EDAD1FF1-2119-400D-B708-C1772E015182}"/>
    <cellStyle name="20% - Accent6 2 10 3 2" xfId="32585" xr:uid="{7699E204-C9D0-442F-8991-254555A2288A}"/>
    <cellStyle name="20% - Accent6 2 10 4" xfId="27942" xr:uid="{02A151C3-C198-4701-8381-2EA850C96D31}"/>
    <cellStyle name="20% - Accent6 2 11" xfId="1574" xr:uid="{EBD0FEAE-A72D-4B09-9EA9-F674F922D052}"/>
    <cellStyle name="20% - Accent6 2 11 2" xfId="20314" xr:uid="{BED7A6A6-A03B-49C3-8859-B9E9A5DF2B2C}"/>
    <cellStyle name="20% - Accent6 2 11 2 2" xfId="25473" xr:uid="{18EF389A-1BE4-4E9E-9F41-22594C88B14D}"/>
    <cellStyle name="20% - Accent6 2 11 2 2 2" xfId="34865" xr:uid="{EC40A534-EEDE-4F1D-8203-D9FBA5F4E468}"/>
    <cellStyle name="20% - Accent6 2 11 2 3" xfId="30169" xr:uid="{26ED4B74-C768-46AE-8B15-285348203FDA}"/>
    <cellStyle name="20% - Accent6 2 11 3" xfId="23020" xr:uid="{9601E28F-B407-4BEB-9F15-091BE1A424A5}"/>
    <cellStyle name="20% - Accent6 2 11 3 2" xfId="32586" xr:uid="{CA2DA383-A9C1-48FF-BFD3-16CF80F9170E}"/>
    <cellStyle name="20% - Accent6 2 11 4" xfId="27943" xr:uid="{B7F13AD0-9593-4355-A7E7-DDAFCC936CDF}"/>
    <cellStyle name="20% - Accent6 2 12" xfId="1575" xr:uid="{582E52E4-E83D-4D09-85A3-22E97B07AF00}"/>
    <cellStyle name="20% - Accent6 2 12 2" xfId="20315" xr:uid="{42918A4B-B0CE-469D-A6C9-FABF8AF3D7E8}"/>
    <cellStyle name="20% - Accent6 2 12 2 2" xfId="25474" xr:uid="{06D0BEEA-713C-4961-936F-395F537FE313}"/>
    <cellStyle name="20% - Accent6 2 12 2 2 2" xfId="34866" xr:uid="{F4D44FFB-F6D6-4849-8F79-F25A42C8D10A}"/>
    <cellStyle name="20% - Accent6 2 12 2 3" xfId="30170" xr:uid="{51C3FEBA-A8A8-4633-8D2E-22B79641A01E}"/>
    <cellStyle name="20% - Accent6 2 12 3" xfId="23021" xr:uid="{291DE2EE-16BE-4FF6-A715-4E1EBF3B5C05}"/>
    <cellStyle name="20% - Accent6 2 12 3 2" xfId="32587" xr:uid="{750B8C0D-5140-4DAA-9D3A-8A7409A91CD3}"/>
    <cellStyle name="20% - Accent6 2 12 4" xfId="27944" xr:uid="{A068FA3D-4E2C-4014-83B6-9C4977ADC50D}"/>
    <cellStyle name="20% - Accent6 2 13" xfId="1576" xr:uid="{A3DAFBF8-52BA-4072-BC12-3A96E7F40AE9}"/>
    <cellStyle name="20% - Accent6 2 13 2" xfId="20316" xr:uid="{44F1318E-6A92-4A85-B84F-05B983BD03E2}"/>
    <cellStyle name="20% - Accent6 2 13 2 2" xfId="25475" xr:uid="{F5F745F9-EEA8-4413-9544-23DA54551FC9}"/>
    <cellStyle name="20% - Accent6 2 13 2 2 2" xfId="34867" xr:uid="{5AFFCDF4-62C8-4B5E-B778-8C4B2B4583FB}"/>
    <cellStyle name="20% - Accent6 2 13 2 3" xfId="30171" xr:uid="{365705D6-840B-4415-AA2C-679CF79243A8}"/>
    <cellStyle name="20% - Accent6 2 13 3" xfId="23022" xr:uid="{9453099B-C247-428D-AEE0-C478BB4DAD40}"/>
    <cellStyle name="20% - Accent6 2 13 3 2" xfId="32588" xr:uid="{829D7006-9B6E-4704-AB69-D65D835FB822}"/>
    <cellStyle name="20% - Accent6 2 13 4" xfId="27945" xr:uid="{3AFBB48E-ED3C-4525-A00A-C2E295AD5187}"/>
    <cellStyle name="20% - Accent6 2 14" xfId="1577" xr:uid="{919CE9C7-6583-4C7F-849D-F01DCAD6D826}"/>
    <cellStyle name="20% - Accent6 2 14 2" xfId="20317" xr:uid="{12A28E26-6E98-4AC4-BDBF-EFFB8ACA4CB1}"/>
    <cellStyle name="20% - Accent6 2 14 2 2" xfId="25476" xr:uid="{2AE67444-7061-4217-A32B-06D62F4A450D}"/>
    <cellStyle name="20% - Accent6 2 14 2 2 2" xfId="34868" xr:uid="{491D86D6-241B-4B35-BFC7-2D2296A3153D}"/>
    <cellStyle name="20% - Accent6 2 14 2 3" xfId="30172" xr:uid="{D8189F43-1AB5-4A1B-8316-B9F2D53B77A8}"/>
    <cellStyle name="20% - Accent6 2 14 3" xfId="23023" xr:uid="{A72BD6A0-4879-4730-865D-DB9122112E86}"/>
    <cellStyle name="20% - Accent6 2 14 3 2" xfId="32589" xr:uid="{29AC1657-87D8-4517-9BD8-07EB767B5A41}"/>
    <cellStyle name="20% - Accent6 2 14 4" xfId="27946" xr:uid="{475369E9-4016-4D42-BCB3-E9B891574C9C}"/>
    <cellStyle name="20% - Accent6 2 15" xfId="1578" xr:uid="{7C8A0A69-BDA2-401C-8463-84DAD33FF6AA}"/>
    <cellStyle name="20% - Accent6 2 15 2" xfId="20318" xr:uid="{9CB8FECB-B1B9-4C52-AC70-8404C054C589}"/>
    <cellStyle name="20% - Accent6 2 15 2 2" xfId="25477" xr:uid="{086BB4DA-5AEB-4A08-99ED-7C7B8455CBBE}"/>
    <cellStyle name="20% - Accent6 2 15 2 2 2" xfId="34869" xr:uid="{27D0CC3D-FC81-412C-A080-22F7FDAD59B7}"/>
    <cellStyle name="20% - Accent6 2 15 2 3" xfId="30173" xr:uid="{7E437578-858E-4E78-A28C-638CC032E64F}"/>
    <cellStyle name="20% - Accent6 2 15 3" xfId="23024" xr:uid="{332E1DD5-2190-42F4-BF68-23813771B351}"/>
    <cellStyle name="20% - Accent6 2 15 3 2" xfId="32590" xr:uid="{0BB8D466-4214-4141-A1CA-66914D18A167}"/>
    <cellStyle name="20% - Accent6 2 15 4" xfId="27947" xr:uid="{5C3350A0-3041-4E79-8C0E-C180C1501474}"/>
    <cellStyle name="20% - Accent6 2 16" xfId="1579" xr:uid="{F3CDFF9E-0D6F-4631-90F6-18FDEA9BAFC7}"/>
    <cellStyle name="20% - Accent6 2 16 2" xfId="20319" xr:uid="{3AEAA0C1-FF84-4D03-975A-276E21B99D50}"/>
    <cellStyle name="20% - Accent6 2 16 2 2" xfId="25478" xr:uid="{E099594E-8156-4AE7-B06E-E3DDCC453235}"/>
    <cellStyle name="20% - Accent6 2 16 2 2 2" xfId="34870" xr:uid="{A3FDBD87-6951-4117-863B-DEA481313396}"/>
    <cellStyle name="20% - Accent6 2 16 2 3" xfId="30174" xr:uid="{E4BBDFEB-EC21-4428-A142-1F252C2A7964}"/>
    <cellStyle name="20% - Accent6 2 16 3" xfId="23025" xr:uid="{924046D8-20D9-4F86-97BE-E4C5AB8EF064}"/>
    <cellStyle name="20% - Accent6 2 16 3 2" xfId="32591" xr:uid="{0F463593-2DEB-4129-88F5-57834F65146F}"/>
    <cellStyle name="20% - Accent6 2 16 4" xfId="27948" xr:uid="{A7FBB9B0-A54E-4972-A724-6B7A2D7744B1}"/>
    <cellStyle name="20% - Accent6 2 17" xfId="1580" xr:uid="{D68CA233-C3E1-46FC-AED5-2429AD9CD699}"/>
    <cellStyle name="20% - Accent6 2 17 2" xfId="20320" xr:uid="{D2DD1135-A127-4B1D-8C6F-62A455A1F910}"/>
    <cellStyle name="20% - Accent6 2 17 2 2" xfId="25479" xr:uid="{B3FA91CE-857B-43DF-A30A-7401BCE2BE33}"/>
    <cellStyle name="20% - Accent6 2 17 2 2 2" xfId="34871" xr:uid="{6BB0C05B-235A-415B-8B78-5C6805D5A35F}"/>
    <cellStyle name="20% - Accent6 2 17 2 3" xfId="30175" xr:uid="{57CD7AB0-5C50-4D89-B908-574531C7F95B}"/>
    <cellStyle name="20% - Accent6 2 17 3" xfId="23026" xr:uid="{3942D08E-446B-42C4-B130-437C361E7860}"/>
    <cellStyle name="20% - Accent6 2 17 3 2" xfId="32592" xr:uid="{4FFACE6B-3888-44B3-BB15-8BE994851CE9}"/>
    <cellStyle name="20% - Accent6 2 17 4" xfId="27949" xr:uid="{A8FE7425-9256-4340-80BC-CF67DFCF77A4}"/>
    <cellStyle name="20% - Accent6 2 18" xfId="1581" xr:uid="{25DAA9D4-85E6-4075-BCC7-D7D8D88D9B0E}"/>
    <cellStyle name="20% - Accent6 2 2" xfId="1582" xr:uid="{67AF27EC-0F9D-4C96-A251-725CB67A60FB}"/>
    <cellStyle name="20% - Accent6 2 2 2" xfId="1583" xr:uid="{B2D7E73C-A5B7-42F0-946E-269883400CCE}"/>
    <cellStyle name="20% - Accent6 2 2 3" xfId="20321" xr:uid="{E7BC6C9F-6341-4418-8967-D00A1547E500}"/>
    <cellStyle name="20% - Accent6 2 2 3 2" xfId="25480" xr:uid="{515AE3A8-5F42-46F3-AE89-8E87287B5A41}"/>
    <cellStyle name="20% - Accent6 2 2 3 2 2" xfId="34872" xr:uid="{2E01F2DC-D38A-462F-99A7-C81C116EE7A5}"/>
    <cellStyle name="20% - Accent6 2 2 3 3" xfId="30176" xr:uid="{8BB559DD-18E2-49AB-8709-FDDB766F7CE4}"/>
    <cellStyle name="20% - Accent6 2 2 4" xfId="23027" xr:uid="{D3A9EAF5-8A4C-4CE6-AF8A-B640D2277A5D}"/>
    <cellStyle name="20% - Accent6 2 2 4 2" xfId="32593" xr:uid="{4F52B5EF-3F72-4A51-A59D-93BCACEF737F}"/>
    <cellStyle name="20% - Accent6 2 2 5" xfId="27950" xr:uid="{936AC6D9-6572-48FE-87E0-377598600659}"/>
    <cellStyle name="20% - Accent6 2 3" xfId="1584" xr:uid="{F7AD816C-736A-4BF6-AB0E-97A7AD4C27D9}"/>
    <cellStyle name="20% - Accent6 2 3 2" xfId="1585" xr:uid="{80C4BC6C-1A8A-40CF-9A62-CF2C9F7F0176}"/>
    <cellStyle name="20% - Accent6 2 3 3" xfId="20322" xr:uid="{5212028A-8A41-4246-8E67-CCF8CF642E2D}"/>
    <cellStyle name="20% - Accent6 2 3 3 2" xfId="25481" xr:uid="{A4135B0E-FD13-4DE2-AB61-850AECAE7E31}"/>
    <cellStyle name="20% - Accent6 2 3 3 2 2" xfId="34873" xr:uid="{7165A2E2-44A2-48C6-BABB-7750DD58BF64}"/>
    <cellStyle name="20% - Accent6 2 3 3 3" xfId="30177" xr:uid="{74A05B73-2502-4AB7-8AF1-E28FCD881343}"/>
    <cellStyle name="20% - Accent6 2 3 4" xfId="23028" xr:uid="{58FACE32-88B3-49CB-B27E-85EFEFABFAB5}"/>
    <cellStyle name="20% - Accent6 2 3 4 2" xfId="32594" xr:uid="{4ED46F40-A0AC-4588-A622-97752333013B}"/>
    <cellStyle name="20% - Accent6 2 3 5" xfId="27951" xr:uid="{2A19B074-56D7-4027-A403-0E2A1433CC53}"/>
    <cellStyle name="20% - Accent6 2 4" xfId="1586" xr:uid="{18755AFA-E66B-4FBE-85BD-5B469A63CA02}"/>
    <cellStyle name="20% - Accent6 2 4 2" xfId="1587" xr:uid="{B3980581-DDFA-4644-AFD3-5BF0C0509A03}"/>
    <cellStyle name="20% - Accent6 2 4 3" xfId="20323" xr:uid="{9BDB0CF6-2EBC-4C62-8433-973F38C24DF7}"/>
    <cellStyle name="20% - Accent6 2 4 3 2" xfId="25482" xr:uid="{6464D771-BC78-4C43-AF0E-9814F40AD20A}"/>
    <cellStyle name="20% - Accent6 2 4 3 2 2" xfId="34874" xr:uid="{8FAC02CB-16B7-4F4C-B81E-E958E64149B5}"/>
    <cellStyle name="20% - Accent6 2 4 3 3" xfId="30178" xr:uid="{92F5487B-994C-4AD0-8BEF-2F6751835D1C}"/>
    <cellStyle name="20% - Accent6 2 4 4" xfId="23029" xr:uid="{E47B4DBC-F580-4A78-BB2C-833FC634EF4B}"/>
    <cellStyle name="20% - Accent6 2 4 4 2" xfId="32595" xr:uid="{E9826291-93B4-408E-8FED-77D0F601CB31}"/>
    <cellStyle name="20% - Accent6 2 4 5" xfId="27952" xr:uid="{38DB1B57-FBE5-4BE2-B895-7E7A1A8EC3DB}"/>
    <cellStyle name="20% - Accent6 2 5" xfId="1588" xr:uid="{BC5D4789-FECE-4A78-8CB1-B7E4BFFE2085}"/>
    <cellStyle name="20% - Accent6 2 6" xfId="1589" xr:uid="{9804A20B-9CA4-4B4B-80B9-4E3295094113}"/>
    <cellStyle name="20% - Accent6 2 6 2" xfId="20324" xr:uid="{F5CD4493-3471-4767-8E30-C54963354497}"/>
    <cellStyle name="20% - Accent6 2 6 2 2" xfId="25483" xr:uid="{9DA19238-6F62-4610-B8E5-75A0B12CB8B3}"/>
    <cellStyle name="20% - Accent6 2 6 2 2 2" xfId="34875" xr:uid="{01B77FD7-6863-4B8A-AB53-A07251EBD344}"/>
    <cellStyle name="20% - Accent6 2 6 2 3" xfId="30179" xr:uid="{A7AB5B2E-592C-4883-8830-DB7FD5089ED5}"/>
    <cellStyle name="20% - Accent6 2 6 3" xfId="23030" xr:uid="{F10B9AC7-3E37-4959-ABFC-C7BAC558B8C4}"/>
    <cellStyle name="20% - Accent6 2 6 3 2" xfId="32596" xr:uid="{24B2E379-AD49-4AEA-85D0-6B18A95F5731}"/>
    <cellStyle name="20% - Accent6 2 6 4" xfId="27953" xr:uid="{DD8ED558-C602-4543-B21E-9A9134913E54}"/>
    <cellStyle name="20% - Accent6 2 7" xfId="1590" xr:uid="{5184C7DC-B105-44CF-8F2C-71F3F6A251E9}"/>
    <cellStyle name="20% - Accent6 2 7 2" xfId="20325" xr:uid="{14461F72-4BA2-4F48-A257-00A7B13E4B99}"/>
    <cellStyle name="20% - Accent6 2 7 2 2" xfId="25484" xr:uid="{BD07132C-EB61-4743-BA3A-520076D768BB}"/>
    <cellStyle name="20% - Accent6 2 7 2 2 2" xfId="34876" xr:uid="{42D37395-5943-4FAE-95FE-1329D26112C9}"/>
    <cellStyle name="20% - Accent6 2 7 2 3" xfId="30180" xr:uid="{365C1470-1382-46AA-B3C8-CEFD1075F8CF}"/>
    <cellStyle name="20% - Accent6 2 7 3" xfId="23031" xr:uid="{0B206165-2438-4506-9150-99A5B26E281B}"/>
    <cellStyle name="20% - Accent6 2 7 3 2" xfId="32597" xr:uid="{6EBB3A99-C89C-43A3-B947-7DF22A078CD2}"/>
    <cellStyle name="20% - Accent6 2 7 4" xfId="27954" xr:uid="{250923F0-91D4-40FD-A4E2-5AF5A42B0E05}"/>
    <cellStyle name="20% - Accent6 2 8" xfId="1591" xr:uid="{587462B8-3B15-4204-94CD-DF99E099C615}"/>
    <cellStyle name="20% - Accent6 2 8 2" xfId="20326" xr:uid="{B7B53858-66A2-4C3C-A92F-5AB5F14D9DE6}"/>
    <cellStyle name="20% - Accent6 2 8 2 2" xfId="25485" xr:uid="{B6EE8A94-F7B6-4247-8A2A-95F2C375595A}"/>
    <cellStyle name="20% - Accent6 2 8 2 2 2" xfId="34877" xr:uid="{8BD78188-AE34-402B-9587-A479EFF1A0D5}"/>
    <cellStyle name="20% - Accent6 2 8 2 3" xfId="30181" xr:uid="{F6416342-0DCA-47E5-A912-23295CF087A3}"/>
    <cellStyle name="20% - Accent6 2 8 3" xfId="23032" xr:uid="{CC15EADF-B7B9-45C2-9809-87A5F32F0D5C}"/>
    <cellStyle name="20% - Accent6 2 8 3 2" xfId="32598" xr:uid="{3CE5611B-403F-4B70-89AF-429A9AB15339}"/>
    <cellStyle name="20% - Accent6 2 8 4" xfId="27955" xr:uid="{20480DF9-B599-4B74-8867-FC33FA1827CA}"/>
    <cellStyle name="20% - Accent6 2 9" xfId="1592" xr:uid="{F1568A80-74D2-4BF2-B39B-A217B9847A4D}"/>
    <cellStyle name="20% - Accent6 2 9 2" xfId="20327" xr:uid="{58B41E50-5CFC-4B55-A66C-4C32010EAC6D}"/>
    <cellStyle name="20% - Accent6 2 9 2 2" xfId="25486" xr:uid="{D282CF24-19AD-4EFC-92A8-F593A97A1240}"/>
    <cellStyle name="20% - Accent6 2 9 2 2 2" xfId="34878" xr:uid="{69EC237D-F8FF-471D-8A6E-51D9F01F0D22}"/>
    <cellStyle name="20% - Accent6 2 9 2 3" xfId="30182" xr:uid="{216942F3-F2DB-440E-AFC4-613B63AB8C16}"/>
    <cellStyle name="20% - Accent6 2 9 3" xfId="23033" xr:uid="{149C6CDE-6FF2-46E4-893B-4EED147CE6B3}"/>
    <cellStyle name="20% - Accent6 2 9 3 2" xfId="32599" xr:uid="{15430CEC-BC3B-4F8D-A491-D612C3D40198}"/>
    <cellStyle name="20% - Accent6 2 9 4" xfId="27956" xr:uid="{CA235E1C-F9E3-40C1-A3C4-CDBEAAFAC5EC}"/>
    <cellStyle name="20% - Accent6 2_FORD YEREL TV PLANI" xfId="1593" xr:uid="{34ADFEAC-DCBF-4829-839F-5F9CD1FC894C}"/>
    <cellStyle name="20% - Accent6 20" xfId="1594" xr:uid="{F2501D0B-8662-4CE9-B35A-717E821C20FE}"/>
    <cellStyle name="20% - Accent6 20 2" xfId="20328" xr:uid="{A51DAA28-941C-40CA-802E-CB46C56BDA4F}"/>
    <cellStyle name="20% - Accent6 20 2 2" xfId="25487" xr:uid="{6EFE08B2-2FB9-4D53-898E-F58CE5F34449}"/>
    <cellStyle name="20% - Accent6 20 2 2 2" xfId="34879" xr:uid="{A8048358-5E34-42A8-A0EC-F904B82D90A6}"/>
    <cellStyle name="20% - Accent6 20 2 3" xfId="30183" xr:uid="{031540A9-0696-4E35-8235-4F7F6152397D}"/>
    <cellStyle name="20% - Accent6 20 3" xfId="23034" xr:uid="{7F359909-ACBE-488B-8DC3-2DD80E812241}"/>
    <cellStyle name="20% - Accent6 20 3 2" xfId="32600" xr:uid="{79D749ED-416A-4CDA-AC88-901B6EE53ED7}"/>
    <cellStyle name="20% - Accent6 20 4" xfId="27957" xr:uid="{00F95984-6C38-4745-B734-41BCB99C1171}"/>
    <cellStyle name="20% - Accent6 21" xfId="1595" xr:uid="{3AA472BD-819C-4646-8C56-1C69FF801379}"/>
    <cellStyle name="20% - Accent6 21 2" xfId="20329" xr:uid="{96837B57-FA06-415C-B9BF-0E426CE3F68F}"/>
    <cellStyle name="20% - Accent6 21 2 2" xfId="25488" xr:uid="{BBE5CA13-05E0-4D83-98B6-D70457D226B5}"/>
    <cellStyle name="20% - Accent6 21 2 2 2" xfId="34880" xr:uid="{C49C8590-B942-4F54-A781-98FA77CF04DF}"/>
    <cellStyle name="20% - Accent6 21 2 3" xfId="30184" xr:uid="{9A861636-B2B5-4BBA-9C03-E3EB47B00F6E}"/>
    <cellStyle name="20% - Accent6 21 3" xfId="23035" xr:uid="{44CE52F8-A2DA-4D0C-AC70-3E364CE8E326}"/>
    <cellStyle name="20% - Accent6 21 3 2" xfId="32601" xr:uid="{FF4BA0C3-D0E3-4F56-9913-81F95BCCCD66}"/>
    <cellStyle name="20% - Accent6 21 4" xfId="27958" xr:uid="{32B2B636-E119-433E-9D4A-D92C21B90088}"/>
    <cellStyle name="20% - Accent6 22" xfId="1596" xr:uid="{182EE3F2-D558-46C0-BCC7-C934DEE79911}"/>
    <cellStyle name="20% - Accent6 22 2" xfId="20330" xr:uid="{82673273-008F-461A-AE85-768CDECB75C5}"/>
    <cellStyle name="20% - Accent6 22 2 2" xfId="25489" xr:uid="{BAC97A60-5716-4600-82E5-2A48DC534DBE}"/>
    <cellStyle name="20% - Accent6 22 2 2 2" xfId="34881" xr:uid="{D05DEC75-D672-437C-B8FE-1D403230DF25}"/>
    <cellStyle name="20% - Accent6 22 2 3" xfId="30185" xr:uid="{691E49FE-9047-401F-8249-81BD06A99B6C}"/>
    <cellStyle name="20% - Accent6 22 3" xfId="23036" xr:uid="{B5A604EA-6544-4BF6-AE15-82BC7CE58AE4}"/>
    <cellStyle name="20% - Accent6 22 3 2" xfId="32602" xr:uid="{BA698828-8CA7-4FD6-BD6F-FDE617B2F409}"/>
    <cellStyle name="20% - Accent6 22 4" xfId="27959" xr:uid="{C6303A12-3097-44DF-981C-7CA6BF097472}"/>
    <cellStyle name="20% - Accent6 23" xfId="1597" xr:uid="{CF3E5775-03FA-4BCB-B0DB-AC526536D3FC}"/>
    <cellStyle name="20% - Accent6 23 2" xfId="20331" xr:uid="{457BAA5F-51EF-4209-AC6C-FF27D834D63C}"/>
    <cellStyle name="20% - Accent6 23 2 2" xfId="25490" xr:uid="{096D80D0-8B76-4F56-9D2A-4C100846B506}"/>
    <cellStyle name="20% - Accent6 23 2 2 2" xfId="34882" xr:uid="{43C251F3-9D92-4758-9ECB-7CC9DD1D0ECB}"/>
    <cellStyle name="20% - Accent6 23 2 3" xfId="30186" xr:uid="{46C2FD68-1CA9-4633-9669-21854D947557}"/>
    <cellStyle name="20% - Accent6 23 3" xfId="23037" xr:uid="{0798EF25-933C-41C9-A150-FACFDD98C38F}"/>
    <cellStyle name="20% - Accent6 23 3 2" xfId="32603" xr:uid="{45ACAE9A-1FC8-43F5-8080-8FE9365A6B20}"/>
    <cellStyle name="20% - Accent6 23 4" xfId="27960" xr:uid="{BC3E1C55-628E-497D-9F8E-EA9BFBA552E4}"/>
    <cellStyle name="20% - Accent6 24" xfId="1598" xr:uid="{CC3313AF-A855-40EE-9636-7DBB9C43B82F}"/>
    <cellStyle name="20% - Accent6 24 2" xfId="20332" xr:uid="{BCF106EF-4009-46A1-9D51-44D97CA85DB8}"/>
    <cellStyle name="20% - Accent6 24 2 2" xfId="25491" xr:uid="{3E1F0082-2C9F-4BAD-93F7-9E697F85B97B}"/>
    <cellStyle name="20% - Accent6 24 2 2 2" xfId="34883" xr:uid="{B3906B2C-BD4F-43D0-ACDF-99CFEF3CD963}"/>
    <cellStyle name="20% - Accent6 24 2 3" xfId="30187" xr:uid="{D20BDA5D-5F9C-4E99-BFEC-E3934E2D22D3}"/>
    <cellStyle name="20% - Accent6 24 3" xfId="23038" xr:uid="{1ABA4CD7-71F2-4744-81C4-C7CC9FD6AB03}"/>
    <cellStyle name="20% - Accent6 24 3 2" xfId="32604" xr:uid="{E472FAC4-471F-465D-9CAA-FB24172B68CD}"/>
    <cellStyle name="20% - Accent6 24 4" xfId="27961" xr:uid="{9DBF23DF-DB80-4111-87E2-CF9532033FF5}"/>
    <cellStyle name="20% - Accent6 25" xfId="1599" xr:uid="{6EF177A4-33D9-4D92-9420-619913DCBD83}"/>
    <cellStyle name="20% - Accent6 25 2" xfId="20333" xr:uid="{797C84C3-CB36-4583-89DB-27B19840ED3E}"/>
    <cellStyle name="20% - Accent6 25 2 2" xfId="25492" xr:uid="{96EB440F-468D-4A21-B7B2-1EA149D3D31D}"/>
    <cellStyle name="20% - Accent6 25 2 2 2" xfId="34884" xr:uid="{8D2D9B6D-F99D-408F-A881-FA742D4E799C}"/>
    <cellStyle name="20% - Accent6 25 2 3" xfId="30188" xr:uid="{6E22A666-0625-40F0-AE9C-E07345CFFA9A}"/>
    <cellStyle name="20% - Accent6 25 3" xfId="23039" xr:uid="{AD80BD63-1692-499B-ADE6-9292EC01027A}"/>
    <cellStyle name="20% - Accent6 25 3 2" xfId="32605" xr:uid="{D97CAADA-3658-4B36-B059-FD9DF593DC59}"/>
    <cellStyle name="20% - Accent6 25 4" xfId="27962" xr:uid="{2EC73CB3-0F91-4A15-B20D-E1C3E6590F10}"/>
    <cellStyle name="20% - Accent6 26" xfId="1600" xr:uid="{1B08C034-D920-4259-B19C-AD6865B3BF0B}"/>
    <cellStyle name="20% - Accent6 26 2" xfId="20334" xr:uid="{33C7C29B-BC2A-4844-8539-4368A6D0C3FC}"/>
    <cellStyle name="20% - Accent6 26 2 2" xfId="25493" xr:uid="{185176FD-B8E8-4332-82F7-09BB99AFC377}"/>
    <cellStyle name="20% - Accent6 26 2 2 2" xfId="34885" xr:uid="{1020CD8C-DD0D-469F-9FED-8BFF519034A3}"/>
    <cellStyle name="20% - Accent6 26 2 3" xfId="30189" xr:uid="{4AEFA812-5B94-43BC-A728-F43272CC0B82}"/>
    <cellStyle name="20% - Accent6 26 3" xfId="23040" xr:uid="{32A6C649-D8D6-4B1A-94F1-6FC8224CA744}"/>
    <cellStyle name="20% - Accent6 26 3 2" xfId="32606" xr:uid="{EEDAE6F9-0814-4ACA-9FC2-3F35125B1941}"/>
    <cellStyle name="20% - Accent6 26 4" xfId="27963" xr:uid="{E3F0A132-BDC4-4548-99FD-1C30CFEFF455}"/>
    <cellStyle name="20% - Accent6 27" xfId="1601" xr:uid="{85E679EC-119C-4B77-9201-C9622F901EDC}"/>
    <cellStyle name="20% - Accent6 27 2" xfId="20335" xr:uid="{4AF26F5B-095E-49B8-B9A9-85DECDEE45A3}"/>
    <cellStyle name="20% - Accent6 27 2 2" xfId="25494" xr:uid="{6FE60A02-92BE-43B7-AFB7-3F4033B62150}"/>
    <cellStyle name="20% - Accent6 27 2 2 2" xfId="34886" xr:uid="{251561BC-F239-4D14-B430-70AE0E3BF28B}"/>
    <cellStyle name="20% - Accent6 27 2 3" xfId="30190" xr:uid="{84887C64-4848-49FB-B8E1-9C5005AE8471}"/>
    <cellStyle name="20% - Accent6 27 3" xfId="23041" xr:uid="{81508EE1-FD02-43A2-91EF-C75BC6240BED}"/>
    <cellStyle name="20% - Accent6 27 3 2" xfId="32607" xr:uid="{833417F1-05A8-4A6B-A66B-784C740A76FC}"/>
    <cellStyle name="20% - Accent6 27 4" xfId="27964" xr:uid="{F9EBB810-9F3F-40FA-9779-5414A0373426}"/>
    <cellStyle name="20% - Accent6 28" xfId="1602" xr:uid="{5B963EC8-BD81-4979-BFB3-727543AE00BC}"/>
    <cellStyle name="20% - Accent6 28 2" xfId="20336" xr:uid="{065F8963-156B-4314-82F2-8607FF901CE8}"/>
    <cellStyle name="20% - Accent6 28 2 2" xfId="25495" xr:uid="{CEF95ADC-56C0-4339-9FD9-FF5D3A8E0032}"/>
    <cellStyle name="20% - Accent6 28 2 2 2" xfId="34887" xr:uid="{9431849A-90FA-460E-9BD1-768A0D5BF48E}"/>
    <cellStyle name="20% - Accent6 28 2 3" xfId="30191" xr:uid="{496917FA-7E91-487F-A5F2-DBBF670D2A6F}"/>
    <cellStyle name="20% - Accent6 28 3" xfId="23042" xr:uid="{4FE1F9C1-D87D-47F7-8D07-94B02A81C594}"/>
    <cellStyle name="20% - Accent6 28 3 2" xfId="32608" xr:uid="{91FD66D6-D977-4E12-996B-FC3738507C2F}"/>
    <cellStyle name="20% - Accent6 28 4" xfId="27965" xr:uid="{2D08F390-C60A-4F38-92DC-9F85483BBE9A}"/>
    <cellStyle name="20% - Accent6 29" xfId="1603" xr:uid="{67AE54B9-B936-4E1F-86E4-527AF1BE8942}"/>
    <cellStyle name="20% - Accent6 29 2" xfId="20337" xr:uid="{F98DD7DC-FFA0-41F2-BEF5-733D56C58F96}"/>
    <cellStyle name="20% - Accent6 29 2 2" xfId="25496" xr:uid="{6AED545E-C5A5-45A4-8499-536543ECA841}"/>
    <cellStyle name="20% - Accent6 29 2 2 2" xfId="34888" xr:uid="{A5C7EC52-F1ED-4179-9F58-9F88D35F5196}"/>
    <cellStyle name="20% - Accent6 29 2 3" xfId="30192" xr:uid="{2C5FE02B-CC02-424A-A9CF-9D17413100CC}"/>
    <cellStyle name="20% - Accent6 29 3" xfId="23043" xr:uid="{615FA769-97D8-4F0D-A777-85FD5FB78804}"/>
    <cellStyle name="20% - Accent6 29 3 2" xfId="32609" xr:uid="{B1A05F25-E867-45C6-9CAE-C4F93BFA78DB}"/>
    <cellStyle name="20% - Accent6 29 4" xfId="27966" xr:uid="{3BCF098C-30CB-410A-9255-655C214454EF}"/>
    <cellStyle name="20% - Accent6 3" xfId="1604" xr:uid="{20C26CA6-8BE4-4CD3-893F-EFEABCDCF584}"/>
    <cellStyle name="20% - Accent6 3 2" xfId="1605" xr:uid="{85B98FE7-B26C-49F8-9565-3067EC9B488B}"/>
    <cellStyle name="20% - Accent6 3 2 2" xfId="1606" xr:uid="{0350643F-DABB-41E1-B40D-98F07A2E35EB}"/>
    <cellStyle name="20% - Accent6 3 3" xfId="1607" xr:uid="{36DB3D05-CE39-4F39-8DE5-871CB318FE7D}"/>
    <cellStyle name="20% - Accent6 3 3 2" xfId="1608" xr:uid="{E6DAC2D5-0476-4D30-B326-50750A1D2DBC}"/>
    <cellStyle name="20% - Accent6 3 3 3" xfId="20339" xr:uid="{760F9821-A31B-4971-BA45-BE19E1D03CFC}"/>
    <cellStyle name="20% - Accent6 3 3 3 2" xfId="25498" xr:uid="{E6B28186-B68F-4A67-AC9B-D3E8B6A54B7A}"/>
    <cellStyle name="20% - Accent6 3 3 3 2 2" xfId="34890" xr:uid="{2B76D5F4-CF43-4152-8291-FFD3E634E70F}"/>
    <cellStyle name="20% - Accent6 3 3 3 3" xfId="30194" xr:uid="{9B249858-3281-455B-8DB2-428AB8D1463A}"/>
    <cellStyle name="20% - Accent6 3 3 4" xfId="23045" xr:uid="{2AFBB7A8-30B9-4A70-AD95-AE8E45A68217}"/>
    <cellStyle name="20% - Accent6 3 3 4 2" xfId="32611" xr:uid="{90C73F6A-2844-4169-8CAF-D8AEAAA091C3}"/>
    <cellStyle name="20% - Accent6 3 3 5" xfId="27968" xr:uid="{F8FCFBBB-F43C-4C17-A1DB-2C2F2CCE8FB0}"/>
    <cellStyle name="20% - Accent6 3 4" xfId="1609" xr:uid="{EFE7A795-022B-48B4-8CFE-22A1F5C7A318}"/>
    <cellStyle name="20% - Accent6 3 4 2" xfId="1610" xr:uid="{B0CA2C38-81C4-40D6-8658-BA0BEEFDFF9B}"/>
    <cellStyle name="20% - Accent6 3 4 3" xfId="20340" xr:uid="{996EAFBC-DDDB-400E-932B-C278A70B505E}"/>
    <cellStyle name="20% - Accent6 3 4 3 2" xfId="25499" xr:uid="{86396681-D0A7-4323-A46D-73DBDDFA9706}"/>
    <cellStyle name="20% - Accent6 3 4 3 2 2" xfId="34891" xr:uid="{2A09B0EF-A3CF-47EC-8FF7-B5B3127D35DD}"/>
    <cellStyle name="20% - Accent6 3 4 3 3" xfId="30195" xr:uid="{D3323FE6-9BC7-4662-9E6E-11BA9F989A3D}"/>
    <cellStyle name="20% - Accent6 3 4 4" xfId="23046" xr:uid="{D2E42A44-514B-4D43-9631-145D1052B292}"/>
    <cellStyle name="20% - Accent6 3 4 4 2" xfId="32612" xr:uid="{DA5C5810-3273-40FF-875A-99F99F61D059}"/>
    <cellStyle name="20% - Accent6 3 4 5" xfId="27969" xr:uid="{154650CD-3220-4B6B-96E9-27E3DD291A10}"/>
    <cellStyle name="20% - Accent6 3 5" xfId="1611" xr:uid="{99818373-EB91-43E6-818E-1F5A1BB64C28}"/>
    <cellStyle name="20% - Accent6 3 6" xfId="20338" xr:uid="{32ABD4FF-8D72-4425-BEF7-D76C0EB5926A}"/>
    <cellStyle name="20% - Accent6 3 6 2" xfId="25497" xr:uid="{1E655CA0-F936-4AFB-8D39-D0A972677AD0}"/>
    <cellStyle name="20% - Accent6 3 6 2 2" xfId="34889" xr:uid="{ACEBF2B9-17E8-44E6-9DD9-8C65FB8B1A40}"/>
    <cellStyle name="20% - Accent6 3 6 3" xfId="30193" xr:uid="{E4AC8F38-E8C8-4529-9778-086AFB419B05}"/>
    <cellStyle name="20% - Accent6 3 7" xfId="23044" xr:uid="{632077FB-9263-4C94-90EE-6997527E4F75}"/>
    <cellStyle name="20% - Accent6 3 7 2" xfId="32610" xr:uid="{7E60A584-1212-4C37-94E6-355FAB04C282}"/>
    <cellStyle name="20% - Accent6 3 8" xfId="27967" xr:uid="{D908E8BB-DB51-4091-93AE-73B38A0A7EB4}"/>
    <cellStyle name="20% - Accent6 3_22 Ocak -31 Mart Opet Arçelik Radyo (onay)" xfId="1612" xr:uid="{D7A727EB-757A-49D6-B2FE-7CB748D43A94}"/>
    <cellStyle name="20% - Accent6 30" xfId="1613" xr:uid="{45DBCB46-62D2-4196-8C7C-FF14015EC5FE}"/>
    <cellStyle name="20% - Accent6 30 2" xfId="20341" xr:uid="{BB84B6CB-43EC-4873-A5D0-D4ECC8C521AA}"/>
    <cellStyle name="20% - Accent6 30 2 2" xfId="25500" xr:uid="{94C4B31D-0230-4A6E-9EEB-291842A0BB57}"/>
    <cellStyle name="20% - Accent6 30 2 2 2" xfId="34892" xr:uid="{63F4B438-B93C-45D7-8746-207D57AA815D}"/>
    <cellStyle name="20% - Accent6 30 2 3" xfId="30196" xr:uid="{17B4EAA2-B66D-4D60-B2D7-583137238E2E}"/>
    <cellStyle name="20% - Accent6 30 3" xfId="23047" xr:uid="{6EA4ED80-F084-4BCB-87CA-3F9430CF6E99}"/>
    <cellStyle name="20% - Accent6 30 3 2" xfId="32613" xr:uid="{8A2627E1-081D-40D0-A351-630C7EE9F1D6}"/>
    <cellStyle name="20% - Accent6 30 4" xfId="27970" xr:uid="{A929DA19-47A8-4B28-A13E-98DE68D0E0DE}"/>
    <cellStyle name="20% - Accent6 4" xfId="1614" xr:uid="{97868466-4EBF-482E-95C7-4F85388745DD}"/>
    <cellStyle name="20% - Accent6 4 2" xfId="1615" xr:uid="{E1BCD7C0-BFED-4876-900B-18853FADFEDE}"/>
    <cellStyle name="20% - Accent6 4 3" xfId="1616" xr:uid="{EDA66FBC-5EF7-4F0C-A8A9-31909EB5C3F8}"/>
    <cellStyle name="20% - Accent6 4 3 2" xfId="20343" xr:uid="{8E426741-71E6-4F83-BBAE-92F8507844EE}"/>
    <cellStyle name="20% - Accent6 4 3 2 2" xfId="25502" xr:uid="{B8762092-FC6A-4DE1-93A2-9379C62D7677}"/>
    <cellStyle name="20% - Accent6 4 3 2 2 2" xfId="34894" xr:uid="{208142E3-B6AA-44D1-849F-174DA8325235}"/>
    <cellStyle name="20% - Accent6 4 3 2 3" xfId="30198" xr:uid="{4AAD7F61-558F-4046-A15F-4823539C632C}"/>
    <cellStyle name="20% - Accent6 4 3 3" xfId="23049" xr:uid="{9FC4DA16-F4B2-4EB0-BFA6-A94ABAD4E235}"/>
    <cellStyle name="20% - Accent6 4 3 3 2" xfId="32615" xr:uid="{E9867D23-66F3-44DB-B06D-DA39041DD4E0}"/>
    <cellStyle name="20% - Accent6 4 3 4" xfId="27972" xr:uid="{74D3B403-C316-40C9-A5FA-5F6E8F3EFBC2}"/>
    <cellStyle name="20% - Accent6 4 4" xfId="1617" xr:uid="{0A456271-8CEE-4A41-9B8B-1E41F90B7137}"/>
    <cellStyle name="20% - Accent6 4 4 2" xfId="20344" xr:uid="{82719075-A86A-4CF6-B7BD-3035D08C204D}"/>
    <cellStyle name="20% - Accent6 4 4 2 2" xfId="25503" xr:uid="{FADC85B5-09CF-49FE-A376-046CAE6C6EB2}"/>
    <cellStyle name="20% - Accent6 4 4 2 2 2" xfId="34895" xr:uid="{F06E6590-0428-4A57-9E59-155B0FA986FC}"/>
    <cellStyle name="20% - Accent6 4 4 2 3" xfId="30199" xr:uid="{6B7DB291-054D-4C8E-B47C-21499DD0A259}"/>
    <cellStyle name="20% - Accent6 4 4 3" xfId="23050" xr:uid="{E4911C4C-0A9D-443B-ABE5-25C3E541E936}"/>
    <cellStyle name="20% - Accent6 4 4 3 2" xfId="32616" xr:uid="{487BA11B-D4AD-4D28-BFA9-1055938526DC}"/>
    <cellStyle name="20% - Accent6 4 4 4" xfId="27973" xr:uid="{20714239-570B-4A26-8C48-C8846353EA07}"/>
    <cellStyle name="20% - Accent6 4 5" xfId="1618" xr:uid="{5A7E809D-01A8-40D3-846C-189DEC54AF6A}"/>
    <cellStyle name="20% - Accent6 4 6" xfId="20342" xr:uid="{DA5DAA90-6256-4B91-A302-599C515F13AC}"/>
    <cellStyle name="20% - Accent6 4 6 2" xfId="25501" xr:uid="{9A476265-B8BC-4934-B45B-783E2540079A}"/>
    <cellStyle name="20% - Accent6 4 6 2 2" xfId="34893" xr:uid="{83F4CCD2-02D7-4959-877F-65CF1D81A4E4}"/>
    <cellStyle name="20% - Accent6 4 6 3" xfId="30197" xr:uid="{1652B55E-8727-4B2B-840D-0915F62B0C62}"/>
    <cellStyle name="20% - Accent6 4 7" xfId="23048" xr:uid="{395A370C-CF0B-408C-A89D-A9CC028BD8E0}"/>
    <cellStyle name="20% - Accent6 4 7 2" xfId="32614" xr:uid="{D7352B8C-DC2F-4CD6-806C-D868657D6291}"/>
    <cellStyle name="20% - Accent6 4 8" xfId="27971" xr:uid="{ADB991F8-FB2C-4662-B91F-58F630F038CB}"/>
    <cellStyle name="20% - Accent6 4_22 Ocak -31 Mart Opet Arçelik Radyo (onay)" xfId="1619" xr:uid="{11F044BA-B00E-4017-9023-D4B366A3F3BC}"/>
    <cellStyle name="20% - Accent6 5" xfId="1620" xr:uid="{FCEE9802-D98A-4A96-85FA-835D3DC1EDEC}"/>
    <cellStyle name="20% - Accent6 5 2" xfId="1621" xr:uid="{5A2C091F-C1C8-45DA-99D9-5B2C4866FF62}"/>
    <cellStyle name="20% - Accent6 5 3" xfId="1622" xr:uid="{BF18390D-A4D2-43CF-8CB5-8C852CCAEC15}"/>
    <cellStyle name="20% - Accent6 5 3 2" xfId="20346" xr:uid="{C326B123-00C8-48E1-8A23-17885FE3DBDD}"/>
    <cellStyle name="20% - Accent6 5 3 2 2" xfId="25505" xr:uid="{DFF7DFB6-5DD3-4D61-B391-DDDD07696C43}"/>
    <cellStyle name="20% - Accent6 5 3 2 2 2" xfId="34897" xr:uid="{7097A71B-0A02-4EF2-B481-4D9EDEF043E5}"/>
    <cellStyle name="20% - Accent6 5 3 2 3" xfId="30201" xr:uid="{88D0478F-34AD-4835-AD29-098730227F52}"/>
    <cellStyle name="20% - Accent6 5 3 3" xfId="23052" xr:uid="{1E5C9C1A-EC65-4498-BD75-B5BE06C9ECFC}"/>
    <cellStyle name="20% - Accent6 5 3 3 2" xfId="32618" xr:uid="{574F27C0-A6FB-4A45-9CC7-5A508855488D}"/>
    <cellStyle name="20% - Accent6 5 3 4" xfId="27975" xr:uid="{D99EAA1C-FDDC-46FE-AEAD-4E2DBD1ACCD8}"/>
    <cellStyle name="20% - Accent6 5 4" xfId="1623" xr:uid="{D5619410-0093-4345-9FF5-5C26393307D9}"/>
    <cellStyle name="20% - Accent6 5 4 2" xfId="20347" xr:uid="{F7DBB638-529F-4781-9FF3-E77A7B67D3A0}"/>
    <cellStyle name="20% - Accent6 5 4 2 2" xfId="25506" xr:uid="{FA82BDA5-D5C4-4684-AD74-2B277D700890}"/>
    <cellStyle name="20% - Accent6 5 4 2 2 2" xfId="34898" xr:uid="{1A17969C-7A16-4EC4-9BF6-17E53E2F3305}"/>
    <cellStyle name="20% - Accent6 5 4 2 3" xfId="30202" xr:uid="{844860F2-ACDA-484A-BC2F-B0A9C1151E76}"/>
    <cellStyle name="20% - Accent6 5 4 3" xfId="23053" xr:uid="{F4878014-F3CF-4153-8CA9-CED98542195E}"/>
    <cellStyle name="20% - Accent6 5 4 3 2" xfId="32619" xr:uid="{1E5CC88B-8C36-4C9E-A50B-56DF9B15BA8E}"/>
    <cellStyle name="20% - Accent6 5 4 4" xfId="27976" xr:uid="{5AA7ABFB-0B63-4C48-9216-F2F146B5B0F1}"/>
    <cellStyle name="20% - Accent6 5 5" xfId="1624" xr:uid="{1C26E4B0-5458-4AC3-AB81-BC207E541494}"/>
    <cellStyle name="20% - Accent6 5 6" xfId="20345" xr:uid="{C479F035-9109-4B0E-AECD-16C87AC3525A}"/>
    <cellStyle name="20% - Accent6 5 6 2" xfId="25504" xr:uid="{4A758F41-2B1A-47C4-B552-6E396A6F072A}"/>
    <cellStyle name="20% - Accent6 5 6 2 2" xfId="34896" xr:uid="{D9B82713-4AD6-459A-A717-7B154FA1AE56}"/>
    <cellStyle name="20% - Accent6 5 6 3" xfId="30200" xr:uid="{9F4A5458-9D07-4162-A64F-1BBCB55E5EC2}"/>
    <cellStyle name="20% - Accent6 5 7" xfId="23051" xr:uid="{EFF1D22E-C46C-4202-B6B2-895A47FFC090}"/>
    <cellStyle name="20% - Accent6 5 7 2" xfId="32617" xr:uid="{616C3DD3-5B55-4CEA-90D4-0C3FB6D820AF}"/>
    <cellStyle name="20% - Accent6 5 8" xfId="27974" xr:uid="{D5A2290B-0E27-49F3-A7C2-F0DD52BA0577}"/>
    <cellStyle name="20% - Accent6 5_22 Ocak -31 Mart Opet Arçelik Radyo (onay)" xfId="1625" xr:uid="{4AFC86F5-22F8-4D70-9560-E51DA2750EEC}"/>
    <cellStyle name="20% - Accent6 6" xfId="1626" xr:uid="{6CA54FB3-FB52-45FF-B742-572DD76DDC1A}"/>
    <cellStyle name="20% - Accent6 6 2" xfId="1627" xr:uid="{B5331EA8-5661-4344-9815-1CA5006D0911}"/>
    <cellStyle name="20% - Accent6 6 3" xfId="1628" xr:uid="{F84FB0CF-9C9A-4DF2-B662-81F7719F5459}"/>
    <cellStyle name="20% - Accent6 6 3 2" xfId="20348" xr:uid="{FD118D65-1821-4E2C-8357-BF281DF155AC}"/>
    <cellStyle name="20% - Accent6 6 3 2 2" xfId="25507" xr:uid="{2D322D65-CE8D-4CA0-ACDE-E41241EF86CF}"/>
    <cellStyle name="20% - Accent6 6 3 2 2 2" xfId="34899" xr:uid="{1BA5F76E-1037-4E01-8DF5-63C842221D83}"/>
    <cellStyle name="20% - Accent6 6 3 2 3" xfId="30203" xr:uid="{41151EE1-6217-4E3A-AB9E-4057F215AC80}"/>
    <cellStyle name="20% - Accent6 6 3 3" xfId="23054" xr:uid="{3DCD01D4-5FC1-458A-B8ED-62AEC83A08A9}"/>
    <cellStyle name="20% - Accent6 6 3 3 2" xfId="32620" xr:uid="{50E2E13D-B7F6-4B74-8A83-F96EED9C4E32}"/>
    <cellStyle name="20% - Accent6 6 3 4" xfId="27977" xr:uid="{29DD42A1-6A80-4484-BDDF-74198E6EF9B3}"/>
    <cellStyle name="20% - Accent6 6 4" xfId="1629" xr:uid="{739D4B14-D92C-47BC-855B-F942C0E7B1E5}"/>
    <cellStyle name="20% - Accent6 6 4 2" xfId="20349" xr:uid="{C7F30CA5-9B4A-4602-8B76-1D43A59CE04D}"/>
    <cellStyle name="20% - Accent6 6 4 2 2" xfId="25508" xr:uid="{2D6DB842-D657-44B5-A810-2DBE69666693}"/>
    <cellStyle name="20% - Accent6 6 4 2 2 2" xfId="34900" xr:uid="{C45F8172-C174-4E9B-AE4F-240AAACD34F8}"/>
    <cellStyle name="20% - Accent6 6 4 2 3" xfId="30204" xr:uid="{3967D786-305F-49EE-8BB5-A75E44EBE59A}"/>
    <cellStyle name="20% - Accent6 6 4 3" xfId="23055" xr:uid="{240A54E4-2EBE-4C85-B2B6-0ED103ADB175}"/>
    <cellStyle name="20% - Accent6 6 4 3 2" xfId="32621" xr:uid="{02DFEFE7-ECFB-4666-B016-9E35E13240B9}"/>
    <cellStyle name="20% - Accent6 6 4 4" xfId="27978" xr:uid="{E2203A86-44DC-4381-AE67-F724154691AC}"/>
    <cellStyle name="20% - Accent6 6 5" xfId="1630" xr:uid="{B5F1337B-1577-4AFE-81C0-6F2ACA729EE6}"/>
    <cellStyle name="20% - Accent6 6_22 Ocak -31 Mart Opet Arçelik Radyo (onay)" xfId="1631" xr:uid="{D7F10FEA-1758-4C69-9585-DAF7604F7348}"/>
    <cellStyle name="20% - Accent6 7" xfId="1632" xr:uid="{8090D57D-F237-4312-B111-B2B40857725E}"/>
    <cellStyle name="20% - Accent6 7 2" xfId="1633" xr:uid="{2D6374FD-4BF2-43F0-BE71-AAF93250A777}"/>
    <cellStyle name="20% - Accent6 7 2 2" xfId="1634" xr:uid="{21C79C2A-3841-4FBD-9979-47734ED4B755}"/>
    <cellStyle name="20% - Accent6 7 2 3" xfId="1635" xr:uid="{C08D6B17-362D-4EBD-8D7B-CCFE82E4BDDD}"/>
    <cellStyle name="20% - Accent6 7 2 3 2" xfId="20351" xr:uid="{FE68175D-02E9-4542-8080-4EDFC4C7715C}"/>
    <cellStyle name="20% - Accent6 7 2 3 2 2" xfId="25510" xr:uid="{716C14C6-2C0C-4192-A143-CB2E36F029BB}"/>
    <cellStyle name="20% - Accent6 7 2 3 2 2 2" xfId="34902" xr:uid="{14FB98D2-A315-4723-B513-13D78707DF96}"/>
    <cellStyle name="20% - Accent6 7 2 3 2 3" xfId="30206" xr:uid="{3F1104EF-C305-4258-A991-D2BD6B9F067C}"/>
    <cellStyle name="20% - Accent6 7 2 3 3" xfId="23057" xr:uid="{430D38B1-B02B-47F4-B65D-F6AD9764507A}"/>
    <cellStyle name="20% - Accent6 7 2 3 3 2" xfId="32623" xr:uid="{0D1CC909-157F-4545-AB9E-E181E8DB0302}"/>
    <cellStyle name="20% - Accent6 7 2 3 4" xfId="27980" xr:uid="{295ADDB4-3604-4B5E-836B-6707E4BDD246}"/>
    <cellStyle name="20% - Accent6 7 2 4" xfId="20350" xr:uid="{A2A3E0F0-374A-4BA6-AF50-4CF1C513D3FF}"/>
    <cellStyle name="20% - Accent6 7 2 4 2" xfId="25509" xr:uid="{B5E12FF3-2DE6-4633-B777-2B2E5DB885E0}"/>
    <cellStyle name="20% - Accent6 7 2 4 2 2" xfId="34901" xr:uid="{0B448F7D-A10D-4AAF-9BAC-2388216AEC1D}"/>
    <cellStyle name="20% - Accent6 7 2 4 3" xfId="30205" xr:uid="{D305BB46-E73A-4011-B2DA-2A06B882792E}"/>
    <cellStyle name="20% - Accent6 7 2 5" xfId="23056" xr:uid="{12BAE0C9-ACC2-40DC-B553-80D537E39645}"/>
    <cellStyle name="20% - Accent6 7 2 5 2" xfId="32622" xr:uid="{235AA5E7-ADAE-4EBB-9979-557C08A58701}"/>
    <cellStyle name="20% - Accent6 7 2 6" xfId="27979" xr:uid="{01C713A4-CF2E-409C-9C13-16FB0BAEC61E}"/>
    <cellStyle name="20% - Accent6 7 3" xfId="1636" xr:uid="{27C1D80B-D7FF-45A5-B916-17B51DF3782E}"/>
    <cellStyle name="20% - Accent6 7 3 2" xfId="1637" xr:uid="{CFE2CF83-D0C2-4920-B304-F21F59CB34B4}"/>
    <cellStyle name="20% - Accent6 7 3 3" xfId="1638" xr:uid="{4B476256-F793-43C7-A3F0-F5C00B8A4FE6}"/>
    <cellStyle name="20% - Accent6 7 3 3 2" xfId="20353" xr:uid="{508BED2D-4C4E-465E-B021-5156B7FD1C65}"/>
    <cellStyle name="20% - Accent6 7 3 3 2 2" xfId="25512" xr:uid="{DB47E446-1BFD-4592-B986-A594E1A8D733}"/>
    <cellStyle name="20% - Accent6 7 3 3 2 2 2" xfId="34904" xr:uid="{B92D7988-D0D5-44E3-8FAD-669B81F8F58E}"/>
    <cellStyle name="20% - Accent6 7 3 3 2 3" xfId="30208" xr:uid="{DAA13712-3AEB-45BE-B4D8-C1036679170B}"/>
    <cellStyle name="20% - Accent6 7 3 3 3" xfId="23059" xr:uid="{D271AB8D-94B0-424D-8815-EE2951701AEA}"/>
    <cellStyle name="20% - Accent6 7 3 3 3 2" xfId="32625" xr:uid="{196C0A1E-E68C-40BE-97EA-E269A8919459}"/>
    <cellStyle name="20% - Accent6 7 3 3 4" xfId="27982" xr:uid="{46B2CB33-A740-4B44-9EB8-445425B65198}"/>
    <cellStyle name="20% - Accent6 7 3 4" xfId="20352" xr:uid="{4103CF6C-D1AF-4771-A6BC-83CD33F4897C}"/>
    <cellStyle name="20% - Accent6 7 3 4 2" xfId="25511" xr:uid="{7F05F30E-9F73-4E22-8C94-0D6EF82DB563}"/>
    <cellStyle name="20% - Accent6 7 3 4 2 2" xfId="34903" xr:uid="{628BDF17-8FA0-4587-B9D0-065544E8CBEE}"/>
    <cellStyle name="20% - Accent6 7 3 4 3" xfId="30207" xr:uid="{8976E793-172C-4DA9-B121-51681D6BA4FF}"/>
    <cellStyle name="20% - Accent6 7 3 5" xfId="23058" xr:uid="{5BDB50E1-72D1-42B6-A6E2-315F8740450C}"/>
    <cellStyle name="20% - Accent6 7 3 5 2" xfId="32624" xr:uid="{3E1EB773-693C-4FFD-9D1E-1C917CC881A5}"/>
    <cellStyle name="20% - Accent6 7 3 6" xfId="27981" xr:uid="{B9548248-213D-410C-B6AD-A048C915677F}"/>
    <cellStyle name="20% - Accent6 7 4" xfId="1639" xr:uid="{5E651848-2EA4-421F-B2CB-8395D729EA3B}"/>
    <cellStyle name="20% - Accent6 7 4 2" xfId="20354" xr:uid="{F69C13FB-BE06-48F8-B145-E8958C997875}"/>
    <cellStyle name="20% - Accent6 7 4 2 2" xfId="25513" xr:uid="{6FA3C907-DD3E-446B-9A86-ACBD9867F9C7}"/>
    <cellStyle name="20% - Accent6 7 4 2 2 2" xfId="34905" xr:uid="{FC3CE9C9-801F-4582-B489-D6C6B507A68A}"/>
    <cellStyle name="20% - Accent6 7 4 2 3" xfId="30209" xr:uid="{EE6A12F8-1294-45BA-99A2-609D18A63FC5}"/>
    <cellStyle name="20% - Accent6 7 4 3" xfId="23060" xr:uid="{4F133A9F-DFF3-4083-B42A-05C79838CBE7}"/>
    <cellStyle name="20% - Accent6 7 4 3 2" xfId="32626" xr:uid="{9DB6EC85-5D7C-4716-A2E9-01112DDBEB78}"/>
    <cellStyle name="20% - Accent6 7 4 4" xfId="27983" xr:uid="{D1BF267B-311A-44B3-8AD1-DFA7217DCA5C}"/>
    <cellStyle name="20% - Accent6 7 5" xfId="1640" xr:uid="{164F520A-2CFF-4F2B-8DCA-DFAD97EE6E5E}"/>
    <cellStyle name="20% - Accent6 7_FORD YEREL TV PLANI" xfId="1641" xr:uid="{7BB25795-C928-4B3D-A529-4508E12B8BC5}"/>
    <cellStyle name="20% - Accent6 8" xfId="1642" xr:uid="{9DD72457-3DFE-4032-B801-2C43BF0E8B2A}"/>
    <cellStyle name="20% - Accent6 8 2" xfId="1643" xr:uid="{009583FB-7594-4203-B482-87634AD84917}"/>
    <cellStyle name="20% - Accent6 8 2 2" xfId="1644" xr:uid="{7502C8A8-D3C5-40F4-A4BB-7AE9435A2A12}"/>
    <cellStyle name="20% - Accent6 8 2 3" xfId="1645" xr:uid="{9306A36E-A3A6-4960-81AA-5AD4583DED13}"/>
    <cellStyle name="20% - Accent6 8 2 3 2" xfId="20355" xr:uid="{31906705-D4F4-47AC-A877-BA2C33A22738}"/>
    <cellStyle name="20% - Accent6 8 2 3 2 2" xfId="25514" xr:uid="{9CC58A02-4F5C-4A7A-A957-06F7E75283CE}"/>
    <cellStyle name="20% - Accent6 8 2 3 2 2 2" xfId="34906" xr:uid="{4FDCAEDC-6213-44D0-8C89-C49023791732}"/>
    <cellStyle name="20% - Accent6 8 2 3 2 3" xfId="30210" xr:uid="{68A4A57C-AA14-46E3-9B21-733B1EA374B8}"/>
    <cellStyle name="20% - Accent6 8 2 3 3" xfId="23061" xr:uid="{B8497327-98E8-48B0-93BD-85652B45FCF6}"/>
    <cellStyle name="20% - Accent6 8 2 3 3 2" xfId="32627" xr:uid="{CE4CFF8E-A314-44D3-B6EA-C669BB19730C}"/>
    <cellStyle name="20% - Accent6 8 2 3 4" xfId="27984" xr:uid="{36537499-1138-4D51-BD27-88310864DEC1}"/>
    <cellStyle name="20% - Accent6 8 3" xfId="1646" xr:uid="{F084E873-DE6C-4216-8A18-B6FB3029BC56}"/>
    <cellStyle name="20% - Accent6 8 3 2" xfId="1647" xr:uid="{C300BFD3-BA58-4399-903A-3788C2595A70}"/>
    <cellStyle name="20% - Accent6 8 3 3" xfId="1648" xr:uid="{EA119A84-9CDE-4C82-8A4C-48F90952855E}"/>
    <cellStyle name="20% - Accent6 8 3 3 2" xfId="20356" xr:uid="{57F3A9B1-3F7C-4FA2-A935-52649039DC72}"/>
    <cellStyle name="20% - Accent6 8 3 3 2 2" xfId="25515" xr:uid="{CFB13CD9-ADB0-42DC-BBAE-31A378072CB2}"/>
    <cellStyle name="20% - Accent6 8 3 3 2 2 2" xfId="34907" xr:uid="{959AFD72-295F-461A-8060-FC2BB4CF3970}"/>
    <cellStyle name="20% - Accent6 8 3 3 2 3" xfId="30211" xr:uid="{728AB6C3-B06E-40BA-B837-9724BA142BFF}"/>
    <cellStyle name="20% - Accent6 8 3 3 3" xfId="23062" xr:uid="{2C704A51-E3AF-4ED4-A01A-B998757006E2}"/>
    <cellStyle name="20% - Accent6 8 3 3 3 2" xfId="32628" xr:uid="{2418B332-7C84-4DFE-809B-AF6B53384179}"/>
    <cellStyle name="20% - Accent6 8 3 3 4" xfId="27985" xr:uid="{C140CC07-509D-42DE-AEC7-FE3C5B9FFF09}"/>
    <cellStyle name="20% - Accent6 8 4" xfId="1649" xr:uid="{309817CB-10F1-4197-8BE2-7A83237600A4}"/>
    <cellStyle name="20% - Accent6 8 5" xfId="1650" xr:uid="{65B7F62F-1965-4EF7-AF5B-A45E425CB36C}"/>
    <cellStyle name="20% - Accent6 8_FORD YEREL TV PLANI" xfId="1651" xr:uid="{EDB50610-A526-4CF9-AAE8-F1FE11D03DE6}"/>
    <cellStyle name="20% - Accent6 9" xfId="1652" xr:uid="{7F92D9B4-D091-481C-9597-A873F152E07B}"/>
    <cellStyle name="20% - Accent6 9 2" xfId="1653" xr:uid="{3B1AD95E-1483-40F2-846F-1479C35B6748}"/>
    <cellStyle name="20% - Accent6 9 2 2" xfId="1654" xr:uid="{F0B3E153-945F-4B28-A95A-19776ADC49FF}"/>
    <cellStyle name="20% - Accent6 9 2 3" xfId="1655" xr:uid="{5EA15633-7296-40F1-8C9A-5D7ED16F192C}"/>
    <cellStyle name="20% - Accent6 9 2 3 2" xfId="20357" xr:uid="{27D71276-F430-4294-9667-C858E6EF0B15}"/>
    <cellStyle name="20% - Accent6 9 2 3 2 2" xfId="25516" xr:uid="{C2DF9353-BB9C-4C45-93F5-C4CEA7283675}"/>
    <cellStyle name="20% - Accent6 9 2 3 2 2 2" xfId="34908" xr:uid="{1BAB5866-C2D2-4C9D-88A6-FC9FBB246E3C}"/>
    <cellStyle name="20% - Accent6 9 2 3 2 3" xfId="30212" xr:uid="{2B51CF8C-4B9E-4EC8-915A-87743C1643A8}"/>
    <cellStyle name="20% - Accent6 9 2 3 3" xfId="23063" xr:uid="{A1574379-D1E1-4F9B-AC69-399DA2E091EE}"/>
    <cellStyle name="20% - Accent6 9 2 3 3 2" xfId="32629" xr:uid="{45F6E948-A984-49FD-B925-7B0C7FB494CB}"/>
    <cellStyle name="20% - Accent6 9 2 3 4" xfId="27986" xr:uid="{0038DC04-A589-4808-B9A2-65D4DA159E5C}"/>
    <cellStyle name="20% - Accent6 9 3" xfId="1656" xr:uid="{B2CDF1A0-A8FC-4F7C-B007-CD97246704F6}"/>
    <cellStyle name="20% - Accent6 9 3 2" xfId="1657" xr:uid="{812A9A66-36C4-4AAC-BF17-D6B12BC10005}"/>
    <cellStyle name="20% - Accent6 9 3 3" xfId="1658" xr:uid="{A85F0E0E-BCD9-465A-85C4-AFA9BDAF2752}"/>
    <cellStyle name="20% - Accent6 9 3 3 2" xfId="20358" xr:uid="{4C1C7656-8C22-4D4B-9314-411F9CD55E96}"/>
    <cellStyle name="20% - Accent6 9 3 3 2 2" xfId="25517" xr:uid="{27E92BEA-D2D9-4973-8B87-1D798F4B522A}"/>
    <cellStyle name="20% - Accent6 9 3 3 2 2 2" xfId="34909" xr:uid="{F90A2631-8E09-4F69-8DA6-E0783B073F9A}"/>
    <cellStyle name="20% - Accent6 9 3 3 2 3" xfId="30213" xr:uid="{7D21180C-E221-421F-B017-B218F8230885}"/>
    <cellStyle name="20% - Accent6 9 3 3 3" xfId="23064" xr:uid="{943158AB-ED71-4E69-8854-3C5C1DC5F6D0}"/>
    <cellStyle name="20% - Accent6 9 3 3 3 2" xfId="32630" xr:uid="{DA758BDF-7928-4081-A175-F34527DAAC61}"/>
    <cellStyle name="20% - Accent6 9 3 3 4" xfId="27987" xr:uid="{EBD0A000-3874-4F8D-A027-CDD54D9F3F82}"/>
    <cellStyle name="20% - Accent6 9 4" xfId="1659" xr:uid="{EDBE1DF2-8D33-413F-9149-6264360BC99C}"/>
    <cellStyle name="20% - Accent6 9 5" xfId="1660" xr:uid="{A10F7EBB-5508-4635-B8F3-90A37A0706EB}"/>
    <cellStyle name="20% - Accent6 9_FORD YEREL TV PLANI" xfId="1661" xr:uid="{4CF2A263-48FE-4436-AA56-97C144CC45CD}"/>
    <cellStyle name="40 % - Accent1" xfId="1662" xr:uid="{FB5D45AB-C163-4597-8E22-E6EA73DF9361}"/>
    <cellStyle name="40 % - Accent2" xfId="1663" xr:uid="{EF11FCCD-7C38-4A58-A0F7-794D145E7F73}"/>
    <cellStyle name="40 % - Accent3" xfId="1664" xr:uid="{529688DC-94D1-4A91-A63C-5C5469B06859}"/>
    <cellStyle name="40 % - Accent4" xfId="1665" xr:uid="{A81A99CD-B4E0-4F8A-8995-374DD50C3C3E}"/>
    <cellStyle name="40 % - Accent5" xfId="1666" xr:uid="{7435AA2A-27A4-4758-8F7D-E6CEB5C0862A}"/>
    <cellStyle name="40 % - Accent6" xfId="1667" xr:uid="{A2F8D083-9324-4FF6-B663-2F2B15B142A8}"/>
    <cellStyle name="40% - Accent1 10" xfId="1668" xr:uid="{FFE77F9F-6405-4A47-B094-F92F70A548A2}"/>
    <cellStyle name="40% - Accent1 10 2" xfId="1669" xr:uid="{1DDBE5E2-FA42-4A5A-9934-69DDFB2103B3}"/>
    <cellStyle name="40% - Accent1 10 2 2" xfId="1670" xr:uid="{C19446C6-031A-4B53-8978-11BE1D1ABAB9}"/>
    <cellStyle name="40% - Accent1 10 2 3" xfId="20360" xr:uid="{38E37B5A-09A2-473E-9323-F670E0F6CADB}"/>
    <cellStyle name="40% - Accent1 10 2 3 2" xfId="25519" xr:uid="{ABD7907D-7152-41FF-8962-D9A66B9C088A}"/>
    <cellStyle name="40% - Accent1 10 2 3 2 2" xfId="34911" xr:uid="{CC772E79-9607-4690-B298-2C21DDA7EBA4}"/>
    <cellStyle name="40% - Accent1 10 2 3 3" xfId="30215" xr:uid="{28FA6725-8922-4B3F-A53D-B4D685A4B2C1}"/>
    <cellStyle name="40% - Accent1 10 2 4" xfId="23066" xr:uid="{C5A4232C-99A0-4DAA-A701-C7AB46294C59}"/>
    <cellStyle name="40% - Accent1 10 2 4 2" xfId="32632" xr:uid="{D1F125AE-4D14-46A3-B875-C5077F08DF48}"/>
    <cellStyle name="40% - Accent1 10 2 5" xfId="27989" xr:uid="{8115D39C-A869-4A9A-8B90-22EB4742E998}"/>
    <cellStyle name="40% - Accent1 10 3" xfId="1671" xr:uid="{4AE6F751-7588-4B79-8B4C-30CD617A7CD6}"/>
    <cellStyle name="40% - Accent1 10 3 2" xfId="1672" xr:uid="{EB07A0D8-8917-4126-8271-4C55731476D8}"/>
    <cellStyle name="40% - Accent1 10 3 3" xfId="20361" xr:uid="{9849C384-1BE3-4930-B659-A242A1C4D3A0}"/>
    <cellStyle name="40% - Accent1 10 3 3 2" xfId="25520" xr:uid="{57E49C70-F2B8-44ED-BA10-B1B5D59B4A8B}"/>
    <cellStyle name="40% - Accent1 10 3 3 2 2" xfId="34912" xr:uid="{7AD718DA-3DC2-48C8-A863-BF82ED31F1A8}"/>
    <cellStyle name="40% - Accent1 10 3 3 3" xfId="30216" xr:uid="{CA759C11-442E-4655-92D0-9661F301F33A}"/>
    <cellStyle name="40% - Accent1 10 3 4" xfId="23067" xr:uid="{E343124F-431C-4D81-AC75-79EAD4B9C4EC}"/>
    <cellStyle name="40% - Accent1 10 3 4 2" xfId="32633" xr:uid="{16BCF982-A850-4063-8B7D-ACE59D190908}"/>
    <cellStyle name="40% - Accent1 10 3 5" xfId="27990" xr:uid="{13E2FA14-BEE0-4A1D-B9D0-055D5E2244F7}"/>
    <cellStyle name="40% - Accent1 10 4" xfId="1673" xr:uid="{7D9C0FB9-3911-4206-8AAD-8C2F5BC41690}"/>
    <cellStyle name="40% - Accent1 10 5" xfId="20359" xr:uid="{472D5C82-DF49-4797-960F-D7FC8A2AE1AC}"/>
    <cellStyle name="40% - Accent1 10 5 2" xfId="25518" xr:uid="{8E0A3A45-8CC0-4F8F-8780-55955173CBB5}"/>
    <cellStyle name="40% - Accent1 10 5 2 2" xfId="34910" xr:uid="{AC2F6C3A-87E7-43D9-98EE-A004517669D6}"/>
    <cellStyle name="40% - Accent1 10 5 3" xfId="30214" xr:uid="{2E557E8B-967D-4205-9124-3026207D8CC3}"/>
    <cellStyle name="40% - Accent1 10 6" xfId="23065" xr:uid="{4484F4B7-8D3F-4DF7-85A2-9F5C4DB80416}"/>
    <cellStyle name="40% - Accent1 10 6 2" xfId="32631" xr:uid="{720A2A7A-45FC-4408-92F7-86B6F205AB53}"/>
    <cellStyle name="40% - Accent1 10 7" xfId="27988" xr:uid="{C4FA9D24-C94B-48B6-A6A7-C97E4697D5C3}"/>
    <cellStyle name="40% - Accent1 11" xfId="1674" xr:uid="{5E9D8F1B-FD92-43AD-87A7-CA97F259E417}"/>
    <cellStyle name="40% - Accent1 11 2" xfId="1675" xr:uid="{A5AB1310-1FFB-4664-9B69-31D1D51D1A23}"/>
    <cellStyle name="40% - Accent1 11 3" xfId="1676" xr:uid="{204ECD92-0F74-45F0-98B5-DC673D14CAED}"/>
    <cellStyle name="40% - Accent1 11 4" xfId="1677" xr:uid="{9D1D4B0C-A9D5-4D13-B238-454B2874A88D}"/>
    <cellStyle name="40% - Accent1 11 5" xfId="20362" xr:uid="{2417EC62-903A-4025-B7B4-69169042D9C5}"/>
    <cellStyle name="40% - Accent1 11 5 2" xfId="25521" xr:uid="{B1F14CB6-7A71-4FD3-B764-17F4B255A238}"/>
    <cellStyle name="40% - Accent1 11 5 2 2" xfId="34913" xr:uid="{D97DA247-E788-4190-9D21-150837787FBE}"/>
    <cellStyle name="40% - Accent1 11 5 3" xfId="30217" xr:uid="{9437E08F-AEF3-4C92-9966-6B0850043938}"/>
    <cellStyle name="40% - Accent1 11 6" xfId="23068" xr:uid="{F93AA030-2FAF-4A22-88CE-E05BF49EA10C}"/>
    <cellStyle name="40% - Accent1 11 6 2" xfId="32634" xr:uid="{73E38F5A-4808-4D22-8F94-F5836DF449DC}"/>
    <cellStyle name="40% - Accent1 11 7" xfId="27991" xr:uid="{E8D82EF6-29E0-4787-9AFC-67FC8657B1FB}"/>
    <cellStyle name="40% - Accent1 12" xfId="1678" xr:uid="{F8CD0432-0871-4CA4-A247-D17A67C7FDE3}"/>
    <cellStyle name="40% - Accent1 12 2" xfId="1679" xr:uid="{297450F1-52BE-41F1-B8E2-2C320BF42F4B}"/>
    <cellStyle name="40% - Accent1 12 3" xfId="20363" xr:uid="{93949767-EEE3-4792-B879-32B734F5FF7B}"/>
    <cellStyle name="40% - Accent1 12 3 2" xfId="25522" xr:uid="{BAF97ABF-328F-4730-8D15-DD0D6A08C89A}"/>
    <cellStyle name="40% - Accent1 12 3 2 2" xfId="34914" xr:uid="{B559AE90-5A48-4834-8809-92D1A3DEF500}"/>
    <cellStyle name="40% - Accent1 12 3 3" xfId="30218" xr:uid="{21C10608-6630-41BE-AB05-35A7963F09BD}"/>
    <cellStyle name="40% - Accent1 12 4" xfId="23069" xr:uid="{463DAA4B-02F2-447F-838E-B8E9046F6448}"/>
    <cellStyle name="40% - Accent1 12 4 2" xfId="32635" xr:uid="{66D81962-C253-4D10-856E-FADAF074C348}"/>
    <cellStyle name="40% - Accent1 12 5" xfId="27992" xr:uid="{336F1D2C-5039-4D07-AC44-C6BBE0526AEA}"/>
    <cellStyle name="40% - Accent1 13" xfId="1680" xr:uid="{ACFB0F5B-303B-4577-BA8B-B9DF18860099}"/>
    <cellStyle name="40% - Accent1 13 2" xfId="20364" xr:uid="{E76F851B-D597-4034-860A-15D1C8C7A443}"/>
    <cellStyle name="40% - Accent1 13 2 2" xfId="25523" xr:uid="{DC52509C-0A04-469B-B2D4-C450D48EF447}"/>
    <cellStyle name="40% - Accent1 13 2 2 2" xfId="34915" xr:uid="{E37E9FEA-9FDB-4C8E-AFA9-A538E1344666}"/>
    <cellStyle name="40% - Accent1 13 2 3" xfId="30219" xr:uid="{A8BC674F-09BA-4771-B74E-BC3EC077250C}"/>
    <cellStyle name="40% - Accent1 13 3" xfId="23070" xr:uid="{3EA8F198-1969-4515-A85C-099BA32D87C8}"/>
    <cellStyle name="40% - Accent1 13 3 2" xfId="32636" xr:uid="{8696924A-8E22-43CC-BD4F-E592C0E599D9}"/>
    <cellStyle name="40% - Accent1 13 4" xfId="27993" xr:uid="{6C34B7B4-E995-4E36-AB73-04A93F44864A}"/>
    <cellStyle name="40% - Accent1 14" xfId="1681" xr:uid="{68A63578-157D-4262-8896-DF9DF951383E}"/>
    <cellStyle name="40% - Accent1 14 2" xfId="20365" xr:uid="{4CD7200C-75A9-4E6B-98D9-1D0020A3DBDF}"/>
    <cellStyle name="40% - Accent1 14 2 2" xfId="25524" xr:uid="{082C4CD8-C503-44FF-B72A-C78B52E4FF86}"/>
    <cellStyle name="40% - Accent1 14 2 2 2" xfId="34916" xr:uid="{7C0FF890-E61F-443B-B3B7-9B34DFAA8236}"/>
    <cellStyle name="40% - Accent1 14 2 3" xfId="30220" xr:uid="{7D89C695-DA1A-46D1-9F43-AACA7E35EEF3}"/>
    <cellStyle name="40% - Accent1 14 3" xfId="23071" xr:uid="{535350F2-51E3-494B-9FF0-053A53F8A8D9}"/>
    <cellStyle name="40% - Accent1 14 3 2" xfId="32637" xr:uid="{CE96AD3D-4D70-48C1-A2C4-C30CD92105FA}"/>
    <cellStyle name="40% - Accent1 14 4" xfId="27994" xr:uid="{C64CC167-794C-4911-9A54-0202977ABF1D}"/>
    <cellStyle name="40% - Accent1 15" xfId="1682" xr:uid="{C7C290C9-8F4C-4CC3-8AC3-9488DDF1AB73}"/>
    <cellStyle name="40% - Accent1 15 2" xfId="20366" xr:uid="{CA5C71B3-1AD4-41A0-913F-A1098264272A}"/>
    <cellStyle name="40% - Accent1 15 2 2" xfId="25525" xr:uid="{6DADCDAC-2431-4EBA-AA69-3C0DC793A597}"/>
    <cellStyle name="40% - Accent1 15 2 2 2" xfId="34917" xr:uid="{A1DC32B8-7E18-414B-87F3-A7422D2C98FE}"/>
    <cellStyle name="40% - Accent1 15 2 3" xfId="30221" xr:uid="{7653E70F-46EB-4A0F-B0CA-96C5C0D38623}"/>
    <cellStyle name="40% - Accent1 15 3" xfId="23072" xr:uid="{364379BA-270C-49D3-B78C-526185A9BE0E}"/>
    <cellStyle name="40% - Accent1 15 3 2" xfId="32638" xr:uid="{E53D3948-E3A8-43B5-8A74-2E37AD3CD9F3}"/>
    <cellStyle name="40% - Accent1 15 4" xfId="27995" xr:uid="{E994E89B-520C-4744-9C5A-AB59F609063B}"/>
    <cellStyle name="40% - Accent1 16" xfId="1683" xr:uid="{1068E4B2-F575-407E-8DA9-DB3334ABC5BB}"/>
    <cellStyle name="40% - Accent1 16 2" xfId="20367" xr:uid="{7F78CAEB-1C56-4BC7-BC9F-46A4E2C422DF}"/>
    <cellStyle name="40% - Accent1 16 2 2" xfId="25526" xr:uid="{12345DB2-C278-46F9-B3FC-50288A455BFC}"/>
    <cellStyle name="40% - Accent1 16 2 2 2" xfId="34918" xr:uid="{0C6A09EE-A08F-427E-BEDB-4FD01E06F0EB}"/>
    <cellStyle name="40% - Accent1 16 2 3" xfId="30222" xr:uid="{9E9CECC8-80E5-4645-9219-53156C66C9F8}"/>
    <cellStyle name="40% - Accent1 16 3" xfId="23073" xr:uid="{E0C13B14-9381-4ABA-8BC8-4D0979908E3D}"/>
    <cellStyle name="40% - Accent1 16 3 2" xfId="32639" xr:uid="{B3B04533-3D25-46A6-A4E5-A2A8DF19E090}"/>
    <cellStyle name="40% - Accent1 16 4" xfId="27996" xr:uid="{15F5956A-C03D-4891-A0E5-FAEDDB3B4077}"/>
    <cellStyle name="40% - Accent1 17" xfId="1684" xr:uid="{290A29D4-044B-401D-9DAA-F01CEE774D4B}"/>
    <cellStyle name="40% - Accent1 17 2" xfId="20368" xr:uid="{78B9F832-554B-4BD6-822A-95B2013F2D76}"/>
    <cellStyle name="40% - Accent1 17 2 2" xfId="25527" xr:uid="{8086A47D-5444-4DF5-A44A-AF3A8F6C4F42}"/>
    <cellStyle name="40% - Accent1 17 2 2 2" xfId="34919" xr:uid="{624E7083-08F1-4BA2-94C8-1D3BF4F55342}"/>
    <cellStyle name="40% - Accent1 17 2 3" xfId="30223" xr:uid="{B2008245-63F7-4FE3-BE5B-B5DE510E0F9A}"/>
    <cellStyle name="40% - Accent1 17 3" xfId="23074" xr:uid="{F1DE0CA5-172B-4B43-9E8B-B08984A91AA3}"/>
    <cellStyle name="40% - Accent1 17 3 2" xfId="32640" xr:uid="{9013F08C-EF17-4E76-8ADF-53D26CFDA591}"/>
    <cellStyle name="40% - Accent1 17 4" xfId="27997" xr:uid="{89B70865-8E5F-4D08-A36F-A441948E62B5}"/>
    <cellStyle name="40% - Accent1 18" xfId="1685" xr:uid="{9B221283-17C5-46F4-BE2C-9F503CB74039}"/>
    <cellStyle name="40% - Accent1 18 2" xfId="20369" xr:uid="{91EFE436-ADFA-4797-AB4E-E61E4FAC556E}"/>
    <cellStyle name="40% - Accent1 18 2 2" xfId="25528" xr:uid="{3F090260-1272-405E-832D-5FA0C627A83C}"/>
    <cellStyle name="40% - Accent1 18 2 2 2" xfId="34920" xr:uid="{7E634E92-0D5F-47D4-A034-5F672343453D}"/>
    <cellStyle name="40% - Accent1 18 2 3" xfId="30224" xr:uid="{C0D186EE-3234-40A2-AE17-42FDA13EA832}"/>
    <cellStyle name="40% - Accent1 18 3" xfId="23075" xr:uid="{1E259916-3233-46B4-9436-1B0E91FC7BDE}"/>
    <cellStyle name="40% - Accent1 18 3 2" xfId="32641" xr:uid="{3915D0BA-3DA9-4EA3-B20F-F2EE06B4ED7C}"/>
    <cellStyle name="40% - Accent1 18 4" xfId="27998" xr:uid="{1D7BD610-D459-475D-A192-6F1AF79AC8BD}"/>
    <cellStyle name="40% - Accent1 19" xfId="1686" xr:uid="{13B474A7-DA0E-4AEF-A294-6E3833A87399}"/>
    <cellStyle name="40% - Accent1 19 2" xfId="20370" xr:uid="{CA8A5D95-D179-4E70-8033-4F8405F6CE11}"/>
    <cellStyle name="40% - Accent1 19 2 2" xfId="25529" xr:uid="{3E53E53D-9323-4C5B-993F-74B31961F3D8}"/>
    <cellStyle name="40% - Accent1 19 2 2 2" xfId="34921" xr:uid="{920CDBE7-60DC-4A90-877A-FFABF369D91A}"/>
    <cellStyle name="40% - Accent1 19 2 3" xfId="30225" xr:uid="{9CFD1E30-0928-48B1-AF96-92D630430B84}"/>
    <cellStyle name="40% - Accent1 19 3" xfId="23076" xr:uid="{79B4DD1C-DCB2-4ADA-A30B-E3B2B61765BD}"/>
    <cellStyle name="40% - Accent1 19 3 2" xfId="32642" xr:uid="{17496105-32F3-4A68-8244-2B7AD6D7E3FE}"/>
    <cellStyle name="40% - Accent1 19 4" xfId="27999" xr:uid="{9C5A6DD1-302C-4C32-B9F9-955B5A93FCB2}"/>
    <cellStyle name="40% - Accent1 2" xfId="1687" xr:uid="{EA61676F-982E-4535-9859-6270CE0E9865}"/>
    <cellStyle name="40% - Accent1 2 10" xfId="1688" xr:uid="{C861CC1B-36BA-44DB-87FC-C4E3A0AC9AC8}"/>
    <cellStyle name="40% - Accent1 2 10 2" xfId="20371" xr:uid="{6B6047DC-0731-404E-99BF-ADAE90494822}"/>
    <cellStyle name="40% - Accent1 2 10 2 2" xfId="25530" xr:uid="{1A28A4BC-BF8F-4CA2-958D-88B5AF5B5CBE}"/>
    <cellStyle name="40% - Accent1 2 10 2 2 2" xfId="34922" xr:uid="{0064D235-A8A0-4779-A939-C602A3263640}"/>
    <cellStyle name="40% - Accent1 2 10 2 3" xfId="30226" xr:uid="{27943461-E9F3-420C-B275-730FDCAFAD10}"/>
    <cellStyle name="40% - Accent1 2 10 3" xfId="23077" xr:uid="{4C4AEA4B-97DC-4367-B21B-DAA96695B79A}"/>
    <cellStyle name="40% - Accent1 2 10 3 2" xfId="32643" xr:uid="{DD03D3D3-411B-4D86-9297-6950D1337EDF}"/>
    <cellStyle name="40% - Accent1 2 10 4" xfId="28000" xr:uid="{0E25B8D7-FF33-45AA-B4BD-F5F44020D39F}"/>
    <cellStyle name="40% - Accent1 2 11" xfId="1689" xr:uid="{920AEFB2-F215-477D-BBA9-414BC44EE147}"/>
    <cellStyle name="40% - Accent1 2 11 2" xfId="20372" xr:uid="{2AECE86F-BCAE-4BFD-B8EF-A4AA9FF24CFC}"/>
    <cellStyle name="40% - Accent1 2 11 2 2" xfId="25531" xr:uid="{B3DBC41E-D166-4901-86E0-E1F75B9C15EF}"/>
    <cellStyle name="40% - Accent1 2 11 2 2 2" xfId="34923" xr:uid="{26CA3BDA-9F0D-410B-B3D3-DCD84170FE5F}"/>
    <cellStyle name="40% - Accent1 2 11 2 3" xfId="30227" xr:uid="{485E1B52-7E8C-4364-8102-4160C927D00C}"/>
    <cellStyle name="40% - Accent1 2 11 3" xfId="23078" xr:uid="{29BF01C9-6401-4F21-BFD0-D9FD11F66E2A}"/>
    <cellStyle name="40% - Accent1 2 11 3 2" xfId="32644" xr:uid="{5E02EE6E-5617-4F18-AE49-DEAF57CC0C25}"/>
    <cellStyle name="40% - Accent1 2 11 4" xfId="28001" xr:uid="{0C832E61-A956-41F5-BAAF-A2D05E9B41F2}"/>
    <cellStyle name="40% - Accent1 2 12" xfId="1690" xr:uid="{F7FB4C9E-B7C6-45E0-9FE9-F3CA45AC3E8E}"/>
    <cellStyle name="40% - Accent1 2 12 2" xfId="20373" xr:uid="{641EF950-76EB-49AC-8159-13E74EC5B695}"/>
    <cellStyle name="40% - Accent1 2 12 2 2" xfId="25532" xr:uid="{1DF211BC-A3DF-485E-98D7-F390C9FA0C94}"/>
    <cellStyle name="40% - Accent1 2 12 2 2 2" xfId="34924" xr:uid="{2F53D504-323D-49B9-BB57-B38D61C45CAE}"/>
    <cellStyle name="40% - Accent1 2 12 2 3" xfId="30228" xr:uid="{64B88481-CBE7-4ABF-ABB4-9F2492F478A0}"/>
    <cellStyle name="40% - Accent1 2 12 3" xfId="23079" xr:uid="{965F2577-7EBE-48C7-8B7D-73ABB034926D}"/>
    <cellStyle name="40% - Accent1 2 12 3 2" xfId="32645" xr:uid="{AA481A91-A9CB-491B-9A8D-8A14E4623806}"/>
    <cellStyle name="40% - Accent1 2 12 4" xfId="28002" xr:uid="{BCFDAAA3-29F9-44D6-80F8-B9D1D19D862D}"/>
    <cellStyle name="40% - Accent1 2 13" xfId="1691" xr:uid="{050163BD-B509-46C6-BDD7-40EB95E5AE27}"/>
    <cellStyle name="40% - Accent1 2 13 2" xfId="20374" xr:uid="{65A2B425-371E-4122-9CEF-900D71DF6571}"/>
    <cellStyle name="40% - Accent1 2 13 2 2" xfId="25533" xr:uid="{7F6E29B6-C165-44CE-B150-CA52D6600B40}"/>
    <cellStyle name="40% - Accent1 2 13 2 2 2" xfId="34925" xr:uid="{30E948CE-58CE-4C27-8B40-55FCB4A57577}"/>
    <cellStyle name="40% - Accent1 2 13 2 3" xfId="30229" xr:uid="{0B276D9F-4616-4041-963D-20DA9429EB7C}"/>
    <cellStyle name="40% - Accent1 2 13 3" xfId="23080" xr:uid="{BBE456A4-04D4-4A9A-BD7B-5863530EBAE4}"/>
    <cellStyle name="40% - Accent1 2 13 3 2" xfId="32646" xr:uid="{8F9186B1-43FA-4582-8C4D-C899033F88DE}"/>
    <cellStyle name="40% - Accent1 2 13 4" xfId="28003" xr:uid="{A24FA1CA-7521-41BD-9A10-D4292C8F30E0}"/>
    <cellStyle name="40% - Accent1 2 14" xfId="1692" xr:uid="{CD5B7AA2-F352-4FC8-963E-928D92CB1F94}"/>
    <cellStyle name="40% - Accent1 2 14 2" xfId="20375" xr:uid="{909618B0-54DD-4043-B4F9-848FA0F48B22}"/>
    <cellStyle name="40% - Accent1 2 14 2 2" xfId="25534" xr:uid="{787E7E48-414A-4591-AAFB-4DB873F3040D}"/>
    <cellStyle name="40% - Accent1 2 14 2 2 2" xfId="34926" xr:uid="{4BFECDE0-F132-4F85-81BB-33994F8EE1E7}"/>
    <cellStyle name="40% - Accent1 2 14 2 3" xfId="30230" xr:uid="{FCDFCAD8-211E-4FF2-93C6-E7DFE6174CC4}"/>
    <cellStyle name="40% - Accent1 2 14 3" xfId="23081" xr:uid="{5F6880B9-107A-466C-BF61-1C0EEB740B33}"/>
    <cellStyle name="40% - Accent1 2 14 3 2" xfId="32647" xr:uid="{8025CA8E-F1A2-4562-9630-4BBA6A932D2B}"/>
    <cellStyle name="40% - Accent1 2 14 4" xfId="28004" xr:uid="{7549CBB8-14C8-4C3E-A2D7-30AA8FD2B0A0}"/>
    <cellStyle name="40% - Accent1 2 15" xfId="1693" xr:uid="{9366280B-1499-4CE8-A83A-FC537B31D673}"/>
    <cellStyle name="40% - Accent1 2 15 2" xfId="20376" xr:uid="{D3876D58-A9F5-46D2-B435-99DA7B862B5D}"/>
    <cellStyle name="40% - Accent1 2 15 2 2" xfId="25535" xr:uid="{599F4855-3C12-47B8-938C-1CFCA89B419C}"/>
    <cellStyle name="40% - Accent1 2 15 2 2 2" xfId="34927" xr:uid="{30864FE0-CDA4-4820-AAFF-640FC3DC49D4}"/>
    <cellStyle name="40% - Accent1 2 15 2 3" xfId="30231" xr:uid="{1FE92168-4665-410B-A9AF-4B273593E9A7}"/>
    <cellStyle name="40% - Accent1 2 15 3" xfId="23082" xr:uid="{F7D97613-36EE-4265-B832-8C428B13B60B}"/>
    <cellStyle name="40% - Accent1 2 15 3 2" xfId="32648" xr:uid="{52DAD9F9-5477-46F4-87E2-BD3C008E4FAD}"/>
    <cellStyle name="40% - Accent1 2 15 4" xfId="28005" xr:uid="{ADD10017-1CC8-4A1A-AB2F-DB6EE6EDAB10}"/>
    <cellStyle name="40% - Accent1 2 16" xfId="1694" xr:uid="{F9F34E28-5E4A-4900-9E1A-71BDC12D159B}"/>
    <cellStyle name="40% - Accent1 2 16 2" xfId="20377" xr:uid="{B82B4CD0-2D9C-4F0B-82C3-873F2BF7A139}"/>
    <cellStyle name="40% - Accent1 2 16 2 2" xfId="25536" xr:uid="{69962325-08E8-4C26-BC8F-46131C1E4EAF}"/>
    <cellStyle name="40% - Accent1 2 16 2 2 2" xfId="34928" xr:uid="{B88510B0-D04D-4833-931F-64AD745FE231}"/>
    <cellStyle name="40% - Accent1 2 16 2 3" xfId="30232" xr:uid="{F15E2E9E-82E9-4104-A8DA-90130829F536}"/>
    <cellStyle name="40% - Accent1 2 16 3" xfId="23083" xr:uid="{B78A1EFE-CFA1-43F4-97B2-A10BB639864F}"/>
    <cellStyle name="40% - Accent1 2 16 3 2" xfId="32649" xr:uid="{68ADA0E4-E8C7-443A-9AC0-26CAAC9C7960}"/>
    <cellStyle name="40% - Accent1 2 16 4" xfId="28006" xr:uid="{17A2696C-2B93-4C88-9CFB-A5421418B628}"/>
    <cellStyle name="40% - Accent1 2 17" xfId="1695" xr:uid="{0B302943-5D78-48CA-953B-CA7F256A694E}"/>
    <cellStyle name="40% - Accent1 2 17 2" xfId="20378" xr:uid="{35DB3698-08EC-49F2-ADF5-054DB76EA306}"/>
    <cellStyle name="40% - Accent1 2 17 2 2" xfId="25537" xr:uid="{4D50CFEC-1A70-4B6B-A8C6-6AFFB3750068}"/>
    <cellStyle name="40% - Accent1 2 17 2 2 2" xfId="34929" xr:uid="{302B47D5-39C4-4A95-A9E0-9C5675631F49}"/>
    <cellStyle name="40% - Accent1 2 17 2 3" xfId="30233" xr:uid="{DB0277D3-45A0-41CE-AC35-7D71D5F797D7}"/>
    <cellStyle name="40% - Accent1 2 17 3" xfId="23084" xr:uid="{9B4C0262-2A51-484A-91ED-BAA09AFCECF6}"/>
    <cellStyle name="40% - Accent1 2 17 3 2" xfId="32650" xr:uid="{8CF7D1F7-5784-4B1C-B4C3-D300EF1C25F5}"/>
    <cellStyle name="40% - Accent1 2 17 4" xfId="28007" xr:uid="{586FFC8F-BAA3-49DF-8E40-D4967225D5D1}"/>
    <cellStyle name="40% - Accent1 2 18" xfId="1696" xr:uid="{BE1DD7D7-61C3-41FD-8E2C-BC7B9B627818}"/>
    <cellStyle name="40% - Accent1 2 2" xfId="1697" xr:uid="{9579D025-4213-44B5-8427-D4C71BF590EA}"/>
    <cellStyle name="40% - Accent1 2 2 2" xfId="1698" xr:uid="{F1FADDBC-E0E1-436D-B1F3-38CF985A90B9}"/>
    <cellStyle name="40% - Accent1 2 2 2 2" xfId="20380" xr:uid="{82DD60F7-8667-49DD-99DC-1630ABE3470C}"/>
    <cellStyle name="40% - Accent1 2 2 2 2 2" xfId="25539" xr:uid="{65A3BCDB-F7AD-4FE4-9F1A-D29F41E3F333}"/>
    <cellStyle name="40% - Accent1 2 2 2 2 2 2" xfId="34931" xr:uid="{17BE3AE7-AEEA-4CFC-B00C-D1BC977A0FEF}"/>
    <cellStyle name="40% - Accent1 2 2 2 2 3" xfId="30235" xr:uid="{3904EC67-92C5-4D70-AF2C-E8F4DD32844D}"/>
    <cellStyle name="40% - Accent1 2 2 2 3" xfId="23086" xr:uid="{2BBBDE56-8649-40EA-991E-B10464B74536}"/>
    <cellStyle name="40% - Accent1 2 2 2 3 2" xfId="32652" xr:uid="{60D09FB4-22E6-4BD5-B925-76F97340738E}"/>
    <cellStyle name="40% - Accent1 2 2 2 4" xfId="28009" xr:uid="{3112D99B-69B5-43BD-B26D-0A3C55395265}"/>
    <cellStyle name="40% - Accent1 2 2 3" xfId="1699" xr:uid="{CCE2B189-7331-4FD8-A7A0-5AC2B4B157F3}"/>
    <cellStyle name="40% - Accent1 2 2 4" xfId="20379" xr:uid="{19F305C5-1324-421F-922C-4C3F8EDE4883}"/>
    <cellStyle name="40% - Accent1 2 2 4 2" xfId="25538" xr:uid="{755A4B1A-2A80-4D88-B258-86029ACD7C50}"/>
    <cellStyle name="40% - Accent1 2 2 4 2 2" xfId="34930" xr:uid="{E9CC1EF6-0C9D-4105-B59E-D2A6BD14B3CF}"/>
    <cellStyle name="40% - Accent1 2 2 4 3" xfId="30234" xr:uid="{43F5BA99-9D62-4DDA-A203-28766F247F4C}"/>
    <cellStyle name="40% - Accent1 2 2 5" xfId="23085" xr:uid="{37E34DC2-13D9-4E04-8C97-88B34983AB30}"/>
    <cellStyle name="40% - Accent1 2 2 5 2" xfId="32651" xr:uid="{CDCE4736-8D07-49A2-8E56-1B93AD181547}"/>
    <cellStyle name="40% - Accent1 2 2 6" xfId="28008" xr:uid="{86B51AD9-1C33-42FB-8749-970D183C8032}"/>
    <cellStyle name="40% - Accent1 2 3" xfId="1700" xr:uid="{F296E307-A0F5-4B4A-92FC-857749DDEF25}"/>
    <cellStyle name="40% - Accent1 2 3 2" xfId="1701" xr:uid="{465CF5CA-D8D2-4734-A905-AE0177905B03}"/>
    <cellStyle name="40% - Accent1 2 3 3" xfId="20381" xr:uid="{46B51F25-13B4-493E-8B35-97ABB7B67986}"/>
    <cellStyle name="40% - Accent1 2 3 3 2" xfId="25540" xr:uid="{ADD97767-EEDC-4859-84C7-CB2F515EDE34}"/>
    <cellStyle name="40% - Accent1 2 3 3 2 2" xfId="34932" xr:uid="{BE6B8EC4-EE37-4C58-A50E-F0849A775ACA}"/>
    <cellStyle name="40% - Accent1 2 3 3 3" xfId="30236" xr:uid="{5E230016-BDF9-429B-8829-17E53F762EAA}"/>
    <cellStyle name="40% - Accent1 2 3 4" xfId="23087" xr:uid="{8CB8D465-E2D1-4255-80C9-85AED4D3F22F}"/>
    <cellStyle name="40% - Accent1 2 3 4 2" xfId="32653" xr:uid="{0CE3FB3A-2ED6-417B-AFEE-C845FE79D4D0}"/>
    <cellStyle name="40% - Accent1 2 3 5" xfId="28010" xr:uid="{7117A814-7700-4099-99E4-FA277F5E27AF}"/>
    <cellStyle name="40% - Accent1 2 4" xfId="1702" xr:uid="{2B4E55FF-34F6-4E7C-AF8D-5F0BA660C6E8}"/>
    <cellStyle name="40% - Accent1 2 4 2" xfId="1703" xr:uid="{644677A0-CA57-49F0-BD21-473E01F5C35B}"/>
    <cellStyle name="40% - Accent1 2 4 3" xfId="20382" xr:uid="{E2D16E1D-FA57-4C6C-BA67-16FA0751A5F7}"/>
    <cellStyle name="40% - Accent1 2 4 3 2" xfId="25541" xr:uid="{A22E8058-BD69-4BDB-9A79-B707B2A55A0E}"/>
    <cellStyle name="40% - Accent1 2 4 3 2 2" xfId="34933" xr:uid="{58B9CCB3-11E5-4BCF-BB64-22F18D3E446D}"/>
    <cellStyle name="40% - Accent1 2 4 3 3" xfId="30237" xr:uid="{02256F54-0249-44FF-A8D5-B91FA00B4F28}"/>
    <cellStyle name="40% - Accent1 2 4 4" xfId="23088" xr:uid="{B77D249A-668E-4207-B3C4-4422F51FC30A}"/>
    <cellStyle name="40% - Accent1 2 4 4 2" xfId="32654" xr:uid="{820564C4-C91A-45BE-A57F-6F7ED0F7E482}"/>
    <cellStyle name="40% - Accent1 2 4 5" xfId="28011" xr:uid="{C170A2D4-EEE2-4C24-A6C2-957FFAB19126}"/>
    <cellStyle name="40% - Accent1 2 5" xfId="1704" xr:uid="{5EF4106D-E2F7-4780-9162-854C14712719}"/>
    <cellStyle name="40% - Accent1 2 5 2" xfId="1705" xr:uid="{B34AD07B-A1B8-4C67-ABE8-6D546B902C02}"/>
    <cellStyle name="40% - Accent1 2 6" xfId="1706" xr:uid="{24A214B6-F587-4627-B134-CD6F61C52742}"/>
    <cellStyle name="40% - Accent1 2 6 2" xfId="1707" xr:uid="{1CB4CB06-3E81-4624-828B-A5498C857710}"/>
    <cellStyle name="40% - Accent1 2 6 3" xfId="20383" xr:uid="{FB1933F3-84C3-4EF3-9951-10FA916B99D4}"/>
    <cellStyle name="40% - Accent1 2 6 3 2" xfId="25542" xr:uid="{0BE4EC9F-FBC3-4C8A-835C-A978347DAA4B}"/>
    <cellStyle name="40% - Accent1 2 6 3 2 2" xfId="34934" xr:uid="{4DC7956F-D6DD-48C6-9073-17AFB24F5CBF}"/>
    <cellStyle name="40% - Accent1 2 6 3 3" xfId="30238" xr:uid="{A37CCB8A-9877-41D4-83C7-652F8626BB9C}"/>
    <cellStyle name="40% - Accent1 2 6 4" xfId="23089" xr:uid="{DF144EE0-3661-4D90-9CBA-F14EF41016D8}"/>
    <cellStyle name="40% - Accent1 2 6 4 2" xfId="32655" xr:uid="{7051E690-35CE-41AE-97DC-83E9B6ED1710}"/>
    <cellStyle name="40% - Accent1 2 6 5" xfId="28012" xr:uid="{7FB38554-63A2-4300-9FE0-3A33B62C29D0}"/>
    <cellStyle name="40% - Accent1 2 7" xfId="1708" xr:uid="{9455C0A7-632D-453B-A8DD-6CFEF44CB553}"/>
    <cellStyle name="40% - Accent1 2 7 2" xfId="20384" xr:uid="{2504C2DC-2895-41C4-9131-C038FFE4247E}"/>
    <cellStyle name="40% - Accent1 2 7 2 2" xfId="25543" xr:uid="{52ECF142-1E04-45BD-83C3-B46222E80B8E}"/>
    <cellStyle name="40% - Accent1 2 7 2 2 2" xfId="34935" xr:uid="{46A91FC0-7AC0-41BF-9C4C-4F269C52BF8B}"/>
    <cellStyle name="40% - Accent1 2 7 2 3" xfId="30239" xr:uid="{2EF309B7-3D52-4263-A41B-3042492E1C08}"/>
    <cellStyle name="40% - Accent1 2 7 3" xfId="23090" xr:uid="{A79843F5-1603-43A1-88AF-A18256BEE5EA}"/>
    <cellStyle name="40% - Accent1 2 7 3 2" xfId="32656" xr:uid="{74F1A54C-E3CE-4EF7-B415-9EB9DA252E63}"/>
    <cellStyle name="40% - Accent1 2 7 4" xfId="28013" xr:uid="{5024A894-A872-4E75-A14E-D826232D1658}"/>
    <cellStyle name="40% - Accent1 2 8" xfId="1709" xr:uid="{F223C5A0-29CF-42CC-9DD2-F79EC8181A3C}"/>
    <cellStyle name="40% - Accent1 2 8 2" xfId="20385" xr:uid="{72984A3D-1F82-4D36-A046-E05E56C2FB9E}"/>
    <cellStyle name="40% - Accent1 2 8 2 2" xfId="25544" xr:uid="{D1BC3558-FDF0-4751-BFFE-56FD4F43A574}"/>
    <cellStyle name="40% - Accent1 2 8 2 2 2" xfId="34936" xr:uid="{74163520-4F13-4F09-9668-D1DA0335A605}"/>
    <cellStyle name="40% - Accent1 2 8 2 3" xfId="30240" xr:uid="{ADFE7881-8BE3-463A-866E-6B09B2708605}"/>
    <cellStyle name="40% - Accent1 2 8 3" xfId="23091" xr:uid="{7407F0EC-F321-4BAA-A44E-2E71270DA6A3}"/>
    <cellStyle name="40% - Accent1 2 8 3 2" xfId="32657" xr:uid="{C5A1B869-0570-4835-B0ED-7B8017F3004B}"/>
    <cellStyle name="40% - Accent1 2 8 4" xfId="28014" xr:uid="{C848CB74-535F-4ABA-8C94-CCE2B3361415}"/>
    <cellStyle name="40% - Accent1 2 9" xfId="1710" xr:uid="{E7D3BD30-7D0E-4724-A147-2BFDE367BD0F}"/>
    <cellStyle name="40% - Accent1 2 9 2" xfId="20386" xr:uid="{0797012F-59AC-463B-86E8-804B59AE8A4F}"/>
    <cellStyle name="40% - Accent1 2 9 2 2" xfId="25545" xr:uid="{C3D2AED4-051E-4AF5-B829-D7599BD35BA0}"/>
    <cellStyle name="40% - Accent1 2 9 2 2 2" xfId="34937" xr:uid="{A7BB1F97-1B20-4327-8D4F-98687589319D}"/>
    <cellStyle name="40% - Accent1 2 9 2 3" xfId="30241" xr:uid="{709D5AB7-AAD1-4952-A5BD-FCE436104112}"/>
    <cellStyle name="40% - Accent1 2 9 3" xfId="23092" xr:uid="{7F5C245A-0E29-43EE-8D53-C56254D9ADDF}"/>
    <cellStyle name="40% - Accent1 2 9 3 2" xfId="32658" xr:uid="{C6D44D6C-989A-415C-AB6F-8B4282EB1053}"/>
    <cellStyle name="40% - Accent1 2 9 4" xfId="28015" xr:uid="{CA94E1DC-CDDE-40CF-AED9-82FBEF1C37A0}"/>
    <cellStyle name="40% - Accent1 2_FORD YEREL TV PLANI" xfId="1711" xr:uid="{9B2EADBD-C44F-423C-A014-A4DAFF4331F4}"/>
    <cellStyle name="40% - Accent1 20" xfId="1712" xr:uid="{E90E476F-647D-4372-900E-EE10EE53EFA8}"/>
    <cellStyle name="40% - Accent1 20 2" xfId="20387" xr:uid="{535AC897-FAB9-47A3-A71B-FC40E334AA12}"/>
    <cellStyle name="40% - Accent1 20 2 2" xfId="25546" xr:uid="{97F982BA-3523-4FFA-BDEB-DBF2A3206122}"/>
    <cellStyle name="40% - Accent1 20 2 2 2" xfId="34938" xr:uid="{A34CB77A-1115-4562-A559-711E267E8A86}"/>
    <cellStyle name="40% - Accent1 20 2 3" xfId="30242" xr:uid="{88745313-0CC2-442D-AC94-A3880693C7F5}"/>
    <cellStyle name="40% - Accent1 20 3" xfId="23093" xr:uid="{65B14EF3-67FA-4F6C-804C-78A13CEC4124}"/>
    <cellStyle name="40% - Accent1 20 3 2" xfId="32659" xr:uid="{F410E16A-F96C-4CB6-B860-7ECFAE00D01C}"/>
    <cellStyle name="40% - Accent1 20 4" xfId="28016" xr:uid="{8DDDE847-AB05-4C11-AC8B-C86A6A969027}"/>
    <cellStyle name="40% - Accent1 21" xfId="1713" xr:uid="{87F2EE32-F5D8-422D-8E8E-3744926FE4B0}"/>
    <cellStyle name="40% - Accent1 21 2" xfId="20388" xr:uid="{CE73E6A1-D23B-4831-A1EB-126DD9413051}"/>
    <cellStyle name="40% - Accent1 21 2 2" xfId="25547" xr:uid="{3E5F8CF0-FC71-40B9-ACBB-99950C325175}"/>
    <cellStyle name="40% - Accent1 21 2 2 2" xfId="34939" xr:uid="{37EC9B6C-048F-4AA9-9B7F-E30626537AE4}"/>
    <cellStyle name="40% - Accent1 21 2 3" xfId="30243" xr:uid="{FD69D50F-2A71-4178-A543-BF52C6637F63}"/>
    <cellStyle name="40% - Accent1 21 3" xfId="23094" xr:uid="{422F5C0B-6182-4099-9AEA-20CE11A30C46}"/>
    <cellStyle name="40% - Accent1 21 3 2" xfId="32660" xr:uid="{039E49DA-5DD3-4042-8D76-2CEA7B27F065}"/>
    <cellStyle name="40% - Accent1 21 4" xfId="28017" xr:uid="{8DB600A4-38E6-4FF8-8174-EC082DED411A}"/>
    <cellStyle name="40% - Accent1 22" xfId="1714" xr:uid="{9BCD4472-C601-423D-AAE4-9F95CB9134E0}"/>
    <cellStyle name="40% - Accent1 22 2" xfId="20389" xr:uid="{D74579B6-FA64-4217-A426-362EF9AA5164}"/>
    <cellStyle name="40% - Accent1 22 2 2" xfId="25548" xr:uid="{45E6FBEE-4D27-46D4-B70E-8F10848CF88A}"/>
    <cellStyle name="40% - Accent1 22 2 2 2" xfId="34940" xr:uid="{4B65557E-8F2F-4FC5-B857-70231D4EC0EE}"/>
    <cellStyle name="40% - Accent1 22 2 3" xfId="30244" xr:uid="{0DDA5BC7-02DB-4DB5-90E0-6FEAF4AFC341}"/>
    <cellStyle name="40% - Accent1 22 3" xfId="23095" xr:uid="{803FE9C1-42F9-40F4-94B2-B9ACB74261E2}"/>
    <cellStyle name="40% - Accent1 22 3 2" xfId="32661" xr:uid="{EB3140A4-E38B-4A7A-B72E-93FCC6D15465}"/>
    <cellStyle name="40% - Accent1 22 4" xfId="28018" xr:uid="{6CFAFD77-921E-4601-9398-3F63196D6933}"/>
    <cellStyle name="40% - Accent1 23" xfId="1715" xr:uid="{61E58D9C-73C4-4261-A86D-74FFDA494793}"/>
    <cellStyle name="40% - Accent1 23 2" xfId="20390" xr:uid="{0FF56F55-4F78-4E60-86CA-61AD4A61D952}"/>
    <cellStyle name="40% - Accent1 23 2 2" xfId="25549" xr:uid="{B3A5A53E-73B8-4537-99BE-F8D1A836A9AA}"/>
    <cellStyle name="40% - Accent1 23 2 2 2" xfId="34941" xr:uid="{4ECE6E88-1E27-472A-AE34-76A137AEF7E1}"/>
    <cellStyle name="40% - Accent1 23 2 3" xfId="30245" xr:uid="{44F9839E-B510-4698-BE2E-BA2D2F1E3719}"/>
    <cellStyle name="40% - Accent1 23 3" xfId="23096" xr:uid="{0902E1A6-3141-4E35-AB4B-85B5FEB8BB8F}"/>
    <cellStyle name="40% - Accent1 23 3 2" xfId="32662" xr:uid="{9574A820-2F38-4DF5-8F8B-8BC7EB38390F}"/>
    <cellStyle name="40% - Accent1 23 4" xfId="28019" xr:uid="{D03F07E1-0D88-4395-B7A5-7C3DFF800E5E}"/>
    <cellStyle name="40% - Accent1 24" xfId="1716" xr:uid="{48D1804C-4FC3-4886-BAEC-85410F9CE71F}"/>
    <cellStyle name="40% - Accent1 24 2" xfId="20391" xr:uid="{B60D2F90-7944-4030-B501-B7D7FD88316B}"/>
    <cellStyle name="40% - Accent1 24 2 2" xfId="25550" xr:uid="{7B57AA3D-B729-4625-8E44-1F4BC19E8AF8}"/>
    <cellStyle name="40% - Accent1 24 2 2 2" xfId="34942" xr:uid="{CD506FFD-AC32-44C1-B14E-1A66CE3CBF04}"/>
    <cellStyle name="40% - Accent1 24 2 3" xfId="30246" xr:uid="{4398C231-7679-4364-81C5-9A2D8F4C954C}"/>
    <cellStyle name="40% - Accent1 24 3" xfId="23097" xr:uid="{007565EB-4044-42B5-9BD7-7DCD7A8EDA63}"/>
    <cellStyle name="40% - Accent1 24 3 2" xfId="32663" xr:uid="{58508855-F7FC-4EFB-A571-71DF32CFCF3F}"/>
    <cellStyle name="40% - Accent1 24 4" xfId="28020" xr:uid="{0FF1193F-A2B9-4B82-B306-3FF03FC72DC4}"/>
    <cellStyle name="40% - Accent1 25" xfId="1717" xr:uid="{43C374C9-0092-4257-A5B3-E188E9785CE2}"/>
    <cellStyle name="40% - Accent1 25 2" xfId="20392" xr:uid="{2CF402D5-5F9B-4CE8-9704-0120DF6C6479}"/>
    <cellStyle name="40% - Accent1 25 2 2" xfId="25551" xr:uid="{C34206A8-B59B-489B-AAE2-D1EB64A6867A}"/>
    <cellStyle name="40% - Accent1 25 2 2 2" xfId="34943" xr:uid="{55875DA1-6325-4B79-B424-8DA1B09017BE}"/>
    <cellStyle name="40% - Accent1 25 2 3" xfId="30247" xr:uid="{0400227A-A297-47D7-9B43-C504FBB1499D}"/>
    <cellStyle name="40% - Accent1 25 3" xfId="23098" xr:uid="{6105CA64-05D6-458A-97F6-25AC8E7D7753}"/>
    <cellStyle name="40% - Accent1 25 3 2" xfId="32664" xr:uid="{0479716F-FD06-4954-97DC-050339B6FEB6}"/>
    <cellStyle name="40% - Accent1 25 4" xfId="28021" xr:uid="{00E51122-22BC-43F1-9A4C-7B2441179BAC}"/>
    <cellStyle name="40% - Accent1 26" xfId="1718" xr:uid="{71271589-8916-4278-BB4B-4928D748C06D}"/>
    <cellStyle name="40% - Accent1 26 2" xfId="20393" xr:uid="{6B3D650B-43B5-405A-83AA-8180ED0C5D96}"/>
    <cellStyle name="40% - Accent1 26 2 2" xfId="25552" xr:uid="{C360A431-3913-4C81-A2ED-13D62D2A4781}"/>
    <cellStyle name="40% - Accent1 26 2 2 2" xfId="34944" xr:uid="{2069FF24-9445-49F3-A89E-E5BDC8FA2D3F}"/>
    <cellStyle name="40% - Accent1 26 2 3" xfId="30248" xr:uid="{69E0A086-F4F1-44EA-913C-9961B3930DFB}"/>
    <cellStyle name="40% - Accent1 26 3" xfId="23099" xr:uid="{8B8D078A-D243-4BE8-8679-5B5CF1C52A76}"/>
    <cellStyle name="40% - Accent1 26 3 2" xfId="32665" xr:uid="{1EDB68E3-CBC0-43D2-866E-0462AC16E844}"/>
    <cellStyle name="40% - Accent1 26 4" xfId="28022" xr:uid="{E3E29FE8-E77B-4630-8629-64EF4C11460C}"/>
    <cellStyle name="40% - Accent1 27" xfId="1719" xr:uid="{42F45C5A-DA4D-4C8F-B033-448054E2B7FF}"/>
    <cellStyle name="40% - Accent1 27 2" xfId="20394" xr:uid="{89D13CBE-A23C-47A7-A972-20154D00F5AC}"/>
    <cellStyle name="40% - Accent1 27 2 2" xfId="25553" xr:uid="{B8F5FC4F-9D9A-4196-9DA6-18366A5BF629}"/>
    <cellStyle name="40% - Accent1 27 2 2 2" xfId="34945" xr:uid="{9D43AEE8-F4C0-46B6-9287-3FEDB4B71928}"/>
    <cellStyle name="40% - Accent1 27 2 3" xfId="30249" xr:uid="{440BDAF6-5726-4CA7-9F6C-119919067736}"/>
    <cellStyle name="40% - Accent1 27 3" xfId="23100" xr:uid="{4D825BB5-D4F9-439B-9756-6CBB9F183DDF}"/>
    <cellStyle name="40% - Accent1 27 3 2" xfId="32666" xr:uid="{E3C77B2A-AF09-4C98-ACAF-57C257406FC7}"/>
    <cellStyle name="40% - Accent1 27 4" xfId="28023" xr:uid="{16BB75E0-5516-4473-8813-746E6DAE8822}"/>
    <cellStyle name="40% - Accent1 28" xfId="1720" xr:uid="{5BF6AFC6-83EB-4CDB-925D-A09180A2ED29}"/>
    <cellStyle name="40% - Accent1 28 2" xfId="20395" xr:uid="{7D7AC796-EF7E-4902-A31F-0C32E01D2FAD}"/>
    <cellStyle name="40% - Accent1 28 2 2" xfId="25554" xr:uid="{B835AAFD-7FAB-4A5F-86CB-E16F97D81158}"/>
    <cellStyle name="40% - Accent1 28 2 2 2" xfId="34946" xr:uid="{0B1D7278-DBE9-4CF4-B1DC-D6835087F08F}"/>
    <cellStyle name="40% - Accent1 28 2 3" xfId="30250" xr:uid="{3AEDC160-71C9-480D-A968-813A5C801E41}"/>
    <cellStyle name="40% - Accent1 28 3" xfId="23101" xr:uid="{4911837A-4849-4F54-8630-3DA17F4648CA}"/>
    <cellStyle name="40% - Accent1 28 3 2" xfId="32667" xr:uid="{1A9BFBF5-4024-494C-9BED-549F45C8AD0D}"/>
    <cellStyle name="40% - Accent1 28 4" xfId="28024" xr:uid="{23E0FFF7-CFEB-46C8-A842-3CB93116C4CA}"/>
    <cellStyle name="40% - Accent1 29" xfId="1721" xr:uid="{6B1BFD7E-455A-4D72-8030-617A90ED6E7B}"/>
    <cellStyle name="40% - Accent1 29 2" xfId="20396" xr:uid="{2AC886FA-54E2-4098-A6FE-AFF0836B69BD}"/>
    <cellStyle name="40% - Accent1 29 2 2" xfId="25555" xr:uid="{47CF62A4-E03E-4990-B61F-A3B9BEBCE623}"/>
    <cellStyle name="40% - Accent1 29 2 2 2" xfId="34947" xr:uid="{0A6B58B1-BDB3-43C8-A5E6-2D99D203C2D7}"/>
    <cellStyle name="40% - Accent1 29 2 3" xfId="30251" xr:uid="{1848CFA2-B6C6-478D-9AD4-6343C08B4708}"/>
    <cellStyle name="40% - Accent1 29 3" xfId="23102" xr:uid="{0F5448B5-9BCA-4C1F-AC2C-E4F8F7B001ED}"/>
    <cellStyle name="40% - Accent1 29 3 2" xfId="32668" xr:uid="{D8D18668-F019-4716-8E8E-7ACB4342B0C8}"/>
    <cellStyle name="40% - Accent1 29 4" xfId="28025" xr:uid="{F829C193-EDDC-4E90-BDAB-55686B0B9991}"/>
    <cellStyle name="40% - Accent1 3" xfId="1722" xr:uid="{DF080A1E-8071-4CE8-ACFD-26510CA97003}"/>
    <cellStyle name="40% - Accent1 3 10" xfId="28026" xr:uid="{1C8865BE-6862-4A34-A622-BE99B3739793}"/>
    <cellStyle name="40% - Accent1 3 2" xfId="1723" xr:uid="{F63B56E3-D8AB-4B61-BC94-2722D754829C}"/>
    <cellStyle name="40% - Accent1 3 2 2" xfId="1724" xr:uid="{3EC3C8D4-FD95-4B49-9A5B-45894E4CC567}"/>
    <cellStyle name="40% - Accent1 3 3" xfId="1725" xr:uid="{C458DEEE-B127-422F-B234-E0203A495582}"/>
    <cellStyle name="40% - Accent1 3 3 2" xfId="1726" xr:uid="{C937685C-9CB7-4509-A5C5-773909847E3F}"/>
    <cellStyle name="40% - Accent1 3 3 3" xfId="20398" xr:uid="{68899BA3-1F6B-44AD-9C60-129E1F2A87A5}"/>
    <cellStyle name="40% - Accent1 3 3 3 2" xfId="25557" xr:uid="{638EF658-FAC3-4205-8E1A-7C86F7A5AEA1}"/>
    <cellStyle name="40% - Accent1 3 3 3 2 2" xfId="34949" xr:uid="{F4C87A8E-698E-4902-A14C-379FDCB7D74B}"/>
    <cellStyle name="40% - Accent1 3 3 3 3" xfId="30253" xr:uid="{9CD0331C-E243-4909-9A64-336BC94F8E9C}"/>
    <cellStyle name="40% - Accent1 3 3 4" xfId="23104" xr:uid="{536D93BA-7983-44A4-B893-4EED8A62352F}"/>
    <cellStyle name="40% - Accent1 3 3 4 2" xfId="32670" xr:uid="{F15DEA55-BBCF-4EAA-94E6-50B36075C4F1}"/>
    <cellStyle name="40% - Accent1 3 3 5" xfId="28027" xr:uid="{E30175F3-2E63-4B9D-BF0E-FF4850C936FD}"/>
    <cellStyle name="40% - Accent1 3 4" xfId="1727" xr:uid="{139E2EBA-3543-4503-8A0A-B7FE60036B0A}"/>
    <cellStyle name="40% - Accent1 3 4 2" xfId="1728" xr:uid="{2D5A27B8-6364-493D-B65C-03D8BFE665BB}"/>
    <cellStyle name="40% - Accent1 3 4 3" xfId="20399" xr:uid="{22ED195F-12AE-416E-ACBE-8B01ABF89C18}"/>
    <cellStyle name="40% - Accent1 3 4 3 2" xfId="25558" xr:uid="{273FE7C4-074F-4C88-869E-DC677734B678}"/>
    <cellStyle name="40% - Accent1 3 4 3 2 2" xfId="34950" xr:uid="{5F41125A-3FF1-475F-AA05-9D450DA89472}"/>
    <cellStyle name="40% - Accent1 3 4 3 3" xfId="30254" xr:uid="{C1E9E346-3354-44D8-BB33-861175039F33}"/>
    <cellStyle name="40% - Accent1 3 4 4" xfId="23105" xr:uid="{8DE4A2A6-088F-4B74-BD4B-EC925D1B998A}"/>
    <cellStyle name="40% - Accent1 3 4 4 2" xfId="32671" xr:uid="{E1627B1C-CCC6-4F50-991C-DDBD1315731C}"/>
    <cellStyle name="40% - Accent1 3 4 5" xfId="28028" xr:uid="{E9D1EC95-539C-411D-A068-C197620C627A}"/>
    <cellStyle name="40% - Accent1 3 5" xfId="1729" xr:uid="{C7B559C5-2E0F-4E97-97B9-F0D31A12B8EA}"/>
    <cellStyle name="40% - Accent1 3 5 2" xfId="20400" xr:uid="{72DD2265-2A4D-4F21-B2DC-4690C1A168E4}"/>
    <cellStyle name="40% - Accent1 3 5 2 2" xfId="25559" xr:uid="{40D8C146-79A8-4042-A6B6-94FDAEDBFED4}"/>
    <cellStyle name="40% - Accent1 3 5 2 2 2" xfId="34951" xr:uid="{7A8A2CDF-A763-492D-BEA7-F119F697ECFC}"/>
    <cellStyle name="40% - Accent1 3 5 2 3" xfId="30255" xr:uid="{5258BEC4-531B-46AE-AC29-1EA596FE8050}"/>
    <cellStyle name="40% - Accent1 3 5 3" xfId="23106" xr:uid="{5050BC06-B546-4012-80EB-83525F97D80E}"/>
    <cellStyle name="40% - Accent1 3 5 3 2" xfId="32672" xr:uid="{7E7A55C9-9BF3-41C1-9736-09D597D0BFAE}"/>
    <cellStyle name="40% - Accent1 3 5 4" xfId="28029" xr:uid="{F2681A57-C330-48B8-B758-AF83DDED54F2}"/>
    <cellStyle name="40% - Accent1 3 6" xfId="1730" xr:uid="{C9233EB7-25B6-46A8-8086-D038E4ED7760}"/>
    <cellStyle name="40% - Accent1 3 6 2" xfId="20401" xr:uid="{7F36035A-3C1E-43F6-B04F-6FECB84C3215}"/>
    <cellStyle name="40% - Accent1 3 6 2 2" xfId="25560" xr:uid="{D18E5773-EBAE-4B02-BA7F-229AAA09BA5F}"/>
    <cellStyle name="40% - Accent1 3 6 2 2 2" xfId="34952" xr:uid="{54E6BAED-F38B-4C65-98CF-68E84E6B6085}"/>
    <cellStyle name="40% - Accent1 3 6 2 3" xfId="30256" xr:uid="{72DBD1FF-1D2E-44FE-88AE-AFE8098E48DF}"/>
    <cellStyle name="40% - Accent1 3 6 3" xfId="23107" xr:uid="{8D31D2F5-357C-4821-B6C8-09448F3B0EC9}"/>
    <cellStyle name="40% - Accent1 3 6 3 2" xfId="32673" xr:uid="{9474F4B3-7F2D-4FF0-890A-A00F77E7659A}"/>
    <cellStyle name="40% - Accent1 3 6 4" xfId="28030" xr:uid="{C932956C-BE1A-4609-81ED-EC60B4FF257C}"/>
    <cellStyle name="40% - Accent1 3 7" xfId="1731" xr:uid="{5E095EC3-A42A-491D-9DCC-9E3CA3576A44}"/>
    <cellStyle name="40% - Accent1 3 8" xfId="20397" xr:uid="{902853D0-1597-414D-B31D-92A1E8A5C5A5}"/>
    <cellStyle name="40% - Accent1 3 8 2" xfId="25556" xr:uid="{613569D2-4FCA-46F6-AEF3-00E2581D88A2}"/>
    <cellStyle name="40% - Accent1 3 8 2 2" xfId="34948" xr:uid="{F6A9DDEE-DC3A-4228-842C-D385EE8EBDAC}"/>
    <cellStyle name="40% - Accent1 3 8 3" xfId="30252" xr:uid="{04B84D75-E2A5-42F7-A9E2-BD460889505B}"/>
    <cellStyle name="40% - Accent1 3 9" xfId="23103" xr:uid="{E46B201E-5345-47C6-A174-66A70805EEFD}"/>
    <cellStyle name="40% - Accent1 3 9 2" xfId="32669" xr:uid="{D10C5BF4-2387-4BDD-ACD4-0A1DF04B5A92}"/>
    <cellStyle name="40% - Accent1 3_22 Ocak -31 Mart Opet Arçelik Radyo (onay)" xfId="1732" xr:uid="{9B18D6FA-773F-42DE-903F-4D450DE64C2C}"/>
    <cellStyle name="40% - Accent1 30" xfId="1733" xr:uid="{6CB3EDF9-181B-4402-AC58-BD491410C1B3}"/>
    <cellStyle name="40% - Accent1 30 2" xfId="20402" xr:uid="{23C7A7C2-2019-4CB7-BC48-945DC808B2D3}"/>
    <cellStyle name="40% - Accent1 30 2 2" xfId="25561" xr:uid="{7576904C-D8AB-4B92-A37F-EA5B73C18C1B}"/>
    <cellStyle name="40% - Accent1 30 2 2 2" xfId="34953" xr:uid="{2E2E64D5-65A8-4CB3-A8B1-522A724B5A88}"/>
    <cellStyle name="40% - Accent1 30 2 3" xfId="30257" xr:uid="{0D7F9248-0AC6-43EF-8A3D-AF53DB0DAFE8}"/>
    <cellStyle name="40% - Accent1 30 3" xfId="23108" xr:uid="{8F4E9958-60FA-4AC7-ADE1-E8E1E53C0A74}"/>
    <cellStyle name="40% - Accent1 30 3 2" xfId="32674" xr:uid="{ACD8A943-13B7-4981-98F7-73738CD44265}"/>
    <cellStyle name="40% - Accent1 30 4" xfId="28031" xr:uid="{9D6783DE-7C0B-4A5B-9554-4ACA60277C3A}"/>
    <cellStyle name="40% - Accent1 4" xfId="1734" xr:uid="{37E9BDE7-6DF7-4D1D-B146-36C6DD08ECAE}"/>
    <cellStyle name="40% - Accent1 4 2" xfId="1735" xr:uid="{F2583444-BD1E-4F30-906D-332D5D8B7BD0}"/>
    <cellStyle name="40% - Accent1 4 3" xfId="1736" xr:uid="{4C5C2D99-55ED-4C94-88EF-3EACA9B08F0F}"/>
    <cellStyle name="40% - Accent1 4 3 2" xfId="20404" xr:uid="{17FB31C7-06A6-4E6D-818A-E4A8BDEA78A8}"/>
    <cellStyle name="40% - Accent1 4 3 2 2" xfId="25563" xr:uid="{519D92EB-9221-49AC-B2E1-3C527A9CD6BD}"/>
    <cellStyle name="40% - Accent1 4 3 2 2 2" xfId="34955" xr:uid="{42CBED9C-F238-4219-8C53-0CCCB2D38E5D}"/>
    <cellStyle name="40% - Accent1 4 3 2 3" xfId="30259" xr:uid="{99762642-878C-4359-8ADF-F664184F8E48}"/>
    <cellStyle name="40% - Accent1 4 3 3" xfId="23110" xr:uid="{8E557C3F-BD3E-47C5-9A20-665A837717DD}"/>
    <cellStyle name="40% - Accent1 4 3 3 2" xfId="32676" xr:uid="{09FF2814-94FF-47D8-B01A-B81EC671A1D4}"/>
    <cellStyle name="40% - Accent1 4 3 4" xfId="28033" xr:uid="{4EF97274-5EE8-4481-8181-19A58F848736}"/>
    <cellStyle name="40% - Accent1 4 4" xfId="1737" xr:uid="{AB0A44D5-F668-4AEB-9F32-E597855B1CFC}"/>
    <cellStyle name="40% - Accent1 4 4 2" xfId="20405" xr:uid="{1FAB4159-6BEF-4008-B887-8FFB9063DA5F}"/>
    <cellStyle name="40% - Accent1 4 4 2 2" xfId="25564" xr:uid="{8EB9481C-372C-4C79-AC0D-05666E2E1905}"/>
    <cellStyle name="40% - Accent1 4 4 2 2 2" xfId="34956" xr:uid="{7D206E31-8059-42F1-AB33-EFBEB2BA525E}"/>
    <cellStyle name="40% - Accent1 4 4 2 3" xfId="30260" xr:uid="{27633F33-67F0-4B44-9669-961EB3CA02B5}"/>
    <cellStyle name="40% - Accent1 4 4 3" xfId="23111" xr:uid="{68D2511A-AF4A-47C3-AADE-9F7D8212E36E}"/>
    <cellStyle name="40% - Accent1 4 4 3 2" xfId="32677" xr:uid="{1DAC2A77-CA0F-4216-BEA6-CDE5DA4A09A1}"/>
    <cellStyle name="40% - Accent1 4 4 4" xfId="28034" xr:uid="{C5D41BDC-D81F-420F-8E92-8F3B0D93FFEB}"/>
    <cellStyle name="40% - Accent1 4 5" xfId="1738" xr:uid="{3878AFED-5CAF-467E-93AC-B2190EAE00A9}"/>
    <cellStyle name="40% - Accent1 4 6" xfId="20403" xr:uid="{950B1243-9FE4-4899-A9C2-0195FF9E73BC}"/>
    <cellStyle name="40% - Accent1 4 6 2" xfId="25562" xr:uid="{4E9DB015-2954-4EDD-9F56-CE5CF3962D49}"/>
    <cellStyle name="40% - Accent1 4 6 2 2" xfId="34954" xr:uid="{A5A97C61-FEF9-4A81-BFDC-84FB734C08BC}"/>
    <cellStyle name="40% - Accent1 4 6 3" xfId="30258" xr:uid="{8940A395-24EA-45AB-80E8-A51F279ABFC0}"/>
    <cellStyle name="40% - Accent1 4 7" xfId="23109" xr:uid="{B979935D-DE09-47C2-BB02-9DDE4C00C84C}"/>
    <cellStyle name="40% - Accent1 4 7 2" xfId="32675" xr:uid="{04CFE4C6-407D-4393-AAF2-0024B3D46435}"/>
    <cellStyle name="40% - Accent1 4 8" xfId="28032" xr:uid="{E92E61F3-078A-4CB3-830E-D46F2B66BBFA}"/>
    <cellStyle name="40% - Accent1 4_22 Ocak -31 Mart Opet Arçelik Radyo (onay)" xfId="1739" xr:uid="{3954EB9C-907B-4233-9FCA-B00676BB8083}"/>
    <cellStyle name="40% - Accent1 5" xfId="1740" xr:uid="{E813CEEE-8CD8-43C0-8607-0691C87FB1C0}"/>
    <cellStyle name="40% - Accent1 5 2" xfId="1741" xr:uid="{B6788F7E-B2FC-463F-95E7-2EACA92068D8}"/>
    <cellStyle name="40% - Accent1 5 3" xfId="1742" xr:uid="{5081775F-750C-4C00-B472-BE994F83A5CB}"/>
    <cellStyle name="40% - Accent1 5 3 2" xfId="20407" xr:uid="{AEB8B9E3-043D-4F4C-B5AF-C8C95973E79D}"/>
    <cellStyle name="40% - Accent1 5 3 2 2" xfId="25566" xr:uid="{2C2D7A8A-452D-45E9-8A6E-334AA1ED0D33}"/>
    <cellStyle name="40% - Accent1 5 3 2 2 2" xfId="34958" xr:uid="{A754C455-58DF-41AD-BB26-00A312DD76BD}"/>
    <cellStyle name="40% - Accent1 5 3 2 3" xfId="30262" xr:uid="{E1F8F0E4-53FA-4773-B9A1-6AA76D7333B7}"/>
    <cellStyle name="40% - Accent1 5 3 3" xfId="23113" xr:uid="{B1996C87-0A31-42A7-A72C-FE7DC8A3E19E}"/>
    <cellStyle name="40% - Accent1 5 3 3 2" xfId="32679" xr:uid="{C1A7F9F0-7515-4259-8AD9-E49EE43DF08D}"/>
    <cellStyle name="40% - Accent1 5 3 4" xfId="28036" xr:uid="{B43CD90B-94B1-41C0-A70F-33D721AB3EA6}"/>
    <cellStyle name="40% - Accent1 5 4" xfId="1743" xr:uid="{23A77C5A-8796-4309-A91A-16C8404BC873}"/>
    <cellStyle name="40% - Accent1 5 4 2" xfId="20408" xr:uid="{E893AC13-C6F3-4AAF-A40B-9A8122B4712F}"/>
    <cellStyle name="40% - Accent1 5 4 2 2" xfId="25567" xr:uid="{78983AA7-4378-40EF-B1FE-B843EF609034}"/>
    <cellStyle name="40% - Accent1 5 4 2 2 2" xfId="34959" xr:uid="{1CF730FC-2301-4874-B0B1-5C00790D0552}"/>
    <cellStyle name="40% - Accent1 5 4 2 3" xfId="30263" xr:uid="{C6F7E117-31B4-4CA0-BA8B-9B3BCE95FCF5}"/>
    <cellStyle name="40% - Accent1 5 4 3" xfId="23114" xr:uid="{65124974-C17C-43AF-9C0C-AD6A536AB13F}"/>
    <cellStyle name="40% - Accent1 5 4 3 2" xfId="32680" xr:uid="{DB0A7680-0D1D-49BA-A552-35C1A438F6D9}"/>
    <cellStyle name="40% - Accent1 5 4 4" xfId="28037" xr:uid="{0AD7210E-2CA1-4D67-A29E-21F96704D41B}"/>
    <cellStyle name="40% - Accent1 5 5" xfId="1744" xr:uid="{BA984B27-17B1-44D3-93D2-F133C181C1C7}"/>
    <cellStyle name="40% - Accent1 5 6" xfId="20406" xr:uid="{BA8D5365-6FCA-4F50-B4C4-89C9946458CD}"/>
    <cellStyle name="40% - Accent1 5 6 2" xfId="25565" xr:uid="{3A3490B6-E7A4-45EF-A43B-E2CFAB4201F0}"/>
    <cellStyle name="40% - Accent1 5 6 2 2" xfId="34957" xr:uid="{086DD0B9-CC39-47CA-B6B3-46FC0E00684D}"/>
    <cellStyle name="40% - Accent1 5 6 3" xfId="30261" xr:uid="{9B49880C-257C-4602-BBAD-B7AEEB09EE08}"/>
    <cellStyle name="40% - Accent1 5 7" xfId="23112" xr:uid="{3E9446AF-AA52-4A0B-ADEC-957522C1923A}"/>
    <cellStyle name="40% - Accent1 5 7 2" xfId="32678" xr:uid="{6615EEB8-A298-41BF-BCEE-6333AC388BF8}"/>
    <cellStyle name="40% - Accent1 5 8" xfId="28035" xr:uid="{3D581F7F-D37E-4EE1-8B1F-728A41293CA7}"/>
    <cellStyle name="40% - Accent1 5_22 Ocak -31 Mart Opet Arçelik Radyo (onay)" xfId="1745" xr:uid="{6E318744-0829-46DA-9291-2093364E28E9}"/>
    <cellStyle name="40% - Accent1 6" xfId="1746" xr:uid="{C075D57C-951D-43A1-9BC9-188312AF325B}"/>
    <cellStyle name="40% - Accent1 6 2" xfId="1747" xr:uid="{02511A1E-FEF9-4833-8663-95ED31ECCD16}"/>
    <cellStyle name="40% - Accent1 6 3" xfId="1748" xr:uid="{7143732D-704F-4ADC-B5DD-EB3313487928}"/>
    <cellStyle name="40% - Accent1 6 3 2" xfId="20409" xr:uid="{C7C309E3-FC42-4A7A-A938-88385CD7FCB4}"/>
    <cellStyle name="40% - Accent1 6 3 2 2" xfId="25568" xr:uid="{09D50FC0-8213-4FA6-961D-09A3CCB128C7}"/>
    <cellStyle name="40% - Accent1 6 3 2 2 2" xfId="34960" xr:uid="{9E2597CB-96C0-4729-A245-84E6216F7375}"/>
    <cellStyle name="40% - Accent1 6 3 2 3" xfId="30264" xr:uid="{D243030F-6690-49D7-B876-727DD3CBE048}"/>
    <cellStyle name="40% - Accent1 6 3 3" xfId="23115" xr:uid="{77F9A951-1F0E-483B-80F7-4DE0C827D916}"/>
    <cellStyle name="40% - Accent1 6 3 3 2" xfId="32681" xr:uid="{60E899FE-6150-40BB-8340-AAD329CE52CD}"/>
    <cellStyle name="40% - Accent1 6 3 4" xfId="28038" xr:uid="{5AE26436-165E-4979-8FC3-2D808335B59D}"/>
    <cellStyle name="40% - Accent1 6 4" xfId="1749" xr:uid="{7BC0D9BC-D5F8-461E-B40F-F2E6953129EB}"/>
    <cellStyle name="40% - Accent1 6 4 2" xfId="20410" xr:uid="{7D34904E-0243-446B-BE69-116748A692CB}"/>
    <cellStyle name="40% - Accent1 6 4 2 2" xfId="25569" xr:uid="{B13FD68C-FD4F-48A3-B1CB-B275840914AD}"/>
    <cellStyle name="40% - Accent1 6 4 2 2 2" xfId="34961" xr:uid="{C860DB46-08CF-43B7-92AD-D4015B9C62B7}"/>
    <cellStyle name="40% - Accent1 6 4 2 3" xfId="30265" xr:uid="{6705182E-EED8-4091-B7AA-224BDE1EC44D}"/>
    <cellStyle name="40% - Accent1 6 4 3" xfId="23116" xr:uid="{0A54EA0C-AE9C-49DF-AFFB-B15FFA59FF62}"/>
    <cellStyle name="40% - Accent1 6 4 3 2" xfId="32682" xr:uid="{5DF93FFD-B3CF-40A5-A2D7-F3A0D0DFB79B}"/>
    <cellStyle name="40% - Accent1 6 4 4" xfId="28039" xr:uid="{D0D6FFB4-41D0-4D14-A6AC-E57829F2B9AA}"/>
    <cellStyle name="40% - Accent1 6 5" xfId="1750" xr:uid="{CB8DB2AF-E459-4C2B-BBFC-F1B2FC8DFD69}"/>
    <cellStyle name="40% - Accent1 6_22 Ocak -31 Mart Opet Arçelik Radyo (onay)" xfId="1751" xr:uid="{AD8791E7-ED3A-49DA-BCCE-E792958DBD0B}"/>
    <cellStyle name="40% - Accent1 7" xfId="1752" xr:uid="{F84FAF1D-D49C-428F-A930-17D09445A2C0}"/>
    <cellStyle name="40% - Accent1 7 2" xfId="1753" xr:uid="{638F315D-B92C-4938-8829-5F08A06C7B12}"/>
    <cellStyle name="40% - Accent1 7 2 2" xfId="1754" xr:uid="{F1EBA932-7C9D-40C6-B783-57113F5E7CC5}"/>
    <cellStyle name="40% - Accent1 7 2 3" xfId="1755" xr:uid="{26F74725-73E9-4368-ABC3-BCCF1F1610DB}"/>
    <cellStyle name="40% - Accent1 7 2 3 2" xfId="20412" xr:uid="{7F86A9FD-BE1C-4AF2-9F14-72047486F0A5}"/>
    <cellStyle name="40% - Accent1 7 2 3 2 2" xfId="25571" xr:uid="{62FC2F25-A273-4BBA-9F0E-7C79C687B947}"/>
    <cellStyle name="40% - Accent1 7 2 3 2 2 2" xfId="34963" xr:uid="{E7F3A2ED-9BFA-41B8-973C-02570A1A1DBD}"/>
    <cellStyle name="40% - Accent1 7 2 3 2 3" xfId="30267" xr:uid="{8BA186AB-F450-49FB-B71A-7AD9C2D8A680}"/>
    <cellStyle name="40% - Accent1 7 2 3 3" xfId="23118" xr:uid="{E489C983-7400-409B-BA2B-57137FD49DC6}"/>
    <cellStyle name="40% - Accent1 7 2 3 3 2" xfId="32684" xr:uid="{701D77BB-8BCA-41EF-B561-3172A0E0B2F8}"/>
    <cellStyle name="40% - Accent1 7 2 3 4" xfId="28041" xr:uid="{34D0D776-44DD-4B68-96F5-ED601F1AC2BB}"/>
    <cellStyle name="40% - Accent1 7 2 4" xfId="20411" xr:uid="{9D9CA3F6-F311-436A-A18F-B3F4FDD5F4DB}"/>
    <cellStyle name="40% - Accent1 7 2 4 2" xfId="25570" xr:uid="{FFA0FB07-8BBB-463F-A03C-CA0CFDB23BAC}"/>
    <cellStyle name="40% - Accent1 7 2 4 2 2" xfId="34962" xr:uid="{03E0DAF1-0BA2-454E-BC8F-FE8DC02EBEFD}"/>
    <cellStyle name="40% - Accent1 7 2 4 3" xfId="30266" xr:uid="{69C30A67-6B50-4F87-B2F1-05D034D7EA09}"/>
    <cellStyle name="40% - Accent1 7 2 5" xfId="23117" xr:uid="{753B9381-2E32-4A53-BF51-EBC42A1AEC88}"/>
    <cellStyle name="40% - Accent1 7 2 5 2" xfId="32683" xr:uid="{B567C32E-5C34-4383-A6B8-4EF7DCA41AAE}"/>
    <cellStyle name="40% - Accent1 7 2 6" xfId="28040" xr:uid="{84E85805-E466-4694-9C32-80D7016E5748}"/>
    <cellStyle name="40% - Accent1 7 3" xfId="1756" xr:uid="{9BD424FD-6F23-4CE4-ADE1-B1F610D0D917}"/>
    <cellStyle name="40% - Accent1 7 3 2" xfId="1757" xr:uid="{0AFC25AD-6649-4F9A-A39C-FDAEAF411C13}"/>
    <cellStyle name="40% - Accent1 7 3 3" xfId="1758" xr:uid="{EEF25C2F-2F0D-471E-B30C-ABD60582ADEE}"/>
    <cellStyle name="40% - Accent1 7 3 3 2" xfId="20414" xr:uid="{3EBF040F-F2E0-4C8B-8ECA-32ADA628A5B3}"/>
    <cellStyle name="40% - Accent1 7 3 3 2 2" xfId="25573" xr:uid="{E7FCA422-9F42-4474-9349-DB287126F7DD}"/>
    <cellStyle name="40% - Accent1 7 3 3 2 2 2" xfId="34965" xr:uid="{1604DC10-273B-49A8-85BE-801EE05FD368}"/>
    <cellStyle name="40% - Accent1 7 3 3 2 3" xfId="30269" xr:uid="{895ADB0B-05A9-4A91-AB10-731CBF3EDFDB}"/>
    <cellStyle name="40% - Accent1 7 3 3 3" xfId="23120" xr:uid="{5EA938A4-8774-4DCF-AD78-87ABCF667A1E}"/>
    <cellStyle name="40% - Accent1 7 3 3 3 2" xfId="32686" xr:uid="{3452E529-3459-486C-88E1-D4DE8D17F90A}"/>
    <cellStyle name="40% - Accent1 7 3 3 4" xfId="28043" xr:uid="{14A724C6-5F3E-4438-8562-3E5E85DAE5F7}"/>
    <cellStyle name="40% - Accent1 7 3 4" xfId="20413" xr:uid="{11E118B1-483F-465E-A99C-E979CEAAA536}"/>
    <cellStyle name="40% - Accent1 7 3 4 2" xfId="25572" xr:uid="{0C221CF8-E7CC-4CC8-A774-25C0B3B9EA3A}"/>
    <cellStyle name="40% - Accent1 7 3 4 2 2" xfId="34964" xr:uid="{CEE12F95-5EC0-430D-841E-EFE12E56C6DE}"/>
    <cellStyle name="40% - Accent1 7 3 4 3" xfId="30268" xr:uid="{78CA6210-59AA-4873-9471-082DF2E27B6E}"/>
    <cellStyle name="40% - Accent1 7 3 5" xfId="23119" xr:uid="{512F2A7E-AA00-4076-B61B-55BE35AA7ED3}"/>
    <cellStyle name="40% - Accent1 7 3 5 2" xfId="32685" xr:uid="{5EA7BF71-BEB8-4967-A1B7-89E6C84BDE91}"/>
    <cellStyle name="40% - Accent1 7 3 6" xfId="28042" xr:uid="{CC7D3A2C-0F51-49C8-9A2E-2F4EA16CC3E6}"/>
    <cellStyle name="40% - Accent1 7 4" xfId="1759" xr:uid="{9D220C57-2C80-4B43-8452-6676FA15DD00}"/>
    <cellStyle name="40% - Accent1 7 4 2" xfId="20415" xr:uid="{93C7E162-3E9E-4AB5-87A5-22C81B963734}"/>
    <cellStyle name="40% - Accent1 7 4 2 2" xfId="25574" xr:uid="{FA3AEC99-22D8-46CF-9D95-0CF8EA06603C}"/>
    <cellStyle name="40% - Accent1 7 4 2 2 2" xfId="34966" xr:uid="{D9CA3143-1AEE-4872-AEF7-8271338E9C1F}"/>
    <cellStyle name="40% - Accent1 7 4 2 3" xfId="30270" xr:uid="{C319878F-DD7B-48F8-90D6-21B0E615E67A}"/>
    <cellStyle name="40% - Accent1 7 4 3" xfId="23121" xr:uid="{5171A4CC-0060-458B-B977-185A85393D53}"/>
    <cellStyle name="40% - Accent1 7 4 3 2" xfId="32687" xr:uid="{6DF847BB-AF4F-404E-B208-C9A1E74970CF}"/>
    <cellStyle name="40% - Accent1 7 4 4" xfId="28044" xr:uid="{B485BD1E-888F-433D-8CBF-DDBD0D322CE3}"/>
    <cellStyle name="40% - Accent1 7 5" xfId="1760" xr:uid="{8C83A0C3-4BFA-4210-8240-57C56E777FAC}"/>
    <cellStyle name="40% - Accent1 7_FORD YEREL TV PLANI" xfId="1761" xr:uid="{EC864856-EBDF-4340-8AF5-E946F8874CBE}"/>
    <cellStyle name="40% - Accent1 8" xfId="1762" xr:uid="{0C73E0C1-ACB1-4001-B8DB-59BDCB2BF10B}"/>
    <cellStyle name="40% - Accent1 8 2" xfId="1763" xr:uid="{74C86C75-E840-4B43-BABB-3DAEE295E4F1}"/>
    <cellStyle name="40% - Accent1 8 2 2" xfId="1764" xr:uid="{9BFFAA73-DEB1-468B-A267-7408C0B6690D}"/>
    <cellStyle name="40% - Accent1 8 2 3" xfId="1765" xr:uid="{FEF835B7-B260-4DD6-ABBE-19DD1F7AEAE9}"/>
    <cellStyle name="40% - Accent1 8 2 3 2" xfId="20416" xr:uid="{55B82D6F-6DF0-4501-AC46-A713089217BA}"/>
    <cellStyle name="40% - Accent1 8 2 3 2 2" xfId="25575" xr:uid="{63EE900A-4A30-43DF-8226-0E6B7870B02A}"/>
    <cellStyle name="40% - Accent1 8 2 3 2 2 2" xfId="34967" xr:uid="{5E72AB1A-FE39-41E6-A704-A07D39858C04}"/>
    <cellStyle name="40% - Accent1 8 2 3 2 3" xfId="30271" xr:uid="{6E53B1E9-2DDE-4EC7-82A4-EFFA92B0B94F}"/>
    <cellStyle name="40% - Accent1 8 2 3 3" xfId="23122" xr:uid="{D84424ED-DDF4-4E5F-9CA3-46F62988D007}"/>
    <cellStyle name="40% - Accent1 8 2 3 3 2" xfId="32688" xr:uid="{F73EA574-9BA1-4EB2-A059-DBD4C692FAAE}"/>
    <cellStyle name="40% - Accent1 8 2 3 4" xfId="28045" xr:uid="{A8920CE8-3776-4E30-8CC2-E35BB0A8FD08}"/>
    <cellStyle name="40% - Accent1 8 3" xfId="1766" xr:uid="{6D325F4D-86E7-4DDA-ABE7-FF47CD1EA2C8}"/>
    <cellStyle name="40% - Accent1 8 3 2" xfId="1767" xr:uid="{515448C8-CBF5-41A6-9D16-60385807C7CC}"/>
    <cellStyle name="40% - Accent1 8 3 3" xfId="1768" xr:uid="{71F66940-4734-4BCB-8C6D-2EBF534A044C}"/>
    <cellStyle name="40% - Accent1 8 3 3 2" xfId="20417" xr:uid="{B3F4F3F2-6E0B-409F-99C6-A42990C0D85D}"/>
    <cellStyle name="40% - Accent1 8 3 3 2 2" xfId="25576" xr:uid="{241C04B2-B91F-4DC4-AD60-7D5C0943BA32}"/>
    <cellStyle name="40% - Accent1 8 3 3 2 2 2" xfId="34968" xr:uid="{AAFBC720-4B0C-4149-A309-4E884B353EC5}"/>
    <cellStyle name="40% - Accent1 8 3 3 2 3" xfId="30272" xr:uid="{40418BEC-A591-49FD-B3F4-4A514C6BAB65}"/>
    <cellStyle name="40% - Accent1 8 3 3 3" xfId="23123" xr:uid="{F9725847-E13D-421B-B5D0-86B3A29787DA}"/>
    <cellStyle name="40% - Accent1 8 3 3 3 2" xfId="32689" xr:uid="{D1268C06-3923-451C-B8D4-67A261136691}"/>
    <cellStyle name="40% - Accent1 8 3 3 4" xfId="28046" xr:uid="{B615753C-C7FB-4014-97BE-B7247A54D56F}"/>
    <cellStyle name="40% - Accent1 8 4" xfId="1769" xr:uid="{4028C492-4FD3-4C77-A1B8-C7AE7C67F51C}"/>
    <cellStyle name="40% - Accent1 8 5" xfId="1770" xr:uid="{02B96797-5D6F-4E30-BFE4-C5B27E371486}"/>
    <cellStyle name="40% - Accent1 8_FORD YEREL TV PLANI" xfId="1771" xr:uid="{5D0C5AC2-54F6-44FC-A805-BD4B48906FAC}"/>
    <cellStyle name="40% - Accent1 9" xfId="1772" xr:uid="{4393C3A6-24D6-439D-B611-422F052418F8}"/>
    <cellStyle name="40% - Accent1 9 2" xfId="1773" xr:uid="{AAB0AA85-AE77-47A2-8974-07353676DAA5}"/>
    <cellStyle name="40% - Accent1 9 2 2" xfId="1774" xr:uid="{46B58878-AD48-4358-B761-8332C84953C0}"/>
    <cellStyle name="40% - Accent1 9 2 3" xfId="1775" xr:uid="{88AA2451-EDCB-46E1-BA7D-195929EC86A3}"/>
    <cellStyle name="40% - Accent1 9 2 3 2" xfId="20418" xr:uid="{23277A47-F328-4EFD-ABA5-7953BA4E6F86}"/>
    <cellStyle name="40% - Accent1 9 2 3 2 2" xfId="25577" xr:uid="{935A18DF-4524-40BF-AD78-7368045FC17C}"/>
    <cellStyle name="40% - Accent1 9 2 3 2 2 2" xfId="34969" xr:uid="{432680C0-CA98-4751-84D9-E7909C796E4E}"/>
    <cellStyle name="40% - Accent1 9 2 3 2 3" xfId="30273" xr:uid="{18C1C80C-EC00-4163-919C-611F5AD9CFA5}"/>
    <cellStyle name="40% - Accent1 9 2 3 3" xfId="23124" xr:uid="{EE4A25AA-9EB4-47B6-8F2F-A3C4E7510F13}"/>
    <cellStyle name="40% - Accent1 9 2 3 3 2" xfId="32690" xr:uid="{AD2A47A9-EA3B-4F58-BD30-0F2D918B4195}"/>
    <cellStyle name="40% - Accent1 9 2 3 4" xfId="28047" xr:uid="{862731FE-E793-483F-AE92-7B0DA5DFD93C}"/>
    <cellStyle name="40% - Accent1 9 3" xfId="1776" xr:uid="{4F24D451-B442-4501-B780-5B2C3639AD9F}"/>
    <cellStyle name="40% - Accent1 9 3 2" xfId="1777" xr:uid="{97A8806C-8DC3-4BC3-B093-7184385860CE}"/>
    <cellStyle name="40% - Accent1 9 3 3" xfId="1778" xr:uid="{921770E3-4756-4160-93BC-82863D2CF07A}"/>
    <cellStyle name="40% - Accent1 9 3 3 2" xfId="20419" xr:uid="{6A98BACF-4149-465D-85C8-7531F7AB7A95}"/>
    <cellStyle name="40% - Accent1 9 3 3 2 2" xfId="25578" xr:uid="{1C4A8D21-09A6-4A64-BD5D-F75F2079CB07}"/>
    <cellStyle name="40% - Accent1 9 3 3 2 2 2" xfId="34970" xr:uid="{14218A7A-2EB2-46E2-B034-EE7A7538A552}"/>
    <cellStyle name="40% - Accent1 9 3 3 2 3" xfId="30274" xr:uid="{AAF7B222-1AD2-4252-BE70-329891C90EFA}"/>
    <cellStyle name="40% - Accent1 9 3 3 3" xfId="23125" xr:uid="{668253B9-8D3A-43C4-BF66-32B3313A693F}"/>
    <cellStyle name="40% - Accent1 9 3 3 3 2" xfId="32691" xr:uid="{BB209F21-2625-4A4E-BFA1-7BF64A4C5FC7}"/>
    <cellStyle name="40% - Accent1 9 3 3 4" xfId="28048" xr:uid="{E546BF06-9C1A-4722-9F7C-DFBA1AA0202B}"/>
    <cellStyle name="40% - Accent1 9 4" xfId="1779" xr:uid="{13DC22DB-7440-4162-AA6D-B642DB9DA358}"/>
    <cellStyle name="40% - Accent1 9 5" xfId="1780" xr:uid="{3C923618-529F-4915-A244-2E2291706062}"/>
    <cellStyle name="40% - Accent1 9_FORD YEREL TV PLANI" xfId="1781" xr:uid="{514C4FDF-AB41-4333-B73E-2DEB13A580FB}"/>
    <cellStyle name="40% - Accent2 10" xfId="1782" xr:uid="{6BE63021-BD3B-4BA4-A15C-814600B043FE}"/>
    <cellStyle name="40% - Accent2 10 2" xfId="1783" xr:uid="{0313EABD-E922-402B-B61A-4F36FC9B3546}"/>
    <cellStyle name="40% - Accent2 10 2 2" xfId="1784" xr:uid="{36B6D7CA-BF93-43A7-83B3-AF6EE4F8CEF2}"/>
    <cellStyle name="40% - Accent2 10 2 3" xfId="20421" xr:uid="{2CBCC0EF-4897-456D-89C9-4E9CE4B5C1C1}"/>
    <cellStyle name="40% - Accent2 10 2 3 2" xfId="25580" xr:uid="{F76A22E4-6958-4009-9027-960DB8394B89}"/>
    <cellStyle name="40% - Accent2 10 2 3 2 2" xfId="34972" xr:uid="{AD1C3897-1FDC-4729-ABB6-889E50E5F23F}"/>
    <cellStyle name="40% - Accent2 10 2 3 3" xfId="30276" xr:uid="{5E5461AE-9052-45D1-9036-AB5EBAC89770}"/>
    <cellStyle name="40% - Accent2 10 2 4" xfId="23127" xr:uid="{E0801CCE-4EBF-45FD-992C-FE694172784D}"/>
    <cellStyle name="40% - Accent2 10 2 4 2" xfId="32693" xr:uid="{C7D8F0C6-677C-45B5-A05C-91AC3943E475}"/>
    <cellStyle name="40% - Accent2 10 2 5" xfId="28050" xr:uid="{39FDB3B0-BB7B-43DA-ABA8-D606AC88988A}"/>
    <cellStyle name="40% - Accent2 10 3" xfId="1785" xr:uid="{956D0224-567D-48B3-ABFB-C057B9B403E9}"/>
    <cellStyle name="40% - Accent2 10 3 2" xfId="1786" xr:uid="{C17F9BEC-2135-4150-9ECE-8C93C1EFDB07}"/>
    <cellStyle name="40% - Accent2 10 3 3" xfId="20422" xr:uid="{71B7A803-8FEF-422E-AF32-D1EC77A510CB}"/>
    <cellStyle name="40% - Accent2 10 3 3 2" xfId="25581" xr:uid="{22FC9DE7-4F42-4C8D-A4FC-A53479048BEB}"/>
    <cellStyle name="40% - Accent2 10 3 3 2 2" xfId="34973" xr:uid="{FA62E2ED-DEBE-4013-B355-B4DA1EB60917}"/>
    <cellStyle name="40% - Accent2 10 3 3 3" xfId="30277" xr:uid="{2B168406-98EF-4D2F-A7A6-EC3B023D46CB}"/>
    <cellStyle name="40% - Accent2 10 3 4" xfId="23128" xr:uid="{97FEB4D3-4A9E-435A-B4A7-9ADEB7D0CF30}"/>
    <cellStyle name="40% - Accent2 10 3 4 2" xfId="32694" xr:uid="{D086C468-8E56-4CA7-8530-2A96BF5DF676}"/>
    <cellStyle name="40% - Accent2 10 3 5" xfId="28051" xr:uid="{0FB2C3B1-A4E0-4EEA-919C-EB278C33FC7F}"/>
    <cellStyle name="40% - Accent2 10 4" xfId="1787" xr:uid="{D7EE28A3-959A-4609-9DE1-09BE0A8FAAAB}"/>
    <cellStyle name="40% - Accent2 10 5" xfId="20420" xr:uid="{7B4BC2DA-176B-4F21-8283-61487A62AB0A}"/>
    <cellStyle name="40% - Accent2 10 5 2" xfId="25579" xr:uid="{39D643E4-CC17-49FB-A606-E071DDFA7ECA}"/>
    <cellStyle name="40% - Accent2 10 5 2 2" xfId="34971" xr:uid="{268F2D5B-6720-4810-A794-1B2CC6A1D185}"/>
    <cellStyle name="40% - Accent2 10 5 3" xfId="30275" xr:uid="{7C0B0236-075C-403B-A316-80F4094E517A}"/>
    <cellStyle name="40% - Accent2 10 6" xfId="23126" xr:uid="{5FF0A5A5-83B8-4359-8FB0-129EB417DC37}"/>
    <cellStyle name="40% - Accent2 10 6 2" xfId="32692" xr:uid="{6CB525C4-B2F3-48BE-B7D9-D5B7278D9D01}"/>
    <cellStyle name="40% - Accent2 10 7" xfId="28049" xr:uid="{CE922E18-72E9-4290-936B-C5AA8594CD2A}"/>
    <cellStyle name="40% - Accent2 11" xfId="1788" xr:uid="{4BA4E858-723E-40FC-8A6C-48095F400D63}"/>
    <cellStyle name="40% - Accent2 11 2" xfId="1789" xr:uid="{1FA10F15-E798-4B3D-A7F4-B2B0698B1336}"/>
    <cellStyle name="40% - Accent2 11 3" xfId="1790" xr:uid="{BAFA9C50-1387-41AA-88C5-83554F0F2880}"/>
    <cellStyle name="40% - Accent2 11 4" xfId="1791" xr:uid="{F4494998-5D5A-4B2B-A7E3-52791C09D0E6}"/>
    <cellStyle name="40% - Accent2 11 5" xfId="20423" xr:uid="{0D3F917E-BF8D-4A73-B18B-55AE17F8537F}"/>
    <cellStyle name="40% - Accent2 11 5 2" xfId="25582" xr:uid="{B6C1FC6C-875F-43A8-A326-31A51A0F6322}"/>
    <cellStyle name="40% - Accent2 11 5 2 2" xfId="34974" xr:uid="{B038EB7C-81E6-4970-902B-23303E3B3852}"/>
    <cellStyle name="40% - Accent2 11 5 3" xfId="30278" xr:uid="{BC15C140-2789-4A6D-8496-FD5632556D0C}"/>
    <cellStyle name="40% - Accent2 11 6" xfId="23129" xr:uid="{6BB1EC01-E6D0-486C-A4C6-B9246AB0F44A}"/>
    <cellStyle name="40% - Accent2 11 6 2" xfId="32695" xr:uid="{BA297D95-31E6-4B45-8B4F-832FA52E27AB}"/>
    <cellStyle name="40% - Accent2 11 7" xfId="28052" xr:uid="{EDF4198F-610B-4D6D-AE68-5D8B097E8EC0}"/>
    <cellStyle name="40% - Accent2 12" xfId="1792" xr:uid="{7BC655A7-8482-4093-8583-DD97750AB470}"/>
    <cellStyle name="40% - Accent2 12 2" xfId="1793" xr:uid="{0BDEDD3C-9794-4308-A4E0-7D01E9A7D0F1}"/>
    <cellStyle name="40% - Accent2 12 3" xfId="20424" xr:uid="{9E73B844-836F-4F8D-A7B9-D52BC61C1C16}"/>
    <cellStyle name="40% - Accent2 12 3 2" xfId="25583" xr:uid="{0148F66F-9CFC-42DA-AE69-55B681A77880}"/>
    <cellStyle name="40% - Accent2 12 3 2 2" xfId="34975" xr:uid="{00B03D3F-3175-489C-A94F-E02100EC9E73}"/>
    <cellStyle name="40% - Accent2 12 3 3" xfId="30279" xr:uid="{B03CBFF3-BD03-4BF4-B9DB-F6CFECFBA24F}"/>
    <cellStyle name="40% - Accent2 12 4" xfId="23130" xr:uid="{E030AA7B-0BC3-4E1A-8579-E009CAF8AC04}"/>
    <cellStyle name="40% - Accent2 12 4 2" xfId="32696" xr:uid="{A393B568-F457-47EB-8168-69308CFF045F}"/>
    <cellStyle name="40% - Accent2 12 5" xfId="28053" xr:uid="{E3DFB07D-78CF-4C9A-8758-900345C2D5B8}"/>
    <cellStyle name="40% - Accent2 13" xfId="1794" xr:uid="{232E5A7B-BF83-4CE0-9F0B-0819AAF17045}"/>
    <cellStyle name="40% - Accent2 13 2" xfId="20425" xr:uid="{B6ADE8CE-5EB4-4560-BA86-1B920006C52F}"/>
    <cellStyle name="40% - Accent2 13 2 2" xfId="25584" xr:uid="{AC554D5A-6049-48E3-B43E-4A2AB6DC626A}"/>
    <cellStyle name="40% - Accent2 13 2 2 2" xfId="34976" xr:uid="{C3BAAFFA-FC1A-4ED2-9613-31B922116401}"/>
    <cellStyle name="40% - Accent2 13 2 3" xfId="30280" xr:uid="{6613A1D8-7B7D-45F9-91A8-E824F94154FC}"/>
    <cellStyle name="40% - Accent2 13 3" xfId="23131" xr:uid="{044992B3-AAEE-4682-8204-FBA6E32360D6}"/>
    <cellStyle name="40% - Accent2 13 3 2" xfId="32697" xr:uid="{4E95CD0C-EC5A-4A5E-96CF-3DD13A968F62}"/>
    <cellStyle name="40% - Accent2 13 4" xfId="28054" xr:uid="{6DD46515-A63E-4C5E-8993-46275FB60D6E}"/>
    <cellStyle name="40% - Accent2 14" xfId="1795" xr:uid="{0ADAFBE1-C804-43B0-BE75-E8C4D1E2EB4D}"/>
    <cellStyle name="40% - Accent2 14 2" xfId="20426" xr:uid="{9B2A821F-1D00-408F-8653-790F61A9915C}"/>
    <cellStyle name="40% - Accent2 14 2 2" xfId="25585" xr:uid="{D14D8226-9F22-499B-B075-00AD66500DF3}"/>
    <cellStyle name="40% - Accent2 14 2 2 2" xfId="34977" xr:uid="{9E010555-11FA-4658-92B8-302B58C67C5A}"/>
    <cellStyle name="40% - Accent2 14 2 3" xfId="30281" xr:uid="{C8C3BA73-0707-4041-BBCC-8694C3A5620C}"/>
    <cellStyle name="40% - Accent2 14 3" xfId="23132" xr:uid="{88F682CD-316A-4AFE-A389-4A1879D924FA}"/>
    <cellStyle name="40% - Accent2 14 3 2" xfId="32698" xr:uid="{EEADDD73-0256-4790-BAB4-A6A04649EBBF}"/>
    <cellStyle name="40% - Accent2 14 4" xfId="28055" xr:uid="{798340A4-53A3-403E-9C1A-53415C258426}"/>
    <cellStyle name="40% - Accent2 15" xfId="1796" xr:uid="{B0304B4B-A4A0-47F3-8410-DF0CAFA1900E}"/>
    <cellStyle name="40% - Accent2 15 2" xfId="20427" xr:uid="{6511F18C-0FCA-4290-BC5E-F0F6D4A73C29}"/>
    <cellStyle name="40% - Accent2 15 2 2" xfId="25586" xr:uid="{DABD6B1C-D062-4466-9736-740CE40DEBC4}"/>
    <cellStyle name="40% - Accent2 15 2 2 2" xfId="34978" xr:uid="{2CDBD59A-B78C-4BBE-8E05-ABFE3DFEF569}"/>
    <cellStyle name="40% - Accent2 15 2 3" xfId="30282" xr:uid="{8EA47EC3-79F1-4380-BA1A-1D28604E7019}"/>
    <cellStyle name="40% - Accent2 15 3" xfId="23133" xr:uid="{CFCB04F3-B3BD-4029-9074-B7BB90E27E99}"/>
    <cellStyle name="40% - Accent2 15 3 2" xfId="32699" xr:uid="{EEBC4B49-46ED-42CF-AAB0-A79C0E8C611D}"/>
    <cellStyle name="40% - Accent2 15 4" xfId="28056" xr:uid="{EA69D3EB-E5FA-47D3-8854-3D98D3B2AFFE}"/>
    <cellStyle name="40% - Accent2 16" xfId="1797" xr:uid="{DA6653DB-AE39-4855-8C1B-C39A898F1461}"/>
    <cellStyle name="40% - Accent2 16 2" xfId="20428" xr:uid="{66E65651-9E8A-4D62-9CED-0C0E432BB9A8}"/>
    <cellStyle name="40% - Accent2 16 2 2" xfId="25587" xr:uid="{2842FD00-EE1E-4A21-A75A-12C899AA62E8}"/>
    <cellStyle name="40% - Accent2 16 2 2 2" xfId="34979" xr:uid="{05652FAA-FC2C-4E78-B7D3-CBE449FE1E73}"/>
    <cellStyle name="40% - Accent2 16 2 3" xfId="30283" xr:uid="{572442A2-D4BE-4BEB-BB83-D19118921515}"/>
    <cellStyle name="40% - Accent2 16 3" xfId="23134" xr:uid="{EDD2DF6C-C461-4EDC-90E8-CA53D3DA29D8}"/>
    <cellStyle name="40% - Accent2 16 3 2" xfId="32700" xr:uid="{4AB78E1F-02DB-4F1E-9BB1-893F238FB7B5}"/>
    <cellStyle name="40% - Accent2 16 4" xfId="28057" xr:uid="{8C3B883F-9F07-4B76-8D78-1B35CCC89DDA}"/>
    <cellStyle name="40% - Accent2 17" xfId="1798" xr:uid="{CE7FA87E-763F-4631-B7BF-367C73078A44}"/>
    <cellStyle name="40% - Accent2 17 2" xfId="20429" xr:uid="{75004DBE-8B34-4432-9FD5-2973E863AEDB}"/>
    <cellStyle name="40% - Accent2 17 2 2" xfId="25588" xr:uid="{ABE98F1E-F122-4E20-9EDE-F1CABCBAF37F}"/>
    <cellStyle name="40% - Accent2 17 2 2 2" xfId="34980" xr:uid="{9E7E7DE6-5ADE-4738-9A97-B379ED99275F}"/>
    <cellStyle name="40% - Accent2 17 2 3" xfId="30284" xr:uid="{E7037605-6C54-4F13-B414-494ABE1A8E09}"/>
    <cellStyle name="40% - Accent2 17 3" xfId="23135" xr:uid="{E5C2CD4A-294B-468A-8449-578C8C7D1A52}"/>
    <cellStyle name="40% - Accent2 17 3 2" xfId="32701" xr:uid="{A95C41C7-987F-4302-94CF-41E55253A24A}"/>
    <cellStyle name="40% - Accent2 17 4" xfId="28058" xr:uid="{47FFA1D6-DD1D-4102-99CD-F386544777F3}"/>
    <cellStyle name="40% - Accent2 18" xfId="1799" xr:uid="{D3893F70-46EC-4248-A5DF-31590080F2BF}"/>
    <cellStyle name="40% - Accent2 18 2" xfId="20430" xr:uid="{6FC60F79-42D7-4FE5-8E33-1CF33D04338E}"/>
    <cellStyle name="40% - Accent2 18 2 2" xfId="25589" xr:uid="{6E4A4E44-E967-47C4-9913-1CFEB823E7CC}"/>
    <cellStyle name="40% - Accent2 18 2 2 2" xfId="34981" xr:uid="{5CD3972A-F90B-43E4-BC50-87178548CCF9}"/>
    <cellStyle name="40% - Accent2 18 2 3" xfId="30285" xr:uid="{FAF6BE37-3C77-422A-977C-41617FA236C4}"/>
    <cellStyle name="40% - Accent2 18 3" xfId="23136" xr:uid="{647946F1-1DAF-4DD9-96C6-0C7355E48034}"/>
    <cellStyle name="40% - Accent2 18 3 2" xfId="32702" xr:uid="{4E466E35-6A2C-4F25-AD67-DDF6A4A4C63B}"/>
    <cellStyle name="40% - Accent2 18 4" xfId="28059" xr:uid="{3D3CB797-14D3-411E-97C8-561CE28E3228}"/>
    <cellStyle name="40% - Accent2 19" xfId="1800" xr:uid="{422EFE57-7D4F-4817-B896-B50880541053}"/>
    <cellStyle name="40% - Accent2 19 2" xfId="20431" xr:uid="{C3C9733A-3ADD-4BE8-A957-3CAF15D4BB13}"/>
    <cellStyle name="40% - Accent2 19 2 2" xfId="25590" xr:uid="{B13743E2-983F-46A4-A3AA-73A3FB691AE5}"/>
    <cellStyle name="40% - Accent2 19 2 2 2" xfId="34982" xr:uid="{13B9BE19-2DBC-4841-BAF6-1D7D90943D55}"/>
    <cellStyle name="40% - Accent2 19 2 3" xfId="30286" xr:uid="{EC214C74-EFAD-4848-8C85-1E0AA4C6E8AA}"/>
    <cellStyle name="40% - Accent2 19 3" xfId="23137" xr:uid="{53C2714C-C4B8-4789-A715-E98167889B42}"/>
    <cellStyle name="40% - Accent2 19 3 2" xfId="32703" xr:uid="{1891DA7C-53DC-4430-A56C-7A019A4B2356}"/>
    <cellStyle name="40% - Accent2 19 4" xfId="28060" xr:uid="{AEE0AA12-C190-4B98-8BF2-018C53142198}"/>
    <cellStyle name="40% - Accent2 2" xfId="1801" xr:uid="{A45579CB-3312-4D81-ADD8-CCB0CCC358C4}"/>
    <cellStyle name="40% - Accent2 2 10" xfId="1802" xr:uid="{A3602417-EC1C-4553-81D3-00C7B3B24C8C}"/>
    <cellStyle name="40% - Accent2 2 10 2" xfId="20432" xr:uid="{710120BA-715B-4DF3-AA39-6136D3CD42C3}"/>
    <cellStyle name="40% - Accent2 2 10 2 2" xfId="25591" xr:uid="{83D9819D-05E9-4BA7-8D8C-73AB20FD2B21}"/>
    <cellStyle name="40% - Accent2 2 10 2 2 2" xfId="34983" xr:uid="{B1FA8CA2-51A2-49A0-98A2-EBA5EA213891}"/>
    <cellStyle name="40% - Accent2 2 10 2 3" xfId="30287" xr:uid="{C56BE0F9-2631-46BB-9762-F40490D8BFED}"/>
    <cellStyle name="40% - Accent2 2 10 3" xfId="23138" xr:uid="{FEC39E1B-BAF6-4E47-A1DB-8C993D04C826}"/>
    <cellStyle name="40% - Accent2 2 10 3 2" xfId="32704" xr:uid="{2E9F94E4-50AD-43D6-8431-E09860A4F0B3}"/>
    <cellStyle name="40% - Accent2 2 10 4" xfId="28061" xr:uid="{489041F0-FC0C-4418-B6D6-80B6445866EC}"/>
    <cellStyle name="40% - Accent2 2 11" xfId="1803" xr:uid="{9C178E85-F192-42B5-93C4-9CAC52ED7616}"/>
    <cellStyle name="40% - Accent2 2 11 2" xfId="20433" xr:uid="{FEF22253-528D-4307-A62A-B2FD4C6B47FE}"/>
    <cellStyle name="40% - Accent2 2 11 2 2" xfId="25592" xr:uid="{4040DC17-947B-4B0F-A1BA-4A98CD6C37A9}"/>
    <cellStyle name="40% - Accent2 2 11 2 2 2" xfId="34984" xr:uid="{7411CCEF-FF9D-4D93-A013-9BA61185ABAD}"/>
    <cellStyle name="40% - Accent2 2 11 2 3" xfId="30288" xr:uid="{E6502F97-45BB-42E8-A6AA-6EE71A0BE13A}"/>
    <cellStyle name="40% - Accent2 2 11 3" xfId="23139" xr:uid="{2706849C-FD6C-4F44-9ED8-04453AB80883}"/>
    <cellStyle name="40% - Accent2 2 11 3 2" xfId="32705" xr:uid="{429C2A52-D6E3-48D7-8D7B-F7E760EA25C7}"/>
    <cellStyle name="40% - Accent2 2 11 4" xfId="28062" xr:uid="{6F2D4AD5-E46F-4193-80F5-B382E589084D}"/>
    <cellStyle name="40% - Accent2 2 12" xfId="1804" xr:uid="{36D51C22-B7D6-42A4-ABBE-BC027F387F74}"/>
    <cellStyle name="40% - Accent2 2 12 2" xfId="20434" xr:uid="{03F29FFF-A996-40AF-8E7E-8C7A3A16EC3D}"/>
    <cellStyle name="40% - Accent2 2 12 2 2" xfId="25593" xr:uid="{2C203733-F43F-4337-8A50-F8B8622BEAB3}"/>
    <cellStyle name="40% - Accent2 2 12 2 2 2" xfId="34985" xr:uid="{E3CEE5CC-7548-4998-8DAA-CF87760FD00C}"/>
    <cellStyle name="40% - Accent2 2 12 2 3" xfId="30289" xr:uid="{F9418288-FA86-4ABF-998B-B0DAC5EA1BE9}"/>
    <cellStyle name="40% - Accent2 2 12 3" xfId="23140" xr:uid="{6AF129AA-A380-4C01-A1D7-B0F740B4DFB3}"/>
    <cellStyle name="40% - Accent2 2 12 3 2" xfId="32706" xr:uid="{BEABA437-249B-4EE7-8D5F-945F014D94E1}"/>
    <cellStyle name="40% - Accent2 2 12 4" xfId="28063" xr:uid="{33808E8F-9CF6-4323-840C-33139050AF8B}"/>
    <cellStyle name="40% - Accent2 2 13" xfId="1805" xr:uid="{0D4AA31C-F3A8-43F8-B5BB-1FB76D273BF7}"/>
    <cellStyle name="40% - Accent2 2 13 2" xfId="20435" xr:uid="{BF532DC5-E9A3-49A2-98C5-772452C0AEF6}"/>
    <cellStyle name="40% - Accent2 2 13 2 2" xfId="25594" xr:uid="{FA1ECB06-8E79-4526-AC80-8B0BBD6E46F9}"/>
    <cellStyle name="40% - Accent2 2 13 2 2 2" xfId="34986" xr:uid="{0E04AAEF-E64E-4D38-8A8C-6730879DD855}"/>
    <cellStyle name="40% - Accent2 2 13 2 3" xfId="30290" xr:uid="{6AC3A39D-0156-486D-890E-7F202282363A}"/>
    <cellStyle name="40% - Accent2 2 13 3" xfId="23141" xr:uid="{4F820133-A181-43A4-B89F-C25A2EA775FA}"/>
    <cellStyle name="40% - Accent2 2 13 3 2" xfId="32707" xr:uid="{484FDBFE-D9C0-4E8A-82AA-B00A469129E6}"/>
    <cellStyle name="40% - Accent2 2 13 4" xfId="28064" xr:uid="{1A45164F-A46C-4709-B060-B173CFD267E2}"/>
    <cellStyle name="40% - Accent2 2 14" xfId="1806" xr:uid="{372E11CE-D09B-4943-B925-3C540176E369}"/>
    <cellStyle name="40% - Accent2 2 14 2" xfId="20436" xr:uid="{D4141C36-E633-45B1-BF8A-1C091A4E71D5}"/>
    <cellStyle name="40% - Accent2 2 14 2 2" xfId="25595" xr:uid="{92DFF5BF-3ED0-412E-A69D-A76ED91BBD3C}"/>
    <cellStyle name="40% - Accent2 2 14 2 2 2" xfId="34987" xr:uid="{912A0E6B-9E85-4F9F-8746-60DF6D6EE8AD}"/>
    <cellStyle name="40% - Accent2 2 14 2 3" xfId="30291" xr:uid="{F954621C-F629-4CB4-ABBE-499BE200A6A2}"/>
    <cellStyle name="40% - Accent2 2 14 3" xfId="23142" xr:uid="{4A59DD8D-1D1F-46BF-B528-1055FF47199B}"/>
    <cellStyle name="40% - Accent2 2 14 3 2" xfId="32708" xr:uid="{887D2FB0-1BB8-45E0-B1B4-C6A9398E044C}"/>
    <cellStyle name="40% - Accent2 2 14 4" xfId="28065" xr:uid="{E22EE61B-ABE1-454F-ADBB-A5D7EBA1BC4A}"/>
    <cellStyle name="40% - Accent2 2 15" xfId="1807" xr:uid="{02FE329F-3901-477D-AFAE-EE6DFCB30C36}"/>
    <cellStyle name="40% - Accent2 2 15 2" xfId="20437" xr:uid="{9736964A-12BF-4852-A270-37B7AD5804AB}"/>
    <cellStyle name="40% - Accent2 2 15 2 2" xfId="25596" xr:uid="{CCC93C67-B429-4A7B-88CD-032ED09B0CDB}"/>
    <cellStyle name="40% - Accent2 2 15 2 2 2" xfId="34988" xr:uid="{DB22C5CE-A738-43B6-9DA2-92EA68ABD442}"/>
    <cellStyle name="40% - Accent2 2 15 2 3" xfId="30292" xr:uid="{6CC63CEC-F5CD-428D-8E44-BC458D627A28}"/>
    <cellStyle name="40% - Accent2 2 15 3" xfId="23143" xr:uid="{0B2B78B0-D66A-4CFA-A3E1-0CA8DCC9E17A}"/>
    <cellStyle name="40% - Accent2 2 15 3 2" xfId="32709" xr:uid="{67E79A1E-46D1-4753-9212-3AF3C54D0A95}"/>
    <cellStyle name="40% - Accent2 2 15 4" xfId="28066" xr:uid="{735E59FD-1E6A-42B2-9942-3377BA0397DF}"/>
    <cellStyle name="40% - Accent2 2 16" xfId="1808" xr:uid="{BF227861-EE12-4346-A20F-850029A94540}"/>
    <cellStyle name="40% - Accent2 2 16 2" xfId="20438" xr:uid="{B1D73040-9481-4FA1-A692-75CEF7C943D5}"/>
    <cellStyle name="40% - Accent2 2 16 2 2" xfId="25597" xr:uid="{32888B8B-6312-4432-BE35-268435061929}"/>
    <cellStyle name="40% - Accent2 2 16 2 2 2" xfId="34989" xr:uid="{FFD29245-8245-4A79-84F5-111E366CA54D}"/>
    <cellStyle name="40% - Accent2 2 16 2 3" xfId="30293" xr:uid="{4BE8B4A1-E70A-422D-8648-3516DA5787C9}"/>
    <cellStyle name="40% - Accent2 2 16 3" xfId="23144" xr:uid="{A7EDD09D-A0B6-4792-864F-56D9DBAE5C03}"/>
    <cellStyle name="40% - Accent2 2 16 3 2" xfId="32710" xr:uid="{4FC21116-446E-4F07-AE70-82747F383A75}"/>
    <cellStyle name="40% - Accent2 2 16 4" xfId="28067" xr:uid="{CF7A7C3A-265A-42B6-9C6F-C7E22F5679D3}"/>
    <cellStyle name="40% - Accent2 2 17" xfId="1809" xr:uid="{F1EBD035-81F6-4367-A0CA-73A46FE37867}"/>
    <cellStyle name="40% - Accent2 2 17 2" xfId="20439" xr:uid="{3115B50E-15D2-4500-BA30-EF47EF722911}"/>
    <cellStyle name="40% - Accent2 2 17 2 2" xfId="25598" xr:uid="{0727B31B-92EB-44EA-B529-F1306168C696}"/>
    <cellStyle name="40% - Accent2 2 17 2 2 2" xfId="34990" xr:uid="{3C50ED7E-4CFA-4624-BE79-AB46BD367C93}"/>
    <cellStyle name="40% - Accent2 2 17 2 3" xfId="30294" xr:uid="{1478695E-1510-42AD-B0B4-0C118E2F699F}"/>
    <cellStyle name="40% - Accent2 2 17 3" xfId="23145" xr:uid="{847528EB-3E24-4B81-9120-86B92E09BA28}"/>
    <cellStyle name="40% - Accent2 2 17 3 2" xfId="32711" xr:uid="{7B44F8F1-A7CE-4678-9B5C-F239FF0EC5C5}"/>
    <cellStyle name="40% - Accent2 2 17 4" xfId="28068" xr:uid="{0ACDB007-8CA8-4655-A5D5-D1C5BB010B05}"/>
    <cellStyle name="40% - Accent2 2 18" xfId="1810" xr:uid="{5F4D38D1-FED2-4C7C-A9A7-747B5F892725}"/>
    <cellStyle name="40% - Accent2 2 2" xfId="1811" xr:uid="{1C819B6B-9BBB-47CF-B8E0-B9D6C263DF11}"/>
    <cellStyle name="40% - Accent2 2 2 2" xfId="1812" xr:uid="{B204869D-BFC7-47DB-9638-C9F5685F9835}"/>
    <cellStyle name="40% - Accent2 2 2 3" xfId="20440" xr:uid="{4C367A59-8519-4CED-9CD6-2C49FC6781DC}"/>
    <cellStyle name="40% - Accent2 2 2 3 2" xfId="25599" xr:uid="{B76BAC0A-134B-4846-A1B4-BC0444F1911D}"/>
    <cellStyle name="40% - Accent2 2 2 3 2 2" xfId="34991" xr:uid="{5665A8C3-1521-4178-A824-06CE3569774E}"/>
    <cellStyle name="40% - Accent2 2 2 3 3" xfId="30295" xr:uid="{DD88040D-B2D4-4781-B6C8-1646D4AE6C44}"/>
    <cellStyle name="40% - Accent2 2 2 4" xfId="23146" xr:uid="{E524D05B-67BC-44EC-8213-07062E7BEECB}"/>
    <cellStyle name="40% - Accent2 2 2 4 2" xfId="32712" xr:uid="{673172A4-0CE0-4D24-965E-857E76AE95B6}"/>
    <cellStyle name="40% - Accent2 2 2 5" xfId="28069" xr:uid="{A0EB3262-205C-4B2E-B8EC-C0D1F89BEF80}"/>
    <cellStyle name="40% - Accent2 2 3" xfId="1813" xr:uid="{2D1E45AF-B9E2-427F-A09C-C60A4B2F21E7}"/>
    <cellStyle name="40% - Accent2 2 3 2" xfId="1814" xr:uid="{F2F34D9C-846D-4E4A-ACE0-710D12C5EB39}"/>
    <cellStyle name="40% - Accent2 2 3 3" xfId="20441" xr:uid="{9FFD08BF-0828-4190-AF59-48B99D0CF9D2}"/>
    <cellStyle name="40% - Accent2 2 3 3 2" xfId="25600" xr:uid="{5E096C1A-224C-4146-90AC-14875EC76CEF}"/>
    <cellStyle name="40% - Accent2 2 3 3 2 2" xfId="34992" xr:uid="{237232DF-A36B-4B38-A201-450F782B6A03}"/>
    <cellStyle name="40% - Accent2 2 3 3 3" xfId="30296" xr:uid="{8363451B-2495-4206-8468-D951EB958813}"/>
    <cellStyle name="40% - Accent2 2 3 4" xfId="23147" xr:uid="{A2D404EE-4103-45FE-89A2-BDEA31854927}"/>
    <cellStyle name="40% - Accent2 2 3 4 2" xfId="32713" xr:uid="{481467AF-00D4-4A5F-AA18-AE8F314A234C}"/>
    <cellStyle name="40% - Accent2 2 3 5" xfId="28070" xr:uid="{3C43A700-8A4F-4B02-B823-2C0EECC67029}"/>
    <cellStyle name="40% - Accent2 2 4" xfId="1815" xr:uid="{38CF5B94-82F2-44F3-872E-7FCC64609DEB}"/>
    <cellStyle name="40% - Accent2 2 4 2" xfId="1816" xr:uid="{39FE6BCB-8410-4E42-948B-2945B38C40DA}"/>
    <cellStyle name="40% - Accent2 2 4 3" xfId="20442" xr:uid="{7DF244F5-C016-4F4E-8F35-ADF66668C169}"/>
    <cellStyle name="40% - Accent2 2 4 3 2" xfId="25601" xr:uid="{E401317E-D41F-4427-B8DC-97EA316D6282}"/>
    <cellStyle name="40% - Accent2 2 4 3 2 2" xfId="34993" xr:uid="{B19ACA9A-7C41-400D-9C26-A51705479496}"/>
    <cellStyle name="40% - Accent2 2 4 3 3" xfId="30297" xr:uid="{E56FB75F-7C27-4C84-960B-0C0392EC197E}"/>
    <cellStyle name="40% - Accent2 2 4 4" xfId="23148" xr:uid="{48FD909E-B128-456A-879F-623F73EA4942}"/>
    <cellStyle name="40% - Accent2 2 4 4 2" xfId="32714" xr:uid="{7E31BA7F-FE57-4D60-AF52-CE0EC761823D}"/>
    <cellStyle name="40% - Accent2 2 4 5" xfId="28071" xr:uid="{4342DE77-1242-48AC-9CC0-3772CFD11DAF}"/>
    <cellStyle name="40% - Accent2 2 5" xfId="1817" xr:uid="{FC263AB7-30FC-4C90-90B2-7376ADF656F0}"/>
    <cellStyle name="40% - Accent2 2 6" xfId="1818" xr:uid="{AAD5BCA2-76E8-44B3-84A8-99AFC0B263DC}"/>
    <cellStyle name="40% - Accent2 2 6 2" xfId="20443" xr:uid="{D2BCFEA2-8400-4491-A3AC-BD677B14C309}"/>
    <cellStyle name="40% - Accent2 2 6 2 2" xfId="25602" xr:uid="{449D9D10-E6B5-4BD1-8AEB-063A6D285637}"/>
    <cellStyle name="40% - Accent2 2 6 2 2 2" xfId="34994" xr:uid="{A6B32975-98EB-45BD-B7BD-0417E2FC15DB}"/>
    <cellStyle name="40% - Accent2 2 6 2 3" xfId="30298" xr:uid="{6CA4BB1F-CC69-43D2-98A4-F83B9B739ACD}"/>
    <cellStyle name="40% - Accent2 2 6 3" xfId="23149" xr:uid="{FA598EBA-81B5-424E-A882-5301BB400CB9}"/>
    <cellStyle name="40% - Accent2 2 6 3 2" xfId="32715" xr:uid="{839B97B8-1DBF-4680-B1BA-967502F86617}"/>
    <cellStyle name="40% - Accent2 2 6 4" xfId="28072" xr:uid="{F543E151-1465-4919-ACAA-5096C78D74D6}"/>
    <cellStyle name="40% - Accent2 2 7" xfId="1819" xr:uid="{60F2BE32-1EB8-498B-AE6A-32E5DC46299D}"/>
    <cellStyle name="40% - Accent2 2 7 2" xfId="20444" xr:uid="{35D91B97-AD1B-4EF2-94F0-18092E0A52C1}"/>
    <cellStyle name="40% - Accent2 2 7 2 2" xfId="25603" xr:uid="{C1EEA5C1-FC12-4EE5-A486-7736907BC209}"/>
    <cellStyle name="40% - Accent2 2 7 2 2 2" xfId="34995" xr:uid="{EE1BA1B0-E9EF-4D35-9947-E287DED55A56}"/>
    <cellStyle name="40% - Accent2 2 7 2 3" xfId="30299" xr:uid="{D0876286-FAB3-4862-8D20-04E2B54F0A28}"/>
    <cellStyle name="40% - Accent2 2 7 3" xfId="23150" xr:uid="{EDDD1853-1904-4790-B136-F651C86EFF03}"/>
    <cellStyle name="40% - Accent2 2 7 3 2" xfId="32716" xr:uid="{941E4413-CA2D-46FC-8AB4-E66E622AFC5D}"/>
    <cellStyle name="40% - Accent2 2 7 4" xfId="28073" xr:uid="{FEF094E5-9236-4310-9BB0-748E2C9FCBDA}"/>
    <cellStyle name="40% - Accent2 2 8" xfId="1820" xr:uid="{9237AF08-6AA9-4772-8A0D-86D5AA0A3FEE}"/>
    <cellStyle name="40% - Accent2 2 8 2" xfId="20445" xr:uid="{87D59234-6E4E-489E-9164-EDFCD89D1FD5}"/>
    <cellStyle name="40% - Accent2 2 8 2 2" xfId="25604" xr:uid="{F078C35D-75F1-4173-8618-0C23D13676C9}"/>
    <cellStyle name="40% - Accent2 2 8 2 2 2" xfId="34996" xr:uid="{046B78CF-DA22-4CCF-8D0E-87802A430DA7}"/>
    <cellStyle name="40% - Accent2 2 8 2 3" xfId="30300" xr:uid="{393EA303-A0BB-4E17-8C6F-46DD544CEEF7}"/>
    <cellStyle name="40% - Accent2 2 8 3" xfId="23151" xr:uid="{17B660B5-E319-4AB0-9AE8-53AA648C895A}"/>
    <cellStyle name="40% - Accent2 2 8 3 2" xfId="32717" xr:uid="{5BE307D3-3D5C-4224-A672-467DCEB3BDB8}"/>
    <cellStyle name="40% - Accent2 2 8 4" xfId="28074" xr:uid="{CADE3DD9-38B7-4E3B-BF71-10B3FEC00A99}"/>
    <cellStyle name="40% - Accent2 2 9" xfId="1821" xr:uid="{4DEC9466-E04E-4F8E-A787-7603B1F53DDE}"/>
    <cellStyle name="40% - Accent2 2 9 2" xfId="20446" xr:uid="{C992C57A-5115-48F1-BA50-85B29DCA4C2D}"/>
    <cellStyle name="40% - Accent2 2 9 2 2" xfId="25605" xr:uid="{1DD8C0AF-D387-492E-BEEE-84975BEC251A}"/>
    <cellStyle name="40% - Accent2 2 9 2 2 2" xfId="34997" xr:uid="{A55C838E-5139-4491-8286-D74B48F93E58}"/>
    <cellStyle name="40% - Accent2 2 9 2 3" xfId="30301" xr:uid="{55654D8A-5768-44C3-9C57-C6E56ABE94DD}"/>
    <cellStyle name="40% - Accent2 2 9 3" xfId="23152" xr:uid="{C6053637-5F61-4FF3-95B6-F9AEB07CD5DE}"/>
    <cellStyle name="40% - Accent2 2 9 3 2" xfId="32718" xr:uid="{815F2C80-4974-43A8-AFDF-2B7E036EF39F}"/>
    <cellStyle name="40% - Accent2 2 9 4" xfId="28075" xr:uid="{3771A1A5-BE47-4815-B0F9-865A75499ADA}"/>
    <cellStyle name="40% - Accent2 2_FORD YEREL TV PLANI" xfId="1822" xr:uid="{E61AA072-3D88-47BE-A87E-BE5BEE21B187}"/>
    <cellStyle name="40% - Accent2 20" xfId="1823" xr:uid="{60995A6A-1F34-43A4-9885-026B5E69C270}"/>
    <cellStyle name="40% - Accent2 20 2" xfId="20447" xr:uid="{E0C871AB-D1CE-4E11-B399-EE242E2E40BF}"/>
    <cellStyle name="40% - Accent2 20 2 2" xfId="25606" xr:uid="{9A9C50CD-03F6-4C89-B840-FF2AC4415111}"/>
    <cellStyle name="40% - Accent2 20 2 2 2" xfId="34998" xr:uid="{FE221432-3208-41BB-A2DF-A41E10C85066}"/>
    <cellStyle name="40% - Accent2 20 2 3" xfId="30302" xr:uid="{0EDCB131-4486-4311-8629-BC5FE48A3EF0}"/>
    <cellStyle name="40% - Accent2 20 3" xfId="23153" xr:uid="{F8D60073-7650-4430-820F-3DB05AC5E4CC}"/>
    <cellStyle name="40% - Accent2 20 3 2" xfId="32719" xr:uid="{22264255-B700-408F-971D-0E8C145D08A6}"/>
    <cellStyle name="40% - Accent2 20 4" xfId="28076" xr:uid="{9070D95B-6287-4FAD-9E98-3EB10586D061}"/>
    <cellStyle name="40% - Accent2 21" xfId="1824" xr:uid="{FE65B003-077C-4D54-B45F-A8F72CEB5B57}"/>
    <cellStyle name="40% - Accent2 21 2" xfId="20448" xr:uid="{95D258D3-4EBD-4796-A0EE-1489242321E3}"/>
    <cellStyle name="40% - Accent2 21 2 2" xfId="25607" xr:uid="{29C16483-60CD-4B50-A738-F84B5B149B74}"/>
    <cellStyle name="40% - Accent2 21 2 2 2" xfId="34999" xr:uid="{23179CA7-7A4F-41C5-B9DC-767DDD8E8590}"/>
    <cellStyle name="40% - Accent2 21 2 3" xfId="30303" xr:uid="{E0375BF8-566A-4023-81EB-4B3E01C9C28D}"/>
    <cellStyle name="40% - Accent2 21 3" xfId="23154" xr:uid="{86E4FC5D-8F7A-4F43-9173-27AADFB2F198}"/>
    <cellStyle name="40% - Accent2 21 3 2" xfId="32720" xr:uid="{0614B41B-1F24-4CA5-9F6B-07D8C3D478DF}"/>
    <cellStyle name="40% - Accent2 21 4" xfId="28077" xr:uid="{2A4CB3A2-FB72-4C27-9778-3DB635BF767A}"/>
    <cellStyle name="40% - Accent2 22" xfId="1825" xr:uid="{0AD9336C-ABA3-46B7-9531-9BCFB3B5682A}"/>
    <cellStyle name="40% - Accent2 22 2" xfId="20449" xr:uid="{E140E5EA-205C-4789-BACC-F0BCAB134ACF}"/>
    <cellStyle name="40% - Accent2 22 2 2" xfId="25608" xr:uid="{EBD82D5D-4F97-4127-952A-4E67021A2D4D}"/>
    <cellStyle name="40% - Accent2 22 2 2 2" xfId="35000" xr:uid="{CE8917CE-B301-4F89-A547-142EAA24D576}"/>
    <cellStyle name="40% - Accent2 22 2 3" xfId="30304" xr:uid="{9A821D14-DFD6-4CF6-B211-D4EF7D847AE1}"/>
    <cellStyle name="40% - Accent2 22 3" xfId="23155" xr:uid="{704B2067-9A80-4BF2-AF8E-E2AB82A02D6F}"/>
    <cellStyle name="40% - Accent2 22 3 2" xfId="32721" xr:uid="{E2E44EFD-0BBB-4986-A7AD-C991348ABFB8}"/>
    <cellStyle name="40% - Accent2 22 4" xfId="28078" xr:uid="{DAE6AC5E-BBB7-4EE7-8981-1CE3AAEB85B1}"/>
    <cellStyle name="40% - Accent2 23" xfId="1826" xr:uid="{B9AE707A-5D55-455C-855B-F42B07FB25E7}"/>
    <cellStyle name="40% - Accent2 23 2" xfId="20450" xr:uid="{F90C01F0-7117-430F-8DE1-97FEEC11DFD3}"/>
    <cellStyle name="40% - Accent2 23 2 2" xfId="25609" xr:uid="{1A02F710-DF60-4543-8114-A04CCD52AD1F}"/>
    <cellStyle name="40% - Accent2 23 2 2 2" xfId="35001" xr:uid="{D907E33A-C46E-4C81-B62C-66AD53D965E8}"/>
    <cellStyle name="40% - Accent2 23 2 3" xfId="30305" xr:uid="{F4D5D1FD-95E7-4377-908E-2A4D65F394B1}"/>
    <cellStyle name="40% - Accent2 23 3" xfId="23156" xr:uid="{FA163210-8B27-4EAC-93C3-3FAC3640BFB7}"/>
    <cellStyle name="40% - Accent2 23 3 2" xfId="32722" xr:uid="{E467BDB6-0370-40B9-B0D4-3D7B99317B6F}"/>
    <cellStyle name="40% - Accent2 23 4" xfId="28079" xr:uid="{0FADCC26-16F4-4165-B79C-F83D5F462F04}"/>
    <cellStyle name="40% - Accent2 24" xfId="1827" xr:uid="{C59DC85B-4162-481D-B7DF-E0976B7BFEF2}"/>
    <cellStyle name="40% - Accent2 24 2" xfId="20451" xr:uid="{77547922-6B63-4BCF-B472-FF41547624F0}"/>
    <cellStyle name="40% - Accent2 24 2 2" xfId="25610" xr:uid="{1555FE79-D43D-4E67-B5D5-D0CC2EA3F88B}"/>
    <cellStyle name="40% - Accent2 24 2 2 2" xfId="35002" xr:uid="{F611654C-803B-4A17-9232-28E6700E90CC}"/>
    <cellStyle name="40% - Accent2 24 2 3" xfId="30306" xr:uid="{DB19733F-63A0-4FA1-A0A3-56837D8F9DD4}"/>
    <cellStyle name="40% - Accent2 24 3" xfId="23157" xr:uid="{0777C235-0388-4C78-9F8A-E3AD8A0C2273}"/>
    <cellStyle name="40% - Accent2 24 3 2" xfId="32723" xr:uid="{013B135E-45B0-444E-8464-2FD0A9AF24B4}"/>
    <cellStyle name="40% - Accent2 24 4" xfId="28080" xr:uid="{DE9EB8EA-4604-425D-AA9B-EA53AC191645}"/>
    <cellStyle name="40% - Accent2 25" xfId="1828" xr:uid="{1CB52E0C-8EA6-45D4-982F-21C3C87CD8E2}"/>
    <cellStyle name="40% - Accent2 25 2" xfId="20452" xr:uid="{F7852C5F-29C7-4FFA-9A10-DDDDE521EACA}"/>
    <cellStyle name="40% - Accent2 25 2 2" xfId="25611" xr:uid="{24F660FD-F8CE-4D89-BA68-4CC42A426993}"/>
    <cellStyle name="40% - Accent2 25 2 2 2" xfId="35003" xr:uid="{8F69AABD-C747-478F-A94D-1AEAFE139564}"/>
    <cellStyle name="40% - Accent2 25 2 3" xfId="30307" xr:uid="{BF943F5B-3D00-4B6C-AD9A-C812F0213D08}"/>
    <cellStyle name="40% - Accent2 25 3" xfId="23158" xr:uid="{3BDA20D1-668E-4B9E-98FA-E98C2A027D06}"/>
    <cellStyle name="40% - Accent2 25 3 2" xfId="32724" xr:uid="{AB35976E-E3AC-405B-A897-225DA6D300CA}"/>
    <cellStyle name="40% - Accent2 25 4" xfId="28081" xr:uid="{7B2E8AE8-0272-4118-BD42-5FCD0964E57D}"/>
    <cellStyle name="40% - Accent2 26" xfId="1829" xr:uid="{C7A7C7A3-602F-4DEF-8E64-D94B8EAEB79C}"/>
    <cellStyle name="40% - Accent2 26 2" xfId="20453" xr:uid="{BB7274CF-0612-431C-8101-5AC48C575FDA}"/>
    <cellStyle name="40% - Accent2 26 2 2" xfId="25612" xr:uid="{F44D72C5-0E15-42A0-8FA7-989680E1B092}"/>
    <cellStyle name="40% - Accent2 26 2 2 2" xfId="35004" xr:uid="{0019CCFA-1D45-4880-A94C-F3E8C8C4BF87}"/>
    <cellStyle name="40% - Accent2 26 2 3" xfId="30308" xr:uid="{2C9E5210-C1BC-43F2-A952-59D86F67501D}"/>
    <cellStyle name="40% - Accent2 26 3" xfId="23159" xr:uid="{BF0DBEF6-2957-42B7-98B2-8683236341E1}"/>
    <cellStyle name="40% - Accent2 26 3 2" xfId="32725" xr:uid="{47759FF5-5D1A-416F-91FC-06CF1DD31434}"/>
    <cellStyle name="40% - Accent2 26 4" xfId="28082" xr:uid="{B4A8674D-28B9-410F-99AC-557E2723066F}"/>
    <cellStyle name="40% - Accent2 27" xfId="1830" xr:uid="{6BC969EA-AA2B-45A5-9C71-659425B7C614}"/>
    <cellStyle name="40% - Accent2 27 2" xfId="20454" xr:uid="{27BC36B6-4E3D-490B-B694-834A4FF13CA4}"/>
    <cellStyle name="40% - Accent2 27 2 2" xfId="25613" xr:uid="{C96B73E8-5202-4913-B69C-0B5D3DBCC225}"/>
    <cellStyle name="40% - Accent2 27 2 2 2" xfId="35005" xr:uid="{DE017913-9A12-42FA-AA38-D8334870688D}"/>
    <cellStyle name="40% - Accent2 27 2 3" xfId="30309" xr:uid="{CC735183-EAF4-4F12-935C-9FF16E015E3E}"/>
    <cellStyle name="40% - Accent2 27 3" xfId="23160" xr:uid="{DB133A8A-05D2-4B5E-A9BF-45EBBF73EA2E}"/>
    <cellStyle name="40% - Accent2 27 3 2" xfId="32726" xr:uid="{FC89927A-947C-4FDB-92C6-C2526577E1AC}"/>
    <cellStyle name="40% - Accent2 27 4" xfId="28083" xr:uid="{589BB861-C0BC-41B7-803C-EF1DBDA1ADFF}"/>
    <cellStyle name="40% - Accent2 28" xfId="1831" xr:uid="{DC1118AF-2CFC-4F57-A951-CC4F76D838C7}"/>
    <cellStyle name="40% - Accent2 28 2" xfId="20455" xr:uid="{68ABBCC5-B9E6-4EA4-9B98-19E89B8A4E8D}"/>
    <cellStyle name="40% - Accent2 28 2 2" xfId="25614" xr:uid="{54D1CC4B-D24B-463A-8232-1EAC454BD617}"/>
    <cellStyle name="40% - Accent2 28 2 2 2" xfId="35006" xr:uid="{06DE72AA-AD5F-4055-9802-908A0B3B5A06}"/>
    <cellStyle name="40% - Accent2 28 2 3" xfId="30310" xr:uid="{B27266CD-4C35-4F47-AF6C-06B6C63D0786}"/>
    <cellStyle name="40% - Accent2 28 3" xfId="23161" xr:uid="{92918E11-DE9B-4DEE-BF68-9A9BFF333F6D}"/>
    <cellStyle name="40% - Accent2 28 3 2" xfId="32727" xr:uid="{337D6392-0590-4DC1-9D6A-E0B8037BC1F5}"/>
    <cellStyle name="40% - Accent2 28 4" xfId="28084" xr:uid="{DDFDE54B-6776-47E0-B599-43E556C1CBA7}"/>
    <cellStyle name="40% - Accent2 29" xfId="1832" xr:uid="{EDEACB33-4CE7-488E-91FB-C83E63CBA9DA}"/>
    <cellStyle name="40% - Accent2 29 2" xfId="20456" xr:uid="{A519DB7A-D2B2-4D4D-84DC-39C18C468F41}"/>
    <cellStyle name="40% - Accent2 29 2 2" xfId="25615" xr:uid="{F523041D-A17B-4E21-8A60-38702AF13F2A}"/>
    <cellStyle name="40% - Accent2 29 2 2 2" xfId="35007" xr:uid="{0D687ABD-32BF-4122-BF83-E53C2A4C5C1B}"/>
    <cellStyle name="40% - Accent2 29 2 3" xfId="30311" xr:uid="{6CBCDD6C-5107-4762-8E9A-608E1B60A4CF}"/>
    <cellStyle name="40% - Accent2 29 3" xfId="23162" xr:uid="{23D74697-BBC8-4309-939E-6B790B609C99}"/>
    <cellStyle name="40% - Accent2 29 3 2" xfId="32728" xr:uid="{8F22626F-F788-46A9-9A7C-D37F08AE80A4}"/>
    <cellStyle name="40% - Accent2 29 4" xfId="28085" xr:uid="{D3D9865E-06F2-434E-993C-FA5DD3AB98AB}"/>
    <cellStyle name="40% - Accent2 3" xfId="1833" xr:uid="{25CF41DC-13CD-441A-9F17-28807679F385}"/>
    <cellStyle name="40% - Accent2 3 2" xfId="1834" xr:uid="{23F0730D-B70D-420E-B5BA-CF66516D7196}"/>
    <cellStyle name="40% - Accent2 3 2 2" xfId="1835" xr:uid="{E8A97F48-1106-44F2-9F99-929E9BCF7F8B}"/>
    <cellStyle name="40% - Accent2 3 3" xfId="1836" xr:uid="{7755D37D-0175-454F-9628-AC4C8D88D6CC}"/>
    <cellStyle name="40% - Accent2 3 3 2" xfId="1837" xr:uid="{7D6F98D9-A689-4658-8768-D94D80F12AF9}"/>
    <cellStyle name="40% - Accent2 3 3 3" xfId="20458" xr:uid="{73882AA0-7BE0-4C4D-A882-528712D9BE48}"/>
    <cellStyle name="40% - Accent2 3 3 3 2" xfId="25617" xr:uid="{1DA2C703-D026-4DC5-B28B-C583CCF53C67}"/>
    <cellStyle name="40% - Accent2 3 3 3 2 2" xfId="35009" xr:uid="{926285EE-007E-4BDE-AF63-692D6CA18223}"/>
    <cellStyle name="40% - Accent2 3 3 3 3" xfId="30313" xr:uid="{58AFD1AC-D541-4D0E-B63B-7C21AE551196}"/>
    <cellStyle name="40% - Accent2 3 3 4" xfId="23164" xr:uid="{ABBE2627-36B3-46F7-87AD-BD6925B77B08}"/>
    <cellStyle name="40% - Accent2 3 3 4 2" xfId="32730" xr:uid="{08554E66-AD17-44B3-BFDE-BCA442BADD84}"/>
    <cellStyle name="40% - Accent2 3 3 5" xfId="28087" xr:uid="{8EC662D5-8ACD-4897-BCF1-E621BCDAF018}"/>
    <cellStyle name="40% - Accent2 3 4" xfId="1838" xr:uid="{2649BB96-2959-4A18-80B9-FA6160FBDB9B}"/>
    <cellStyle name="40% - Accent2 3 4 2" xfId="1839" xr:uid="{68CB880E-97A0-48AC-9AB8-69897F85EA11}"/>
    <cellStyle name="40% - Accent2 3 4 3" xfId="20459" xr:uid="{8B93F43A-E70F-4F73-B7E4-B068322CB7CC}"/>
    <cellStyle name="40% - Accent2 3 4 3 2" xfId="25618" xr:uid="{5AED37B8-7988-43A1-8E35-E8A02F5D4F1A}"/>
    <cellStyle name="40% - Accent2 3 4 3 2 2" xfId="35010" xr:uid="{A3246A0B-731A-41E5-B5DB-9D77DCAA70A7}"/>
    <cellStyle name="40% - Accent2 3 4 3 3" xfId="30314" xr:uid="{BADA291F-373C-40F3-A0FC-339F7E4D0C55}"/>
    <cellStyle name="40% - Accent2 3 4 4" xfId="23165" xr:uid="{0CE45320-AF1B-424B-A1AA-F4A1F5B88840}"/>
    <cellStyle name="40% - Accent2 3 4 4 2" xfId="32731" xr:uid="{DD4D402A-DF35-405C-8259-CCA231912A20}"/>
    <cellStyle name="40% - Accent2 3 4 5" xfId="28088" xr:uid="{CCDF7B0E-4AC9-4C78-BD73-71F33B468043}"/>
    <cellStyle name="40% - Accent2 3 5" xfId="1840" xr:uid="{41E68FF0-8D91-41F5-994C-EB97743E53C8}"/>
    <cellStyle name="40% - Accent2 3 6" xfId="20457" xr:uid="{5B0A2072-4DA0-4FDB-AF2B-78CFB163DAA2}"/>
    <cellStyle name="40% - Accent2 3 6 2" xfId="25616" xr:uid="{DA2533A8-C4C3-4C24-90F1-7A51168D2749}"/>
    <cellStyle name="40% - Accent2 3 6 2 2" xfId="35008" xr:uid="{9827A154-E2DA-44E9-99A9-E0E2DBC3DD76}"/>
    <cellStyle name="40% - Accent2 3 6 3" xfId="30312" xr:uid="{410D235C-54AE-4A81-AD3B-38F2B80A4D1C}"/>
    <cellStyle name="40% - Accent2 3 7" xfId="23163" xr:uid="{A9DC682C-8A8F-46C0-99F7-8B1AC52EB29C}"/>
    <cellStyle name="40% - Accent2 3 7 2" xfId="32729" xr:uid="{ED6DD61C-8302-439A-82D5-4A08E9260740}"/>
    <cellStyle name="40% - Accent2 3 8" xfId="28086" xr:uid="{D6437DE1-11EE-4F95-8131-410497692CF4}"/>
    <cellStyle name="40% - Accent2 3_22 Ocak -31 Mart Opet Arçelik Radyo (onay)" xfId="1841" xr:uid="{44D6AE42-9AA6-4145-B20F-1E2372692A64}"/>
    <cellStyle name="40% - Accent2 30" xfId="1842" xr:uid="{90D9DF68-CC4D-4400-867D-75089B0A110D}"/>
    <cellStyle name="40% - Accent2 30 2" xfId="20460" xr:uid="{6A7BE998-2CA7-4138-A251-20CB7CCAA9B4}"/>
    <cellStyle name="40% - Accent2 30 2 2" xfId="25619" xr:uid="{43D351E4-F0BB-4363-89B8-150BF2DE22AE}"/>
    <cellStyle name="40% - Accent2 30 2 2 2" xfId="35011" xr:uid="{9D6BA7A7-71D5-428C-89D4-B321362DD80A}"/>
    <cellStyle name="40% - Accent2 30 2 3" xfId="30315" xr:uid="{2AAC469D-1947-4F3E-8216-D6074756B81E}"/>
    <cellStyle name="40% - Accent2 30 3" xfId="23166" xr:uid="{A27FAAEB-E073-4D98-80A8-5C98B7DF1CA3}"/>
    <cellStyle name="40% - Accent2 30 3 2" xfId="32732" xr:uid="{34001415-EE63-4CD5-B6EE-BC196DDC4ECA}"/>
    <cellStyle name="40% - Accent2 30 4" xfId="28089" xr:uid="{58BE6AB7-187E-4F48-8002-5AD28E263AEA}"/>
    <cellStyle name="40% - Accent2 4" xfId="1843" xr:uid="{42938A30-9FD6-471C-ADF3-441B87910AF0}"/>
    <cellStyle name="40% - Accent2 4 2" xfId="1844" xr:uid="{A7298174-5190-49F7-A1BF-B498E4FAF075}"/>
    <cellStyle name="40% - Accent2 4 3" xfId="1845" xr:uid="{7894BC6D-13B2-41E1-9BEE-7F00DE4AA0DE}"/>
    <cellStyle name="40% - Accent2 4 3 2" xfId="20462" xr:uid="{675A4B21-CAAA-49A2-BBCA-A7AA307F715C}"/>
    <cellStyle name="40% - Accent2 4 3 2 2" xfId="25621" xr:uid="{50473083-6785-47C0-AC57-C74963DE5B3B}"/>
    <cellStyle name="40% - Accent2 4 3 2 2 2" xfId="35013" xr:uid="{477DA2C8-353C-4E7C-BB65-FFAD7C1D536F}"/>
    <cellStyle name="40% - Accent2 4 3 2 3" xfId="30317" xr:uid="{7A12DEAD-233C-4B95-8FFC-71137DA3CA38}"/>
    <cellStyle name="40% - Accent2 4 3 3" xfId="23168" xr:uid="{BB5A50E8-92F5-4023-909A-A6076035EB28}"/>
    <cellStyle name="40% - Accent2 4 3 3 2" xfId="32734" xr:uid="{200462FB-E012-4A93-AD91-05ABEBF65986}"/>
    <cellStyle name="40% - Accent2 4 3 4" xfId="28091" xr:uid="{F1675B2A-70CC-4346-81FE-E958B5798A77}"/>
    <cellStyle name="40% - Accent2 4 4" xfId="1846" xr:uid="{2270A6B7-5D64-4367-9688-77D47D3AC01B}"/>
    <cellStyle name="40% - Accent2 4 4 2" xfId="20463" xr:uid="{6F5DA07C-46EB-4F42-9C27-2F9DDA06A25C}"/>
    <cellStyle name="40% - Accent2 4 4 2 2" xfId="25622" xr:uid="{A178932E-5497-4662-B1CA-7991900DF177}"/>
    <cellStyle name="40% - Accent2 4 4 2 2 2" xfId="35014" xr:uid="{5863F042-1E7C-4E55-8313-B4DDA0C9048D}"/>
    <cellStyle name="40% - Accent2 4 4 2 3" xfId="30318" xr:uid="{B4611060-F8D8-4687-8A71-3B5863468B36}"/>
    <cellStyle name="40% - Accent2 4 4 3" xfId="23169" xr:uid="{454C0FDE-EC85-4B85-BC7E-72CB73EB484F}"/>
    <cellStyle name="40% - Accent2 4 4 3 2" xfId="32735" xr:uid="{B0F330C0-94E7-4DD4-AD3D-E4D409CD2887}"/>
    <cellStyle name="40% - Accent2 4 4 4" xfId="28092" xr:uid="{BDEDB2A9-8ED3-404A-83EC-6216D77ED782}"/>
    <cellStyle name="40% - Accent2 4 5" xfId="1847" xr:uid="{98FA837C-F306-4135-B505-4C773113932B}"/>
    <cellStyle name="40% - Accent2 4 6" xfId="20461" xr:uid="{2BC7CFFE-C2A8-4E61-A9D5-643B013D6AD9}"/>
    <cellStyle name="40% - Accent2 4 6 2" xfId="25620" xr:uid="{14C9D99F-719D-4BBC-B0B5-DCDD5E489073}"/>
    <cellStyle name="40% - Accent2 4 6 2 2" xfId="35012" xr:uid="{902C1C55-F1AF-42EA-A9E1-0C6DBAD40C63}"/>
    <cellStyle name="40% - Accent2 4 6 3" xfId="30316" xr:uid="{A7E95A41-A174-4710-8BD2-B9F99DDF78D5}"/>
    <cellStyle name="40% - Accent2 4 7" xfId="23167" xr:uid="{79F49FE6-772A-4EAF-A280-99FEF75DEC11}"/>
    <cellStyle name="40% - Accent2 4 7 2" xfId="32733" xr:uid="{D76E23B3-6F4C-487D-ABB8-8B82528001CE}"/>
    <cellStyle name="40% - Accent2 4 8" xfId="28090" xr:uid="{C069D5CC-8474-4D5D-BA43-370EAE688AB2}"/>
    <cellStyle name="40% - Accent2 4_22 Ocak -31 Mart Opet Arçelik Radyo (onay)" xfId="1848" xr:uid="{44FE3126-EF67-4084-AECF-4EF1E9E675FE}"/>
    <cellStyle name="40% - Accent2 5" xfId="1849" xr:uid="{28C98657-B5AE-4E18-A3DF-4935818456AE}"/>
    <cellStyle name="40% - Accent2 5 2" xfId="1850" xr:uid="{7B0BECF0-7784-42DD-8EE1-30D7E8B57122}"/>
    <cellStyle name="40% - Accent2 5 3" xfId="1851" xr:uid="{3E105FBE-133E-4410-9B31-A782711E7443}"/>
    <cellStyle name="40% - Accent2 5 3 2" xfId="20465" xr:uid="{BDA3C3FE-3234-4858-B285-EC9454026215}"/>
    <cellStyle name="40% - Accent2 5 3 2 2" xfId="25624" xr:uid="{3E5AACEC-04CD-4D89-BEC9-4F8E57C2745E}"/>
    <cellStyle name="40% - Accent2 5 3 2 2 2" xfId="35016" xr:uid="{CFC75E2F-6814-495E-9D73-3708B061A00E}"/>
    <cellStyle name="40% - Accent2 5 3 2 3" xfId="30320" xr:uid="{C457255E-9757-47EB-AD03-EB3D5EE0EA36}"/>
    <cellStyle name="40% - Accent2 5 3 3" xfId="23171" xr:uid="{1DCCA2CD-9559-4AC3-8FB9-5A0992E19A3A}"/>
    <cellStyle name="40% - Accent2 5 3 3 2" xfId="32737" xr:uid="{5F1CCE87-413B-4044-A04B-17A003E25B09}"/>
    <cellStyle name="40% - Accent2 5 3 4" xfId="28094" xr:uid="{8AF23B7D-A1EA-4E3D-B4E6-9C2F7E7ECE7A}"/>
    <cellStyle name="40% - Accent2 5 4" xfId="1852" xr:uid="{AEC9158E-DBB3-4DC7-B614-CC61194712C6}"/>
    <cellStyle name="40% - Accent2 5 4 2" xfId="20466" xr:uid="{53DA62E1-8FD0-4955-85D2-18F0EE92B65D}"/>
    <cellStyle name="40% - Accent2 5 4 2 2" xfId="25625" xr:uid="{B6AD5301-5742-4905-B573-E6535B3210D9}"/>
    <cellStyle name="40% - Accent2 5 4 2 2 2" xfId="35017" xr:uid="{45265CC5-1E64-46E2-9908-E066C7FAAE38}"/>
    <cellStyle name="40% - Accent2 5 4 2 3" xfId="30321" xr:uid="{DAB75C0F-4427-4512-AEDC-9B3167CFBC5C}"/>
    <cellStyle name="40% - Accent2 5 4 3" xfId="23172" xr:uid="{DCFD9F07-22BE-4E17-8837-879CC90977CE}"/>
    <cellStyle name="40% - Accent2 5 4 3 2" xfId="32738" xr:uid="{764F9DC6-9353-48FE-A4B7-FD07F98CCC54}"/>
    <cellStyle name="40% - Accent2 5 4 4" xfId="28095" xr:uid="{9783CB9C-CC6F-4490-967F-D76D650E43A6}"/>
    <cellStyle name="40% - Accent2 5 5" xfId="1853" xr:uid="{69BF39D7-9BB5-4DFE-B378-5CD6895C97AC}"/>
    <cellStyle name="40% - Accent2 5 6" xfId="20464" xr:uid="{B1356562-F904-48F4-A374-5395978407E4}"/>
    <cellStyle name="40% - Accent2 5 6 2" xfId="25623" xr:uid="{26933811-D7BD-4A7C-A56F-2FD61AE373A2}"/>
    <cellStyle name="40% - Accent2 5 6 2 2" xfId="35015" xr:uid="{FD871E58-00C9-48E4-9785-9C01B9F9AF58}"/>
    <cellStyle name="40% - Accent2 5 6 3" xfId="30319" xr:uid="{098C8FE7-C0E3-40EC-906B-41E6D07A3260}"/>
    <cellStyle name="40% - Accent2 5 7" xfId="23170" xr:uid="{62672F2C-E9BA-4D5E-BC30-8F193FB2FACE}"/>
    <cellStyle name="40% - Accent2 5 7 2" xfId="32736" xr:uid="{54FC564A-0220-46B2-8F80-3A8BB38876A6}"/>
    <cellStyle name="40% - Accent2 5 8" xfId="28093" xr:uid="{92B4C49F-445D-45DA-B6EC-8ED851D87BB3}"/>
    <cellStyle name="40% - Accent2 5_22 Ocak -31 Mart Opet Arçelik Radyo (onay)" xfId="1854" xr:uid="{34D96CCC-260C-44E7-B1D0-CBC5D9C0DD79}"/>
    <cellStyle name="40% - Accent2 6" xfId="1855" xr:uid="{118EC0F6-8038-4C36-974D-4F713B5D28D1}"/>
    <cellStyle name="40% - Accent2 6 2" xfId="1856" xr:uid="{D246C5F3-7CC1-49C1-B86C-1814144E11BD}"/>
    <cellStyle name="40% - Accent2 6 3" xfId="1857" xr:uid="{BAD7C2B8-61C2-427E-971D-C986CB08D4F7}"/>
    <cellStyle name="40% - Accent2 6 3 2" xfId="20467" xr:uid="{B1F4B164-5EAA-4BE3-9CB4-B3542E422ED8}"/>
    <cellStyle name="40% - Accent2 6 3 2 2" xfId="25626" xr:uid="{C5392CF1-FD53-4EE0-B45D-7A4D8BB09E67}"/>
    <cellStyle name="40% - Accent2 6 3 2 2 2" xfId="35018" xr:uid="{8CFEBBFD-D2D7-453D-8D6A-89AEAA910499}"/>
    <cellStyle name="40% - Accent2 6 3 2 3" xfId="30322" xr:uid="{48CE90D9-37F3-4018-9CE6-70C617CF7484}"/>
    <cellStyle name="40% - Accent2 6 3 3" xfId="23173" xr:uid="{0A0104A7-EC6C-4C78-A108-D52ECC35EDC3}"/>
    <cellStyle name="40% - Accent2 6 3 3 2" xfId="32739" xr:uid="{3BB0CC14-EB7F-4C89-96D6-3B9524BBAF20}"/>
    <cellStyle name="40% - Accent2 6 3 4" xfId="28096" xr:uid="{69CA4F68-2849-4F81-8821-435636250EC4}"/>
    <cellStyle name="40% - Accent2 6 4" xfId="1858" xr:uid="{94B96DA6-995B-488B-B025-C2B56F160A31}"/>
    <cellStyle name="40% - Accent2 6 4 2" xfId="20468" xr:uid="{4401C6C5-7CB7-4EA3-B898-CF0918E92E59}"/>
    <cellStyle name="40% - Accent2 6 4 2 2" xfId="25627" xr:uid="{DB4B27E7-C5A8-4D85-8448-82A5366F0A53}"/>
    <cellStyle name="40% - Accent2 6 4 2 2 2" xfId="35019" xr:uid="{50163B5B-6E1A-4833-AC05-101541C775F9}"/>
    <cellStyle name="40% - Accent2 6 4 2 3" xfId="30323" xr:uid="{5C8CBE51-082C-4452-B820-BAD4F3440C93}"/>
    <cellStyle name="40% - Accent2 6 4 3" xfId="23174" xr:uid="{18A6C60C-F4B4-4088-82DE-9FB4790F7064}"/>
    <cellStyle name="40% - Accent2 6 4 3 2" xfId="32740" xr:uid="{D562A6FC-C286-490A-A20E-9D3E88D3A6A7}"/>
    <cellStyle name="40% - Accent2 6 4 4" xfId="28097" xr:uid="{9812C641-F4A7-4E0F-B1BD-59386D5FD5F9}"/>
    <cellStyle name="40% - Accent2 6 5" xfId="1859" xr:uid="{AAF9ECE8-AC6B-4247-BBD5-00F1F0297F31}"/>
    <cellStyle name="40% - Accent2 6_22 Ocak -31 Mart Opet Arçelik Radyo (onay)" xfId="1860" xr:uid="{CBB0B01E-DBB9-4F67-BDA8-1412B30E5956}"/>
    <cellStyle name="40% - Accent2 7" xfId="1861" xr:uid="{5DC5539B-8672-447E-92D7-4A31D6A40BD0}"/>
    <cellStyle name="40% - Accent2 7 2" xfId="1862" xr:uid="{ADE3464D-CFB0-4366-9413-317CA49EBC66}"/>
    <cellStyle name="40% - Accent2 7 2 2" xfId="1863" xr:uid="{D262F4CE-9D9F-4993-AA6E-3E5BBEC144B9}"/>
    <cellStyle name="40% - Accent2 7 2 3" xfId="1864" xr:uid="{704D4AA4-4217-4008-B13C-BA86CC4EE225}"/>
    <cellStyle name="40% - Accent2 7 2 3 2" xfId="20470" xr:uid="{C6BED232-AAED-4A09-A2B0-AC1C7A7B3D5D}"/>
    <cellStyle name="40% - Accent2 7 2 3 2 2" xfId="25629" xr:uid="{0340F4B3-61FF-42E0-A7F7-E76EAE2B4A3C}"/>
    <cellStyle name="40% - Accent2 7 2 3 2 2 2" xfId="35021" xr:uid="{FA2FCE28-82F9-4B8B-A375-0B7241AFD7C4}"/>
    <cellStyle name="40% - Accent2 7 2 3 2 3" xfId="30325" xr:uid="{E12B79A8-5049-47E5-9A71-3A3023A82F5A}"/>
    <cellStyle name="40% - Accent2 7 2 3 3" xfId="23176" xr:uid="{49CC07F7-D74D-43E1-9CDF-FB8D4B3B8474}"/>
    <cellStyle name="40% - Accent2 7 2 3 3 2" xfId="32742" xr:uid="{989FC0D2-936D-471E-9481-BDA1DA2E5C30}"/>
    <cellStyle name="40% - Accent2 7 2 3 4" xfId="28099" xr:uid="{6B467932-58FA-4235-89EC-2F46E79DAFB2}"/>
    <cellStyle name="40% - Accent2 7 2 4" xfId="20469" xr:uid="{0DC4787C-D481-4637-A109-993A1FC41170}"/>
    <cellStyle name="40% - Accent2 7 2 4 2" xfId="25628" xr:uid="{42BF58D1-031B-4788-9E95-63172A89501F}"/>
    <cellStyle name="40% - Accent2 7 2 4 2 2" xfId="35020" xr:uid="{FD0FD22C-31FF-4875-825D-B26DCD806B41}"/>
    <cellStyle name="40% - Accent2 7 2 4 3" xfId="30324" xr:uid="{99B20EAF-2AE7-4562-9724-EDA6BB6C1B1D}"/>
    <cellStyle name="40% - Accent2 7 2 5" xfId="23175" xr:uid="{A9980AB6-BA2A-4F14-B672-15D2C42BADB8}"/>
    <cellStyle name="40% - Accent2 7 2 5 2" xfId="32741" xr:uid="{D73214DB-ACBB-4E14-A1FF-4A52E42ADF1A}"/>
    <cellStyle name="40% - Accent2 7 2 6" xfId="28098" xr:uid="{87E0A216-BFEB-4310-885E-D207BE189FCA}"/>
    <cellStyle name="40% - Accent2 7 3" xfId="1865" xr:uid="{0CC8F00B-AF12-40E7-A894-7074A69E19D5}"/>
    <cellStyle name="40% - Accent2 7 3 2" xfId="1866" xr:uid="{31E34385-7BAC-43EF-9426-529B0AADB88E}"/>
    <cellStyle name="40% - Accent2 7 3 3" xfId="1867" xr:uid="{FE0C4653-236E-42E0-8AFC-5BE06D20A9BD}"/>
    <cellStyle name="40% - Accent2 7 3 3 2" xfId="20472" xr:uid="{74EB3C03-A5FB-4097-9F27-FB172653DDDB}"/>
    <cellStyle name="40% - Accent2 7 3 3 2 2" xfId="25631" xr:uid="{09F98FAB-3DFE-4A7A-9D0E-0FE6651AB147}"/>
    <cellStyle name="40% - Accent2 7 3 3 2 2 2" xfId="35023" xr:uid="{7B149F3F-F04A-44EC-9230-BCEC4E0F7A8D}"/>
    <cellStyle name="40% - Accent2 7 3 3 2 3" xfId="30327" xr:uid="{D2201467-DE8D-4064-B67E-4D79C4114132}"/>
    <cellStyle name="40% - Accent2 7 3 3 3" xfId="23178" xr:uid="{C26FD239-40A2-4450-A063-0F8CA7CCB15C}"/>
    <cellStyle name="40% - Accent2 7 3 3 3 2" xfId="32744" xr:uid="{387A38D8-93C6-4BEA-BCCE-95961A9AD2D3}"/>
    <cellStyle name="40% - Accent2 7 3 3 4" xfId="28101" xr:uid="{BC59BD92-62FF-4469-B6C0-0EB2E5A97186}"/>
    <cellStyle name="40% - Accent2 7 3 4" xfId="20471" xr:uid="{BCB42EE2-9E28-4770-B05C-81B28673A10D}"/>
    <cellStyle name="40% - Accent2 7 3 4 2" xfId="25630" xr:uid="{CD0907FA-7C45-41FF-8B4F-9B67672C8CC2}"/>
    <cellStyle name="40% - Accent2 7 3 4 2 2" xfId="35022" xr:uid="{5F38CC36-91D6-4CD2-8A1A-267E390F3484}"/>
    <cellStyle name="40% - Accent2 7 3 4 3" xfId="30326" xr:uid="{2BA23ACD-24ED-4549-96ED-64DD3A5CC39F}"/>
    <cellStyle name="40% - Accent2 7 3 5" xfId="23177" xr:uid="{5C2CD6C0-2DF9-4C14-B756-73F5B99CE1A9}"/>
    <cellStyle name="40% - Accent2 7 3 5 2" xfId="32743" xr:uid="{EDE6552E-56BA-4E8F-8709-8A61BA90F25E}"/>
    <cellStyle name="40% - Accent2 7 3 6" xfId="28100" xr:uid="{0E6B9918-B226-4D21-9E87-20178DD8A16A}"/>
    <cellStyle name="40% - Accent2 7 4" xfId="1868" xr:uid="{59AD48AB-D50F-464A-9BDC-02F2974F306B}"/>
    <cellStyle name="40% - Accent2 7 4 2" xfId="20473" xr:uid="{EC174B59-6446-42D0-9B85-4890135C5461}"/>
    <cellStyle name="40% - Accent2 7 4 2 2" xfId="25632" xr:uid="{4A79724A-32D8-4A0F-9061-B9A3C742EE13}"/>
    <cellStyle name="40% - Accent2 7 4 2 2 2" xfId="35024" xr:uid="{6B215083-6670-45C6-B49E-974F7F4EA249}"/>
    <cellStyle name="40% - Accent2 7 4 2 3" xfId="30328" xr:uid="{52EADD4C-27C6-48C1-B8F4-85A7BF97997C}"/>
    <cellStyle name="40% - Accent2 7 4 3" xfId="23179" xr:uid="{54858D1B-5DFD-4D6B-98D3-47CBECD5693A}"/>
    <cellStyle name="40% - Accent2 7 4 3 2" xfId="32745" xr:uid="{C00D42AF-3AA5-43EF-AA63-869209235DA9}"/>
    <cellStyle name="40% - Accent2 7 4 4" xfId="28102" xr:uid="{51587626-B1AF-4FCC-BFFD-A3023F085172}"/>
    <cellStyle name="40% - Accent2 7 5" xfId="1869" xr:uid="{FA3AE4F2-7C4B-4E46-A9D4-335F21C7192A}"/>
    <cellStyle name="40% - Accent2 7_FORD YEREL TV PLANI" xfId="1870" xr:uid="{BA354B97-73B2-4BCB-B4DF-06DFFDE9E3BC}"/>
    <cellStyle name="40% - Accent2 8" xfId="1871" xr:uid="{BEB973D6-02BE-4A1A-9B91-F22BE916658A}"/>
    <cellStyle name="40% - Accent2 8 2" xfId="1872" xr:uid="{207D7620-5913-4BDD-932B-453704A695E4}"/>
    <cellStyle name="40% - Accent2 8 2 2" xfId="1873" xr:uid="{6F5052F5-4CA3-4445-B62E-15E1E3C347DA}"/>
    <cellStyle name="40% - Accent2 8 2 3" xfId="1874" xr:uid="{07B92327-7074-42B1-92CD-C5A0AE572D5E}"/>
    <cellStyle name="40% - Accent2 8 2 3 2" xfId="20474" xr:uid="{ECB83454-9AC4-416C-88DE-A017D73D27C4}"/>
    <cellStyle name="40% - Accent2 8 2 3 2 2" xfId="25633" xr:uid="{89F99714-4867-4E7C-AE75-E5282A6715D3}"/>
    <cellStyle name="40% - Accent2 8 2 3 2 2 2" xfId="35025" xr:uid="{E4933AB4-CA99-4BCD-AD16-660CB3A004EE}"/>
    <cellStyle name="40% - Accent2 8 2 3 2 3" xfId="30329" xr:uid="{A5819CF9-5B0B-491E-9ED5-20BFB03373B1}"/>
    <cellStyle name="40% - Accent2 8 2 3 3" xfId="23180" xr:uid="{C8E8B4CF-D0BF-41E0-8470-5576114D9965}"/>
    <cellStyle name="40% - Accent2 8 2 3 3 2" xfId="32746" xr:uid="{1A84E7AA-732C-448B-A1A4-EFD153045875}"/>
    <cellStyle name="40% - Accent2 8 2 3 4" xfId="28103" xr:uid="{B9B7A84E-770A-4CFA-9546-84B4CFA6218F}"/>
    <cellStyle name="40% - Accent2 8 3" xfId="1875" xr:uid="{2D1D5904-D0AD-4678-A47D-2AE23569C8B1}"/>
    <cellStyle name="40% - Accent2 8 3 2" xfId="1876" xr:uid="{DDF8684B-328A-45A3-8722-BDE10A5C0D43}"/>
    <cellStyle name="40% - Accent2 8 3 3" xfId="1877" xr:uid="{1AABD5FF-D875-463B-A02D-7C81FBE273EA}"/>
    <cellStyle name="40% - Accent2 8 3 3 2" xfId="20475" xr:uid="{75CD628B-7266-43DA-816C-D355B4E140AC}"/>
    <cellStyle name="40% - Accent2 8 3 3 2 2" xfId="25634" xr:uid="{9CA739DA-804B-4B93-8528-3E12F9AD0684}"/>
    <cellStyle name="40% - Accent2 8 3 3 2 2 2" xfId="35026" xr:uid="{C056D289-658F-42D3-8887-C2FF32911352}"/>
    <cellStyle name="40% - Accent2 8 3 3 2 3" xfId="30330" xr:uid="{F21D289D-351C-471B-A6E6-75A4C539E56F}"/>
    <cellStyle name="40% - Accent2 8 3 3 3" xfId="23181" xr:uid="{9263AEDD-1EA4-46F6-A1EC-849969931B40}"/>
    <cellStyle name="40% - Accent2 8 3 3 3 2" xfId="32747" xr:uid="{1A21D2B1-E7CB-4588-8897-FB79887C07F4}"/>
    <cellStyle name="40% - Accent2 8 3 3 4" xfId="28104" xr:uid="{72F90888-0FFF-4E6B-937D-E874E0A58E42}"/>
    <cellStyle name="40% - Accent2 8 4" xfId="1878" xr:uid="{BECF1DCB-8499-47B5-8076-B9501D9CC6F5}"/>
    <cellStyle name="40% - Accent2 8 5" xfId="1879" xr:uid="{32B33CCE-A5B4-479E-9EAB-B1755B5942ED}"/>
    <cellStyle name="40% - Accent2 8_FORD YEREL TV PLANI" xfId="1880" xr:uid="{0CA818D3-8CDE-41F3-882D-AD590B93D2B3}"/>
    <cellStyle name="40% - Accent2 9" xfId="1881" xr:uid="{1311374E-24D1-4B66-AC10-F57AF5358704}"/>
    <cellStyle name="40% - Accent2 9 2" xfId="1882" xr:uid="{1ADCBC8B-6584-468E-A16D-AB221129B942}"/>
    <cellStyle name="40% - Accent2 9 2 2" xfId="1883" xr:uid="{1EE7F889-54AC-4E61-ACC3-10D3AEF86327}"/>
    <cellStyle name="40% - Accent2 9 2 3" xfId="1884" xr:uid="{4B3408D1-F84A-48FC-ACE6-6BA78CA880DD}"/>
    <cellStyle name="40% - Accent2 9 2 3 2" xfId="20476" xr:uid="{C8276C0E-9070-43CF-873F-98E0DBFEFF8B}"/>
    <cellStyle name="40% - Accent2 9 2 3 2 2" xfId="25635" xr:uid="{D2ED090D-A4F2-4246-BEF2-5E8DD8A14966}"/>
    <cellStyle name="40% - Accent2 9 2 3 2 2 2" xfId="35027" xr:uid="{656834A0-8DB5-4A67-B77C-0252E2C6A7A6}"/>
    <cellStyle name="40% - Accent2 9 2 3 2 3" xfId="30331" xr:uid="{7D239E9F-5727-4912-B11F-8592C12C0581}"/>
    <cellStyle name="40% - Accent2 9 2 3 3" xfId="23182" xr:uid="{966C6D04-AF5F-4565-9AD6-07091B68EF63}"/>
    <cellStyle name="40% - Accent2 9 2 3 3 2" xfId="32748" xr:uid="{AA91A9AD-EF3A-4234-A234-4B4F352DEDF4}"/>
    <cellStyle name="40% - Accent2 9 2 3 4" xfId="28105" xr:uid="{B9A8CEB6-C779-4941-BA6A-FD4333AFD326}"/>
    <cellStyle name="40% - Accent2 9 3" xfId="1885" xr:uid="{BEDCE1C2-01F6-4D48-8890-400C16A95850}"/>
    <cellStyle name="40% - Accent2 9 3 2" xfId="1886" xr:uid="{FD819616-3460-4BDA-B0C4-8A400F318033}"/>
    <cellStyle name="40% - Accent2 9 3 3" xfId="1887" xr:uid="{E3AE69DE-09FD-401B-97D4-1965C630E10C}"/>
    <cellStyle name="40% - Accent2 9 3 3 2" xfId="20477" xr:uid="{C958C811-2721-4992-9903-18B9734B4EA5}"/>
    <cellStyle name="40% - Accent2 9 3 3 2 2" xfId="25636" xr:uid="{06166DF2-5890-4562-B395-14EFB9512314}"/>
    <cellStyle name="40% - Accent2 9 3 3 2 2 2" xfId="35028" xr:uid="{0CD64F42-6619-454F-BB19-F6BE6DBFE277}"/>
    <cellStyle name="40% - Accent2 9 3 3 2 3" xfId="30332" xr:uid="{826F93D4-8715-49A4-86F8-A2168807E042}"/>
    <cellStyle name="40% - Accent2 9 3 3 3" xfId="23183" xr:uid="{FD89EF8D-5DC8-4645-B960-7BE027AAEDA8}"/>
    <cellStyle name="40% - Accent2 9 3 3 3 2" xfId="32749" xr:uid="{39F52E31-9DB6-454F-AC54-4100BBBCAC16}"/>
    <cellStyle name="40% - Accent2 9 3 3 4" xfId="28106" xr:uid="{30F46BB7-A57C-4CF6-979A-A4AD3FC5C990}"/>
    <cellStyle name="40% - Accent2 9 4" xfId="1888" xr:uid="{D2461F7E-CE31-40ED-855C-0224CE1DF9AB}"/>
    <cellStyle name="40% - Accent2 9 5" xfId="1889" xr:uid="{C713E475-D4FE-4012-A284-EA33C46DC2C3}"/>
    <cellStyle name="40% - Accent2 9_FORD YEREL TV PLANI" xfId="1890" xr:uid="{D8B64CAE-6654-4846-8C1F-3CB5A4C462C5}"/>
    <cellStyle name="40% - Accent3 10" xfId="1891" xr:uid="{AFA7754B-BC23-44C2-857E-3FB56B0128CC}"/>
    <cellStyle name="40% - Accent3 10 2" xfId="1892" xr:uid="{7B80D08F-7CE1-458E-9690-3A7BF0AC3CBD}"/>
    <cellStyle name="40% - Accent3 10 2 2" xfId="1893" xr:uid="{B19A90F5-6437-48AF-BA47-7CEDAB55E6D0}"/>
    <cellStyle name="40% - Accent3 10 2 3" xfId="20479" xr:uid="{FD61F670-3A75-4046-A51A-B65FE4BF2893}"/>
    <cellStyle name="40% - Accent3 10 2 3 2" xfId="25638" xr:uid="{C32D2976-528E-4B19-865A-B8902EC60CEC}"/>
    <cellStyle name="40% - Accent3 10 2 3 2 2" xfId="35030" xr:uid="{0FD964AF-BD04-4E7E-9B84-3CF217ACE095}"/>
    <cellStyle name="40% - Accent3 10 2 3 3" xfId="30334" xr:uid="{B2A49506-EFBB-440B-B514-68C5809B12D9}"/>
    <cellStyle name="40% - Accent3 10 2 4" xfId="23185" xr:uid="{37C399BB-1DFB-4A88-AF2B-AD8C61F5689E}"/>
    <cellStyle name="40% - Accent3 10 2 4 2" xfId="32751" xr:uid="{16CE5BEC-A49D-4778-BD7B-B81047D269F7}"/>
    <cellStyle name="40% - Accent3 10 2 5" xfId="28108" xr:uid="{E583BD63-EF2F-4D86-B7D5-1181621BEE44}"/>
    <cellStyle name="40% - Accent3 10 3" xfId="1894" xr:uid="{C6845731-0B80-4443-BF32-324F262B4D9C}"/>
    <cellStyle name="40% - Accent3 10 3 2" xfId="1895" xr:uid="{341F6042-7140-4763-AE67-E6F58AD5C5EA}"/>
    <cellStyle name="40% - Accent3 10 3 3" xfId="20480" xr:uid="{CAD287B1-A0A8-402C-A566-B444B0373657}"/>
    <cellStyle name="40% - Accent3 10 3 3 2" xfId="25639" xr:uid="{188F2433-3CD4-4330-8C5C-889B9D26D92A}"/>
    <cellStyle name="40% - Accent3 10 3 3 2 2" xfId="35031" xr:uid="{751704DF-1E7C-4E0D-A278-85C71495DFB4}"/>
    <cellStyle name="40% - Accent3 10 3 3 3" xfId="30335" xr:uid="{1F47286D-469F-439E-8ED5-776A1F1F32E7}"/>
    <cellStyle name="40% - Accent3 10 3 4" xfId="23186" xr:uid="{5960D659-2AD0-4FF2-B2EC-3907128268ED}"/>
    <cellStyle name="40% - Accent3 10 3 4 2" xfId="32752" xr:uid="{3350BB32-2989-4551-9A28-C9F12C117E6D}"/>
    <cellStyle name="40% - Accent3 10 3 5" xfId="28109" xr:uid="{D8C1D93A-4F1E-4CFE-8CEA-67678C340D52}"/>
    <cellStyle name="40% - Accent3 10 4" xfId="1896" xr:uid="{61B3F1C3-8A8D-46A9-A259-D6FA4BC8AD79}"/>
    <cellStyle name="40% - Accent3 10 5" xfId="20478" xr:uid="{137D476A-36BD-481D-946B-525518525710}"/>
    <cellStyle name="40% - Accent3 10 5 2" xfId="25637" xr:uid="{FCFF34F4-5E0B-4FFC-8049-1DCE6BA86914}"/>
    <cellStyle name="40% - Accent3 10 5 2 2" xfId="35029" xr:uid="{2436B25E-CA1E-4F60-A10E-40824E7BA3AD}"/>
    <cellStyle name="40% - Accent3 10 5 3" xfId="30333" xr:uid="{1399D54D-3557-4713-A633-F68B4657D7AD}"/>
    <cellStyle name="40% - Accent3 10 6" xfId="23184" xr:uid="{124875FB-C882-4A60-8F3D-232DC69286B4}"/>
    <cellStyle name="40% - Accent3 10 6 2" xfId="32750" xr:uid="{2E22C8BE-B8EE-4099-BD1D-466E1054F08E}"/>
    <cellStyle name="40% - Accent3 10 7" xfId="28107" xr:uid="{7D8F28B2-B5B9-4EAD-B872-FF3F7EB333B6}"/>
    <cellStyle name="40% - Accent3 11" xfId="1897" xr:uid="{5EDD31A3-4CB1-4C49-8BB0-DC28F70674E1}"/>
    <cellStyle name="40% - Accent3 11 2" xfId="1898" xr:uid="{E7B5FA8F-CF63-47C3-ACF4-E89CF33ED927}"/>
    <cellStyle name="40% - Accent3 11 3" xfId="1899" xr:uid="{9DCFA301-FE32-4468-B81C-FA0620A5ABF6}"/>
    <cellStyle name="40% - Accent3 11 4" xfId="1900" xr:uid="{0FFA7E19-274C-4CD9-BA26-065C6BF7C3C7}"/>
    <cellStyle name="40% - Accent3 11 5" xfId="20481" xr:uid="{0FEE9CA3-3B50-42EC-965E-AEEBB9D82587}"/>
    <cellStyle name="40% - Accent3 11 5 2" xfId="25640" xr:uid="{D2F753B3-7C6F-4124-A515-58A1F14529E4}"/>
    <cellStyle name="40% - Accent3 11 5 2 2" xfId="35032" xr:uid="{904A57F8-6340-4D0E-9EF6-900EE854916E}"/>
    <cellStyle name="40% - Accent3 11 5 3" xfId="30336" xr:uid="{6C996F5B-4C4A-4780-A618-374C3B88EA83}"/>
    <cellStyle name="40% - Accent3 11 6" xfId="23187" xr:uid="{D4C5E317-0317-4163-8594-8593E569583C}"/>
    <cellStyle name="40% - Accent3 11 6 2" xfId="32753" xr:uid="{EC7CD1F2-2E64-4DF9-A31C-458DDF03DDE7}"/>
    <cellStyle name="40% - Accent3 11 7" xfId="28110" xr:uid="{4177D0B0-146F-438F-99A1-03401F93AD87}"/>
    <cellStyle name="40% - Accent3 12" xfId="1901" xr:uid="{32D34684-39D9-48F2-A7B3-E5F34AD5BE7C}"/>
    <cellStyle name="40% - Accent3 12 2" xfId="1902" xr:uid="{4E19BC7A-208A-4789-B231-839E20AF199A}"/>
    <cellStyle name="40% - Accent3 12 3" xfId="20482" xr:uid="{9719A761-B825-47B5-837E-3A9DFBB9623D}"/>
    <cellStyle name="40% - Accent3 12 3 2" xfId="25641" xr:uid="{4FE83ADB-C3B4-47DA-92EF-76A8BA50F3E8}"/>
    <cellStyle name="40% - Accent3 12 3 2 2" xfId="35033" xr:uid="{91B18864-E1F1-4FFF-91AB-E86F0255162B}"/>
    <cellStyle name="40% - Accent3 12 3 3" xfId="30337" xr:uid="{61E92F29-C4C1-4393-A0DB-D0CA3B333607}"/>
    <cellStyle name="40% - Accent3 12 4" xfId="23188" xr:uid="{1B6F9D22-F231-414F-8474-8F4890D35A5B}"/>
    <cellStyle name="40% - Accent3 12 4 2" xfId="32754" xr:uid="{5EC578BB-9AB1-4F47-9852-3DAC9DFF8E5D}"/>
    <cellStyle name="40% - Accent3 12 5" xfId="28111" xr:uid="{B15A0800-8185-4809-8D3A-56410F492299}"/>
    <cellStyle name="40% - Accent3 13" xfId="1903" xr:uid="{646B8350-9826-45F2-AC68-357025B532F8}"/>
    <cellStyle name="40% - Accent3 13 2" xfId="20483" xr:uid="{946CBBB1-6790-43E8-AC0D-09E7AC741111}"/>
    <cellStyle name="40% - Accent3 13 2 2" xfId="25642" xr:uid="{FE71673B-17E8-44A7-95FA-AB3142EA787F}"/>
    <cellStyle name="40% - Accent3 13 2 2 2" xfId="35034" xr:uid="{E967AE0C-C278-4907-A499-96FBDDDC623E}"/>
    <cellStyle name="40% - Accent3 13 2 3" xfId="30338" xr:uid="{A74412B1-774F-455C-8AC1-44C390EB1A51}"/>
    <cellStyle name="40% - Accent3 13 3" xfId="23189" xr:uid="{AC2B6F09-D59D-491F-9AA3-BE4A75322D49}"/>
    <cellStyle name="40% - Accent3 13 3 2" xfId="32755" xr:uid="{A9AEA534-753D-4208-B070-C40FF016745C}"/>
    <cellStyle name="40% - Accent3 13 4" xfId="28112" xr:uid="{5201E9B6-6A81-4C1E-B430-5502757E83F2}"/>
    <cellStyle name="40% - Accent3 14" xfId="1904" xr:uid="{8B4960A2-7226-4927-A864-C664573CF9A2}"/>
    <cellStyle name="40% - Accent3 14 2" xfId="20484" xr:uid="{18534125-9F43-45B1-A585-2649C7028596}"/>
    <cellStyle name="40% - Accent3 14 2 2" xfId="25643" xr:uid="{757B4492-CF92-4BFC-80C1-D2A11A7B3C1D}"/>
    <cellStyle name="40% - Accent3 14 2 2 2" xfId="35035" xr:uid="{E4C8E50D-0FED-44F1-847D-0E5162FC20BE}"/>
    <cellStyle name="40% - Accent3 14 2 3" xfId="30339" xr:uid="{C60BC9BD-166F-4860-A466-F8C8417D21BC}"/>
    <cellStyle name="40% - Accent3 14 3" xfId="23190" xr:uid="{E1F9601D-763D-4DCF-9A20-595DFECF1855}"/>
    <cellStyle name="40% - Accent3 14 3 2" xfId="32756" xr:uid="{9BEF914D-63F0-47F1-ACB7-9A5847D2EB70}"/>
    <cellStyle name="40% - Accent3 14 4" xfId="28113" xr:uid="{48FBA68C-7527-4F11-87BB-0192FBB74DFF}"/>
    <cellStyle name="40% - Accent3 15" xfId="1905" xr:uid="{E35DC280-9448-4FD2-BF84-36D8EB04271A}"/>
    <cellStyle name="40% - Accent3 15 2" xfId="20485" xr:uid="{AEDC5F1A-BB66-491D-81AE-8BC610361F64}"/>
    <cellStyle name="40% - Accent3 15 2 2" xfId="25644" xr:uid="{B0CB7A7A-5CF2-4E4B-9E3D-ED88544511A7}"/>
    <cellStyle name="40% - Accent3 15 2 2 2" xfId="35036" xr:uid="{215F7FA6-5A4E-4949-A322-E7AF1A611A19}"/>
    <cellStyle name="40% - Accent3 15 2 3" xfId="30340" xr:uid="{220164DA-BF8D-4567-872C-9D11B954B36D}"/>
    <cellStyle name="40% - Accent3 15 3" xfId="23191" xr:uid="{16813660-2EB9-431E-9B4E-4FC93D78D008}"/>
    <cellStyle name="40% - Accent3 15 3 2" xfId="32757" xr:uid="{05DDA6B0-1988-4CC2-B23B-EB121D5166DF}"/>
    <cellStyle name="40% - Accent3 15 4" xfId="28114" xr:uid="{7934972B-6E25-4127-A75C-067B227AE579}"/>
    <cellStyle name="40% - Accent3 16" xfId="1906" xr:uid="{5D080B48-FF21-4784-82C4-83259D3182C2}"/>
    <cellStyle name="40% - Accent3 16 2" xfId="20486" xr:uid="{A21EABDA-0EE4-430A-A2FB-CDFBC4D2CC79}"/>
    <cellStyle name="40% - Accent3 16 2 2" xfId="25645" xr:uid="{C195B5FF-4952-47DF-94C2-168749BC3371}"/>
    <cellStyle name="40% - Accent3 16 2 2 2" xfId="35037" xr:uid="{3FB09F58-4B15-4AC1-A8DE-8340ACB42924}"/>
    <cellStyle name="40% - Accent3 16 2 3" xfId="30341" xr:uid="{73E5D7B4-7446-42C8-9F57-788D6E653E42}"/>
    <cellStyle name="40% - Accent3 16 3" xfId="23192" xr:uid="{4EB64831-E8A5-468F-8D91-7C87AB74EADD}"/>
    <cellStyle name="40% - Accent3 16 3 2" xfId="32758" xr:uid="{0D985564-E76C-4CF3-B984-AC36AE7344CF}"/>
    <cellStyle name="40% - Accent3 16 4" xfId="28115" xr:uid="{29537114-3E0C-4C8E-8962-1F05628E7744}"/>
    <cellStyle name="40% - Accent3 17" xfId="1907" xr:uid="{7FD05E96-1486-4AE5-B082-9E261E3766E9}"/>
    <cellStyle name="40% - Accent3 17 2" xfId="20487" xr:uid="{F4144BC7-B5EF-404E-800F-719DB12BA354}"/>
    <cellStyle name="40% - Accent3 17 2 2" xfId="25646" xr:uid="{F462993A-0710-463A-B0EF-F3C886F5F01F}"/>
    <cellStyle name="40% - Accent3 17 2 2 2" xfId="35038" xr:uid="{D14EE794-9BDD-4658-BE58-AF509CEA3915}"/>
    <cellStyle name="40% - Accent3 17 2 3" xfId="30342" xr:uid="{F10D2136-BA06-456D-AD64-2300DFD8F903}"/>
    <cellStyle name="40% - Accent3 17 3" xfId="23193" xr:uid="{5F67DB94-6A29-41AF-B999-5A6C67ED2A54}"/>
    <cellStyle name="40% - Accent3 17 3 2" xfId="32759" xr:uid="{90C9DB44-EEA9-4E12-B427-D58411A70465}"/>
    <cellStyle name="40% - Accent3 17 4" xfId="28116" xr:uid="{D53D0166-9CD0-4E57-9E25-F0DF524BBB6C}"/>
    <cellStyle name="40% - Accent3 18" xfId="1908" xr:uid="{A70974AF-C30E-46E5-9075-83E850786FD8}"/>
    <cellStyle name="40% - Accent3 18 2" xfId="20488" xr:uid="{94113527-D407-4061-AFC7-542669C33541}"/>
    <cellStyle name="40% - Accent3 18 2 2" xfId="25647" xr:uid="{B48A69FB-ED7A-425B-9F3D-4AAB249824D8}"/>
    <cellStyle name="40% - Accent3 18 2 2 2" xfId="35039" xr:uid="{2EF14D8D-64B8-4228-A893-1526B7BABE21}"/>
    <cellStyle name="40% - Accent3 18 2 3" xfId="30343" xr:uid="{537F7202-E9A3-4F8B-8ACA-31C346479BA0}"/>
    <cellStyle name="40% - Accent3 18 3" xfId="23194" xr:uid="{29899912-24F4-4B6C-9FF7-90F1115E7E4D}"/>
    <cellStyle name="40% - Accent3 18 3 2" xfId="32760" xr:uid="{FC630638-B78B-466C-9724-AEE3A281EE06}"/>
    <cellStyle name="40% - Accent3 18 4" xfId="28117" xr:uid="{5D3C483B-5A94-40BE-822B-E0B09EE64D17}"/>
    <cellStyle name="40% - Accent3 19" xfId="1909" xr:uid="{49C5E610-2186-41FB-A745-8F42ED48D97B}"/>
    <cellStyle name="40% - Accent3 19 2" xfId="20489" xr:uid="{06DF1636-8FB5-4A4C-B0F3-A2FD503AF13B}"/>
    <cellStyle name="40% - Accent3 19 2 2" xfId="25648" xr:uid="{A2D2DC6E-E655-47D7-8C7B-38798BDD6F5B}"/>
    <cellStyle name="40% - Accent3 19 2 2 2" xfId="35040" xr:uid="{835C3F87-9C6A-45CB-8216-EF88F0D09CEB}"/>
    <cellStyle name="40% - Accent3 19 2 3" xfId="30344" xr:uid="{65DF3FDA-EB19-4EF1-831B-2653F72B2ED3}"/>
    <cellStyle name="40% - Accent3 19 3" xfId="23195" xr:uid="{96B9250F-E3F5-4D1A-8894-0A272A220C7B}"/>
    <cellStyle name="40% - Accent3 19 3 2" xfId="32761" xr:uid="{E02DFB25-236C-4B2F-9D8F-B0F7E94B5466}"/>
    <cellStyle name="40% - Accent3 19 4" xfId="28118" xr:uid="{54F2A16D-5F25-4E08-A0B6-E7D1AD6D6AC4}"/>
    <cellStyle name="40% - Accent3 2" xfId="1910" xr:uid="{4B11DAAA-C808-4BF8-8742-4A8A10E63DD5}"/>
    <cellStyle name="40% - Accent3 2 10" xfId="1911" xr:uid="{728875FA-83D1-4776-8B1A-0F4180F67DBE}"/>
    <cellStyle name="40% - Accent3 2 10 2" xfId="20490" xr:uid="{AD29706F-748B-4952-9F6A-03D40475B535}"/>
    <cellStyle name="40% - Accent3 2 10 2 2" xfId="25649" xr:uid="{EB74B956-9301-41BB-85FD-D544AA19F3A8}"/>
    <cellStyle name="40% - Accent3 2 10 2 2 2" xfId="35041" xr:uid="{FE15D0EC-8F57-4FEC-BBBD-D8D74B1446E8}"/>
    <cellStyle name="40% - Accent3 2 10 2 3" xfId="30345" xr:uid="{350E5FA0-C545-4167-82CF-1990F9496D80}"/>
    <cellStyle name="40% - Accent3 2 10 3" xfId="23196" xr:uid="{7A51D9E3-1935-46FC-9F79-66B493075032}"/>
    <cellStyle name="40% - Accent3 2 10 3 2" xfId="32762" xr:uid="{0B9FD1B3-DE4D-440A-89A3-A0B11AE84D39}"/>
    <cellStyle name="40% - Accent3 2 10 4" xfId="28119" xr:uid="{C534D784-FD60-49E8-9138-C76C7BC85C3A}"/>
    <cellStyle name="40% - Accent3 2 11" xfId="1912" xr:uid="{47EF1E4E-D087-448F-A5BA-AE79642C9775}"/>
    <cellStyle name="40% - Accent3 2 11 2" xfId="20491" xr:uid="{769A13CE-0852-4F0F-BC4D-B8AEF9090B2E}"/>
    <cellStyle name="40% - Accent3 2 11 2 2" xfId="25650" xr:uid="{A12BB467-889E-4DED-9936-91C47092E012}"/>
    <cellStyle name="40% - Accent3 2 11 2 2 2" xfId="35042" xr:uid="{E43D9773-73DD-4586-8E84-EB3CA724FFFB}"/>
    <cellStyle name="40% - Accent3 2 11 2 3" xfId="30346" xr:uid="{2FE0F7C9-69F8-4657-9855-6A5EEED50857}"/>
    <cellStyle name="40% - Accent3 2 11 3" xfId="23197" xr:uid="{D2ABF44D-E1CD-49AC-B6A4-E89201A9DA42}"/>
    <cellStyle name="40% - Accent3 2 11 3 2" xfId="32763" xr:uid="{F2F3126F-A11B-4C88-9AFF-8405B83980D8}"/>
    <cellStyle name="40% - Accent3 2 11 4" xfId="28120" xr:uid="{9067B254-E137-4A00-AB21-8E512A937815}"/>
    <cellStyle name="40% - Accent3 2 12" xfId="1913" xr:uid="{B0AB1FF4-D445-41B4-8DF8-18E5BDE308F8}"/>
    <cellStyle name="40% - Accent3 2 12 2" xfId="20492" xr:uid="{0AF5B9C3-3D94-4B6C-AF6B-09ABE8D67E78}"/>
    <cellStyle name="40% - Accent3 2 12 2 2" xfId="25651" xr:uid="{9DA27D6C-E5C8-483B-904B-23A987594D3E}"/>
    <cellStyle name="40% - Accent3 2 12 2 2 2" xfId="35043" xr:uid="{75395903-AB6B-4BEE-B289-81F293D4B233}"/>
    <cellStyle name="40% - Accent3 2 12 2 3" xfId="30347" xr:uid="{2FC23A30-15AD-4FC1-9A0E-3AE5074881E0}"/>
    <cellStyle name="40% - Accent3 2 12 3" xfId="23198" xr:uid="{787FFFE2-DDC7-4EF6-815A-F057D53B5A6F}"/>
    <cellStyle name="40% - Accent3 2 12 3 2" xfId="32764" xr:uid="{9684E774-A73E-476F-89B5-B7D347A5648B}"/>
    <cellStyle name="40% - Accent3 2 12 4" xfId="28121" xr:uid="{4F0C8A74-EA60-4B06-B082-E77B7228A99D}"/>
    <cellStyle name="40% - Accent3 2 13" xfId="1914" xr:uid="{5B4BED62-EDE5-48F2-9A7E-DBE9AA4B4AFA}"/>
    <cellStyle name="40% - Accent3 2 13 2" xfId="20493" xr:uid="{8A2B9194-B758-4D3E-AA1C-6D48D4E731D8}"/>
    <cellStyle name="40% - Accent3 2 13 2 2" xfId="25652" xr:uid="{AC5A31FB-C1F1-49BD-A708-D5AC45259489}"/>
    <cellStyle name="40% - Accent3 2 13 2 2 2" xfId="35044" xr:uid="{833554B8-09EB-42A8-B8A3-979129C8A5A7}"/>
    <cellStyle name="40% - Accent3 2 13 2 3" xfId="30348" xr:uid="{C218592F-9943-4D0B-A4F7-E26C53C3A06F}"/>
    <cellStyle name="40% - Accent3 2 13 3" xfId="23199" xr:uid="{B116739A-83C3-4692-9251-FC6885A45D22}"/>
    <cellStyle name="40% - Accent3 2 13 3 2" xfId="32765" xr:uid="{292E5EE8-6199-477E-8898-4EA9040B8C14}"/>
    <cellStyle name="40% - Accent3 2 13 4" xfId="28122" xr:uid="{1BBA9FA0-56AE-430F-A3A5-C6142095D884}"/>
    <cellStyle name="40% - Accent3 2 14" xfId="1915" xr:uid="{46C96740-FF35-4BB6-AEF0-45998C917E39}"/>
    <cellStyle name="40% - Accent3 2 14 2" xfId="20494" xr:uid="{5C589FB9-DBC3-4BEC-8A98-93278AAC6591}"/>
    <cellStyle name="40% - Accent3 2 14 2 2" xfId="25653" xr:uid="{AC5E57DA-FCBC-4E31-9D7D-A52439476739}"/>
    <cellStyle name="40% - Accent3 2 14 2 2 2" xfId="35045" xr:uid="{14A08581-9728-49A8-997E-E6294D0B0CF2}"/>
    <cellStyle name="40% - Accent3 2 14 2 3" xfId="30349" xr:uid="{CB506E40-3FF7-450D-B63F-B30C9C90E6B5}"/>
    <cellStyle name="40% - Accent3 2 14 3" xfId="23200" xr:uid="{B265CA06-2A13-4027-B815-05841802E972}"/>
    <cellStyle name="40% - Accent3 2 14 3 2" xfId="32766" xr:uid="{8BA9EBB0-95A0-4BBB-B640-CDCA3575E39C}"/>
    <cellStyle name="40% - Accent3 2 14 4" xfId="28123" xr:uid="{6560A3CA-97A3-4856-A665-3F9AE89470C4}"/>
    <cellStyle name="40% - Accent3 2 15" xfId="1916" xr:uid="{B48989F6-DE20-43C2-A422-C7204927A754}"/>
    <cellStyle name="40% - Accent3 2 15 2" xfId="20495" xr:uid="{3210523C-5CE2-4A1B-BFF6-530E47EBE3BB}"/>
    <cellStyle name="40% - Accent3 2 15 2 2" xfId="25654" xr:uid="{852B2CB9-C337-4E7C-8235-1039E30E947F}"/>
    <cellStyle name="40% - Accent3 2 15 2 2 2" xfId="35046" xr:uid="{5FA75DFB-4EC5-415B-951D-3BD02F163053}"/>
    <cellStyle name="40% - Accent3 2 15 2 3" xfId="30350" xr:uid="{F519954C-DC4B-44C0-9F64-EB4F02256558}"/>
    <cellStyle name="40% - Accent3 2 15 3" xfId="23201" xr:uid="{716F5FC6-13E7-4E3E-B197-0D2EF20E2F5B}"/>
    <cellStyle name="40% - Accent3 2 15 3 2" xfId="32767" xr:uid="{83F17538-D725-4A66-8120-D9FA045B14AC}"/>
    <cellStyle name="40% - Accent3 2 15 4" xfId="28124" xr:uid="{873DE5D9-7B03-4C1F-8EDF-1E59EC544E0D}"/>
    <cellStyle name="40% - Accent3 2 16" xfId="1917" xr:uid="{03030178-5049-46FE-8648-01585F1D8CFE}"/>
    <cellStyle name="40% - Accent3 2 16 2" xfId="20496" xr:uid="{993357F4-8D70-49A3-B720-AB21D24785EF}"/>
    <cellStyle name="40% - Accent3 2 16 2 2" xfId="25655" xr:uid="{A1D46673-F060-42B5-ACD2-6030C2EA349C}"/>
    <cellStyle name="40% - Accent3 2 16 2 2 2" xfId="35047" xr:uid="{6C77AF9E-4899-4C93-BC08-9ECC6DB8D183}"/>
    <cellStyle name="40% - Accent3 2 16 2 3" xfId="30351" xr:uid="{681BB181-6ABB-4D9A-9E61-6F430DB44BF2}"/>
    <cellStyle name="40% - Accent3 2 16 3" xfId="23202" xr:uid="{C964E84C-F50F-403F-817A-C5BA55D81C1D}"/>
    <cellStyle name="40% - Accent3 2 16 3 2" xfId="32768" xr:uid="{F4F71851-853A-4626-B9F9-B2C1F6E429C5}"/>
    <cellStyle name="40% - Accent3 2 16 4" xfId="28125" xr:uid="{4961633B-E2FF-4B45-A5AD-880A254DF5F9}"/>
    <cellStyle name="40% - Accent3 2 17" xfId="1918" xr:uid="{66298972-8438-46AF-9DCB-549F927E1ED3}"/>
    <cellStyle name="40% - Accent3 2 17 2" xfId="20497" xr:uid="{FB754425-9D3E-4A19-8519-36F50926EE1E}"/>
    <cellStyle name="40% - Accent3 2 17 2 2" xfId="25656" xr:uid="{CD8CD655-6C94-43F3-A221-A493B4637441}"/>
    <cellStyle name="40% - Accent3 2 17 2 2 2" xfId="35048" xr:uid="{667FDE74-7AE9-414F-A50A-58A091E17C3E}"/>
    <cellStyle name="40% - Accent3 2 17 2 3" xfId="30352" xr:uid="{5279C948-274B-4AF0-908A-2CCAEBA3DD32}"/>
    <cellStyle name="40% - Accent3 2 17 3" xfId="23203" xr:uid="{8D569708-F8A0-4362-BADC-8313D70648A5}"/>
    <cellStyle name="40% - Accent3 2 17 3 2" xfId="32769" xr:uid="{403AB229-918D-4AC6-B0AA-36F11044C363}"/>
    <cellStyle name="40% - Accent3 2 17 4" xfId="28126" xr:uid="{82A3DB4F-51D2-4601-82FA-F4CA34245A69}"/>
    <cellStyle name="40% - Accent3 2 18" xfId="1919" xr:uid="{7F922F51-25A0-44B0-AC29-CA8637E7A324}"/>
    <cellStyle name="40% - Accent3 2 2" xfId="1920" xr:uid="{8BD47519-33D4-4722-B66B-AE7C2DEFDD54}"/>
    <cellStyle name="40% - Accent3 2 2 2" xfId="1921" xr:uid="{001A5462-DF02-47D6-A272-04D90AA3110D}"/>
    <cellStyle name="40% - Accent3 2 2 3" xfId="20498" xr:uid="{49CE90FB-DF10-4996-91C3-372F527137E2}"/>
    <cellStyle name="40% - Accent3 2 2 3 2" xfId="25657" xr:uid="{20B1D9E1-13D4-4608-8DFF-6AABDFA3BA57}"/>
    <cellStyle name="40% - Accent3 2 2 3 2 2" xfId="35049" xr:uid="{D993D4A2-6173-48A9-972D-817BF07171DB}"/>
    <cellStyle name="40% - Accent3 2 2 3 3" xfId="30353" xr:uid="{D227D218-F4FD-4CFC-8A1F-2503F1544CE7}"/>
    <cellStyle name="40% - Accent3 2 2 4" xfId="23204" xr:uid="{D68560FE-9B48-4B40-831A-625600B5F869}"/>
    <cellStyle name="40% - Accent3 2 2 4 2" xfId="32770" xr:uid="{68A09AE2-DA78-4C51-9BD0-980A048241A1}"/>
    <cellStyle name="40% - Accent3 2 2 5" xfId="28127" xr:uid="{0AB1BFE2-3786-4D01-8E87-4ADD957054CD}"/>
    <cellStyle name="40% - Accent3 2 3" xfId="1922" xr:uid="{77A868C3-7BB1-4615-AF20-49768828E1E1}"/>
    <cellStyle name="40% - Accent3 2 3 2" xfId="1923" xr:uid="{3556E6A3-6463-45E5-A3CA-965F2B251B4E}"/>
    <cellStyle name="40% - Accent3 2 3 3" xfId="20499" xr:uid="{0B140B6B-8E8A-4FEB-A167-18AD2359BFDC}"/>
    <cellStyle name="40% - Accent3 2 3 3 2" xfId="25658" xr:uid="{E45A7F94-5F80-45B5-88BD-5533AD5FF0E3}"/>
    <cellStyle name="40% - Accent3 2 3 3 2 2" xfId="35050" xr:uid="{EA47415C-AE6C-4F0D-AB34-C11C51C3F170}"/>
    <cellStyle name="40% - Accent3 2 3 3 3" xfId="30354" xr:uid="{A9386C1A-A44D-4B5C-96CB-B52458B69A3F}"/>
    <cellStyle name="40% - Accent3 2 3 4" xfId="23205" xr:uid="{B5FF27B2-1DA2-4EDB-919B-57501C25FDF7}"/>
    <cellStyle name="40% - Accent3 2 3 4 2" xfId="32771" xr:uid="{64394B8E-959E-4629-8907-EA25E49AE32A}"/>
    <cellStyle name="40% - Accent3 2 3 5" xfId="28128" xr:uid="{EA1A32D6-D445-4F93-9794-AF521FDD63EA}"/>
    <cellStyle name="40% - Accent3 2 4" xfId="1924" xr:uid="{7643584E-5380-447D-8E1E-77A89A0A66B7}"/>
    <cellStyle name="40% - Accent3 2 4 2" xfId="1925" xr:uid="{0B1DCA17-5FB3-4D0D-809B-7A60789F4172}"/>
    <cellStyle name="40% - Accent3 2 4 3" xfId="20500" xr:uid="{04469F5C-67C9-4671-A12A-342FF7FB4C5A}"/>
    <cellStyle name="40% - Accent3 2 4 3 2" xfId="25659" xr:uid="{F8EB37D1-5144-4C1D-A68F-7713D1085B78}"/>
    <cellStyle name="40% - Accent3 2 4 3 2 2" xfId="35051" xr:uid="{289E9560-C805-416D-B08B-A22F914A0FD5}"/>
    <cellStyle name="40% - Accent3 2 4 3 3" xfId="30355" xr:uid="{B66F1FC1-EBE4-41BF-81AF-4B6D9083C2E5}"/>
    <cellStyle name="40% - Accent3 2 4 4" xfId="23206" xr:uid="{3ED2B69B-672C-4B7B-8388-F03B1F144EC0}"/>
    <cellStyle name="40% - Accent3 2 4 4 2" xfId="32772" xr:uid="{D756CF04-C440-4C98-A5BD-55F432EE9C30}"/>
    <cellStyle name="40% - Accent3 2 4 5" xfId="28129" xr:uid="{2815B8A8-AEE1-44B7-A9F1-1A16D7DAB36C}"/>
    <cellStyle name="40% - Accent3 2 5" xfId="1926" xr:uid="{1CCD0475-50D2-4710-9389-DAE1AADCA627}"/>
    <cellStyle name="40% - Accent3 2 6" xfId="1927" xr:uid="{9C7EA55E-49A0-4108-989D-0330F0DF7269}"/>
    <cellStyle name="40% - Accent3 2 6 2" xfId="20501" xr:uid="{4FF24FC6-8523-45DA-A57B-1E1EE8722D76}"/>
    <cellStyle name="40% - Accent3 2 6 2 2" xfId="25660" xr:uid="{B1B38DA9-0A73-4010-9D23-A0D80C6EDBD5}"/>
    <cellStyle name="40% - Accent3 2 6 2 2 2" xfId="35052" xr:uid="{C51C7571-E67B-4A96-872A-2CBD1DBBF0C1}"/>
    <cellStyle name="40% - Accent3 2 6 2 3" xfId="30356" xr:uid="{12676EDB-5605-4DE3-9148-3DD7B1336523}"/>
    <cellStyle name="40% - Accent3 2 6 3" xfId="23207" xr:uid="{02AAD2A6-8719-4AFF-B649-472E337084D7}"/>
    <cellStyle name="40% - Accent3 2 6 3 2" xfId="32773" xr:uid="{3D1DDA27-E5CA-4F69-8532-F92B69D65BE9}"/>
    <cellStyle name="40% - Accent3 2 6 4" xfId="28130" xr:uid="{E5E92F55-5F7F-496D-A290-0DA459E704E5}"/>
    <cellStyle name="40% - Accent3 2 7" xfId="1928" xr:uid="{E9E33B65-6AC8-4650-81FD-B242CE64B865}"/>
    <cellStyle name="40% - Accent3 2 7 2" xfId="20502" xr:uid="{C08CD1CA-0BFC-4142-B424-0A67D6223E1C}"/>
    <cellStyle name="40% - Accent3 2 7 2 2" xfId="25661" xr:uid="{A357A571-26A4-4C98-83D9-C0D2C32E210C}"/>
    <cellStyle name="40% - Accent3 2 7 2 2 2" xfId="35053" xr:uid="{C056A0E7-D83C-4A24-8388-22ABEF0C495D}"/>
    <cellStyle name="40% - Accent3 2 7 2 3" xfId="30357" xr:uid="{7614A7F6-374E-4176-B1CB-C1CE73E5E1FF}"/>
    <cellStyle name="40% - Accent3 2 7 3" xfId="23208" xr:uid="{26CA56FD-B594-4C6A-99FA-E9BB3D111D88}"/>
    <cellStyle name="40% - Accent3 2 7 3 2" xfId="32774" xr:uid="{5E5CD28C-A026-4374-81CA-A5C80C6FDF77}"/>
    <cellStyle name="40% - Accent3 2 7 4" xfId="28131" xr:uid="{D63B01A6-DB7B-42D0-BEE7-D2AA30464890}"/>
    <cellStyle name="40% - Accent3 2 8" xfId="1929" xr:uid="{9F1285C0-D9B3-4747-8A26-EF7115F6D95B}"/>
    <cellStyle name="40% - Accent3 2 8 2" xfId="20503" xr:uid="{E4E744E4-485C-4CA2-813E-9E413682ADB7}"/>
    <cellStyle name="40% - Accent3 2 8 2 2" xfId="25662" xr:uid="{35D12358-59B5-4E43-B613-173470CE6985}"/>
    <cellStyle name="40% - Accent3 2 8 2 2 2" xfId="35054" xr:uid="{3A248470-9E45-48D0-A140-5AD69694BF45}"/>
    <cellStyle name="40% - Accent3 2 8 2 3" xfId="30358" xr:uid="{9866092F-E276-489B-9688-8069459A332A}"/>
    <cellStyle name="40% - Accent3 2 8 3" xfId="23209" xr:uid="{AF278A99-2C68-47DA-A018-00850BB6250F}"/>
    <cellStyle name="40% - Accent3 2 8 3 2" xfId="32775" xr:uid="{359BB043-1AED-4A7A-B054-6EA835134730}"/>
    <cellStyle name="40% - Accent3 2 8 4" xfId="28132" xr:uid="{82801684-CBF3-4D02-AC4A-22F5D5804CFA}"/>
    <cellStyle name="40% - Accent3 2 9" xfId="1930" xr:uid="{37665ECE-F7A1-4276-AE9A-9DB6CF552A50}"/>
    <cellStyle name="40% - Accent3 2 9 2" xfId="20504" xr:uid="{C4D8DB27-2811-410F-AA86-6A119F99FBE8}"/>
    <cellStyle name="40% - Accent3 2 9 2 2" xfId="25663" xr:uid="{484888E4-6A54-432D-A8CE-371092945171}"/>
    <cellStyle name="40% - Accent3 2 9 2 2 2" xfId="35055" xr:uid="{28FB9103-7D57-400D-91B6-8062BA603711}"/>
    <cellStyle name="40% - Accent3 2 9 2 3" xfId="30359" xr:uid="{CCFE60D7-DDE5-40B0-9A56-8533C4C1D7F6}"/>
    <cellStyle name="40% - Accent3 2 9 3" xfId="23210" xr:uid="{3A56EFAA-7127-4D27-950F-376082FB6BE4}"/>
    <cellStyle name="40% - Accent3 2 9 3 2" xfId="32776" xr:uid="{0038419E-A8C1-4945-91F3-232373476FFF}"/>
    <cellStyle name="40% - Accent3 2 9 4" xfId="28133" xr:uid="{977244F2-5EF0-4046-B121-55CEDE84ABF0}"/>
    <cellStyle name="40% - Accent3 2_FORD YEREL TV PLANI" xfId="1931" xr:uid="{F2BE3C64-FC58-4A98-A228-8230E38DE76A}"/>
    <cellStyle name="40% - Accent3 20" xfId="1932" xr:uid="{511AB0D7-327C-4BFC-BF71-D1D2DEFC5077}"/>
    <cellStyle name="40% - Accent3 20 2" xfId="20505" xr:uid="{98947CC2-A373-4844-B349-E1CAF351AFA1}"/>
    <cellStyle name="40% - Accent3 20 2 2" xfId="25664" xr:uid="{C5837C85-5949-4FA1-B6EB-AF50DB50FF9A}"/>
    <cellStyle name="40% - Accent3 20 2 2 2" xfId="35056" xr:uid="{93E85DC6-7123-4F87-9DB5-373723B1AF47}"/>
    <cellStyle name="40% - Accent3 20 2 3" xfId="30360" xr:uid="{E79F0B4D-907D-4444-BA1D-3C789729C197}"/>
    <cellStyle name="40% - Accent3 20 3" xfId="23211" xr:uid="{87BA1219-42B4-49B2-91EC-A7EDB6E0EB42}"/>
    <cellStyle name="40% - Accent3 20 3 2" xfId="32777" xr:uid="{36C85F32-45FB-4DA7-BE19-A89614E91C06}"/>
    <cellStyle name="40% - Accent3 20 4" xfId="28134" xr:uid="{5AA657FF-62DB-4D8B-ABB6-3A895B26D182}"/>
    <cellStyle name="40% - Accent3 21" xfId="1933" xr:uid="{563AE436-D0AB-4CBC-B6CE-59055B45DF0E}"/>
    <cellStyle name="40% - Accent3 21 2" xfId="20506" xr:uid="{0498DE0A-19E3-438B-93FB-EE5591CBDCE7}"/>
    <cellStyle name="40% - Accent3 21 2 2" xfId="25665" xr:uid="{12AFA746-F600-4D75-BC36-51556BA63E8B}"/>
    <cellStyle name="40% - Accent3 21 2 2 2" xfId="35057" xr:uid="{133EA65F-6ED2-4BB6-933A-C9F7440538C5}"/>
    <cellStyle name="40% - Accent3 21 2 3" xfId="30361" xr:uid="{07B25563-9DBF-4C52-9C40-A165B2F2ACC7}"/>
    <cellStyle name="40% - Accent3 21 3" xfId="23212" xr:uid="{B77F0B4E-0EA6-49A6-9319-5889418074CC}"/>
    <cellStyle name="40% - Accent3 21 3 2" xfId="32778" xr:uid="{F75BFC33-9FE7-4D35-AA8F-5F3A76655008}"/>
    <cellStyle name="40% - Accent3 21 4" xfId="28135" xr:uid="{81093AB0-27A8-45BF-92AE-410E23881918}"/>
    <cellStyle name="40% - Accent3 22" xfId="1934" xr:uid="{47B36EB4-F3FA-4024-9A9D-2E1B215BADBB}"/>
    <cellStyle name="40% - Accent3 22 2" xfId="20507" xr:uid="{989FA515-8CF0-448A-9E21-EB0AEFC1F57E}"/>
    <cellStyle name="40% - Accent3 22 2 2" xfId="25666" xr:uid="{0FDE746C-D584-4B52-961F-C030C706A178}"/>
    <cellStyle name="40% - Accent3 22 2 2 2" xfId="35058" xr:uid="{0B91BDF5-9A7F-4728-AF68-E63ADD14FF50}"/>
    <cellStyle name="40% - Accent3 22 2 3" xfId="30362" xr:uid="{9EBAB041-5261-4A97-B910-BEC24FB22353}"/>
    <cellStyle name="40% - Accent3 22 3" xfId="23213" xr:uid="{390A0BB5-70AD-4739-AAB3-D1976A718615}"/>
    <cellStyle name="40% - Accent3 22 3 2" xfId="32779" xr:uid="{C002DC6C-78E5-45DF-B1D9-98F0D89FACA2}"/>
    <cellStyle name="40% - Accent3 22 4" xfId="28136" xr:uid="{9C51ED96-68C4-42D2-892E-AC7637D0A1F6}"/>
    <cellStyle name="40% - Accent3 23" xfId="1935" xr:uid="{6D63401B-858A-4E95-A0F0-A8EC968046E5}"/>
    <cellStyle name="40% - Accent3 23 2" xfId="20508" xr:uid="{28A723B8-E1A4-4EC0-A4BB-6E5EF06D6C64}"/>
    <cellStyle name="40% - Accent3 23 2 2" xfId="25667" xr:uid="{E1B5682A-DE69-4526-AA68-D1F6A4D8615F}"/>
    <cellStyle name="40% - Accent3 23 2 2 2" xfId="35059" xr:uid="{E8B355E8-AB64-4CA2-9506-816236276EDA}"/>
    <cellStyle name="40% - Accent3 23 2 3" xfId="30363" xr:uid="{63936CB0-784F-4A0E-A77F-357C1C546EC9}"/>
    <cellStyle name="40% - Accent3 23 3" xfId="23214" xr:uid="{092D77C8-218D-426D-BBCD-9F068B9FBCA6}"/>
    <cellStyle name="40% - Accent3 23 3 2" xfId="32780" xr:uid="{AD7653AD-84CC-49A7-B9DD-4DB621B8CC68}"/>
    <cellStyle name="40% - Accent3 23 4" xfId="28137" xr:uid="{D99CB9FB-7D62-42B9-A051-B4342B96D193}"/>
    <cellStyle name="40% - Accent3 24" xfId="1936" xr:uid="{F08AFB60-FFCF-4ADB-8FCA-88F4646A6BDE}"/>
    <cellStyle name="40% - Accent3 24 2" xfId="20509" xr:uid="{7357B70C-71F1-4AFD-837E-5D600970B139}"/>
    <cellStyle name="40% - Accent3 24 2 2" xfId="25668" xr:uid="{2669D228-6061-4189-A800-2AFB17836CB0}"/>
    <cellStyle name="40% - Accent3 24 2 2 2" xfId="35060" xr:uid="{E2045B50-035B-4F91-B2EC-B14984FA5C4A}"/>
    <cellStyle name="40% - Accent3 24 2 3" xfId="30364" xr:uid="{A4A992B8-4A4F-43CB-A983-297DB2EA88BD}"/>
    <cellStyle name="40% - Accent3 24 3" xfId="23215" xr:uid="{B2354916-AAAC-47BB-A2A1-61A0B07DF783}"/>
    <cellStyle name="40% - Accent3 24 3 2" xfId="32781" xr:uid="{2B5891AC-5DA2-41FF-93EF-890146C264E2}"/>
    <cellStyle name="40% - Accent3 24 4" xfId="28138" xr:uid="{0DD964B7-113D-4980-B952-BCA74CB1117A}"/>
    <cellStyle name="40% - Accent3 25" xfId="1937" xr:uid="{F9B7BA0E-0040-4B58-B485-39EF0B8435E7}"/>
    <cellStyle name="40% - Accent3 25 2" xfId="20510" xr:uid="{1424F89D-594F-4991-A472-36F9A9C69C04}"/>
    <cellStyle name="40% - Accent3 25 2 2" xfId="25669" xr:uid="{D7F10E70-4C92-4C2A-8B62-258933836F57}"/>
    <cellStyle name="40% - Accent3 25 2 2 2" xfId="35061" xr:uid="{641E44A7-F2FD-4D40-9780-D9D6EE2EB4D6}"/>
    <cellStyle name="40% - Accent3 25 2 3" xfId="30365" xr:uid="{DD172061-69FF-41B1-B245-5B29BB9A17DC}"/>
    <cellStyle name="40% - Accent3 25 3" xfId="23216" xr:uid="{B0315D52-FC20-46FC-95D6-F1EB6AE0471B}"/>
    <cellStyle name="40% - Accent3 25 3 2" xfId="32782" xr:uid="{D66B7FFD-0999-456E-9178-46A0958F918A}"/>
    <cellStyle name="40% - Accent3 25 4" xfId="28139" xr:uid="{5B2876C4-163E-41DB-954D-35D683A6B623}"/>
    <cellStyle name="40% - Accent3 26" xfId="1938" xr:uid="{A449971C-4F72-4AC6-9097-3EDB0F553353}"/>
    <cellStyle name="40% - Accent3 26 2" xfId="20511" xr:uid="{65682057-8718-4171-8F1E-3FD33FC015CC}"/>
    <cellStyle name="40% - Accent3 26 2 2" xfId="25670" xr:uid="{36DA71C7-6C1C-4F15-9490-97B09145E769}"/>
    <cellStyle name="40% - Accent3 26 2 2 2" xfId="35062" xr:uid="{ED692061-19A9-42EC-994C-C9007BD61966}"/>
    <cellStyle name="40% - Accent3 26 2 3" xfId="30366" xr:uid="{576CF68E-3A20-48DF-ABA8-149041292CA9}"/>
    <cellStyle name="40% - Accent3 26 3" xfId="23217" xr:uid="{FEDE211F-5634-4E9A-8CB7-A246A8F164D8}"/>
    <cellStyle name="40% - Accent3 26 3 2" xfId="32783" xr:uid="{92AA1703-7ED1-468E-BD66-B2579BCE521B}"/>
    <cellStyle name="40% - Accent3 26 4" xfId="28140" xr:uid="{4B2DD74C-EB35-4CA9-8C17-454908295168}"/>
    <cellStyle name="40% - Accent3 27" xfId="1939" xr:uid="{F22A37B3-A696-4AEE-85DC-D09057CABD0D}"/>
    <cellStyle name="40% - Accent3 27 2" xfId="20512" xr:uid="{28C0F8EE-7269-4883-AF1E-E46F18A004B7}"/>
    <cellStyle name="40% - Accent3 27 2 2" xfId="25671" xr:uid="{3B618D6B-334D-4CEB-8C0E-7EDB8F103EEA}"/>
    <cellStyle name="40% - Accent3 27 2 2 2" xfId="35063" xr:uid="{98514E57-E7AE-4D80-B1C1-D0A12274B7C7}"/>
    <cellStyle name="40% - Accent3 27 2 3" xfId="30367" xr:uid="{5B74B1CF-1F2C-4971-9300-E51481A6C8B8}"/>
    <cellStyle name="40% - Accent3 27 3" xfId="23218" xr:uid="{FF3CEC48-98FD-40D5-B1EA-1118A00AEE10}"/>
    <cellStyle name="40% - Accent3 27 3 2" xfId="32784" xr:uid="{0FADF037-9FF8-4452-B00D-65C4828866F4}"/>
    <cellStyle name="40% - Accent3 27 4" xfId="28141" xr:uid="{8F92DFB4-4483-43D8-B039-E1746357AFDB}"/>
    <cellStyle name="40% - Accent3 28" xfId="1940" xr:uid="{2F8EFD05-5B8D-4C68-A380-8D6AD9DB0C20}"/>
    <cellStyle name="40% - Accent3 28 2" xfId="20513" xr:uid="{84003190-3E4F-4015-91EF-24CC274A8DEE}"/>
    <cellStyle name="40% - Accent3 28 2 2" xfId="25672" xr:uid="{A3BA21D8-E2ED-4423-89FE-5E12DA7F3A90}"/>
    <cellStyle name="40% - Accent3 28 2 2 2" xfId="35064" xr:uid="{11ED6F69-63B0-4876-B213-7F6688F709DD}"/>
    <cellStyle name="40% - Accent3 28 2 3" xfId="30368" xr:uid="{FAF4687E-18AD-49CD-BC37-9E5612A72054}"/>
    <cellStyle name="40% - Accent3 28 3" xfId="23219" xr:uid="{A1EBD141-A378-423D-8AEC-529BD4CD674E}"/>
    <cellStyle name="40% - Accent3 28 3 2" xfId="32785" xr:uid="{7A1DB9BE-3937-4FCF-BC9D-B4F5F1BC46F3}"/>
    <cellStyle name="40% - Accent3 28 4" xfId="28142" xr:uid="{BB917072-C0E2-4D3A-BAB9-8A589696E8B7}"/>
    <cellStyle name="40% - Accent3 29" xfId="1941" xr:uid="{E980CB22-2D0D-4631-B58B-876C79E0C8E3}"/>
    <cellStyle name="40% - Accent3 29 2" xfId="20514" xr:uid="{FC94CE1A-0DCE-45DB-BBC5-E47F024B347B}"/>
    <cellStyle name="40% - Accent3 29 2 2" xfId="25673" xr:uid="{DE9B4D8E-D1BF-416D-B183-812C49F730F5}"/>
    <cellStyle name="40% - Accent3 29 2 2 2" xfId="35065" xr:uid="{0BAB8D1D-9CC2-4896-8D6E-FA03D12C0737}"/>
    <cellStyle name="40% - Accent3 29 2 3" xfId="30369" xr:uid="{863F2A4D-1F46-4439-AD6F-81A9C752B2E4}"/>
    <cellStyle name="40% - Accent3 29 3" xfId="23220" xr:uid="{E72CF319-EFCA-4D8D-8DA8-9F4C74E06AAD}"/>
    <cellStyle name="40% - Accent3 29 3 2" xfId="32786" xr:uid="{E4BE63A7-B79C-42DD-A163-F57A9A42244B}"/>
    <cellStyle name="40% - Accent3 29 4" xfId="28143" xr:uid="{5B49D04B-CFD5-4035-AF2A-5555CF5E26CE}"/>
    <cellStyle name="40% - Accent3 3" xfId="1942" xr:uid="{409A1E03-8BE7-4566-96E6-F3E0A60E7CA8}"/>
    <cellStyle name="40% - Accent3 3 2" xfId="1943" xr:uid="{0E1A400C-F506-4EE0-BAEB-B311FF7AAB0C}"/>
    <cellStyle name="40% - Accent3 3 2 2" xfId="1944" xr:uid="{B7A3E5DE-2D3A-4282-83D1-96D0DA14E41A}"/>
    <cellStyle name="40% - Accent3 3 3" xfId="1945" xr:uid="{BB88C9AD-292A-4E9C-A630-217605C593C6}"/>
    <cellStyle name="40% - Accent3 3 3 2" xfId="1946" xr:uid="{383DECA7-CAC0-414D-8789-5B17D6029B88}"/>
    <cellStyle name="40% - Accent3 3 3 3" xfId="20516" xr:uid="{061D1CAD-92A7-4EC2-B37A-E47EE57EA63F}"/>
    <cellStyle name="40% - Accent3 3 3 3 2" xfId="25675" xr:uid="{AEC29DC0-6753-440D-AD3C-1C808A1CC09F}"/>
    <cellStyle name="40% - Accent3 3 3 3 2 2" xfId="35067" xr:uid="{C3B87F2D-4A7B-4226-9B4C-0D3E0E1CFEEB}"/>
    <cellStyle name="40% - Accent3 3 3 3 3" xfId="30371" xr:uid="{D38EBA1A-D166-42CF-A65F-E5EAEE0C2467}"/>
    <cellStyle name="40% - Accent3 3 3 4" xfId="23222" xr:uid="{50E9074A-E327-4DE8-B027-EB74122562C3}"/>
    <cellStyle name="40% - Accent3 3 3 4 2" xfId="32788" xr:uid="{C8B339ED-C2C9-4B12-9BED-B653539D9651}"/>
    <cellStyle name="40% - Accent3 3 3 5" xfId="28145" xr:uid="{5A7D5F90-D605-4A7B-ABBB-3FA8AF51F2C6}"/>
    <cellStyle name="40% - Accent3 3 4" xfId="1947" xr:uid="{9EA6094B-A157-430F-8A9E-BE3542822884}"/>
    <cellStyle name="40% - Accent3 3 4 2" xfId="1948" xr:uid="{480A5D89-952C-4F17-B38A-C33519C6913A}"/>
    <cellStyle name="40% - Accent3 3 4 3" xfId="20517" xr:uid="{07198D69-2F7F-47D5-BAD6-7716B4AA50B8}"/>
    <cellStyle name="40% - Accent3 3 4 3 2" xfId="25676" xr:uid="{91B579B2-285D-404E-BD29-6ECC1891EAE9}"/>
    <cellStyle name="40% - Accent3 3 4 3 2 2" xfId="35068" xr:uid="{33BCD9A4-9DEC-4663-B5D5-8605489DF59F}"/>
    <cellStyle name="40% - Accent3 3 4 3 3" xfId="30372" xr:uid="{0CFE60EC-2162-4886-9C42-2F902CE12D1D}"/>
    <cellStyle name="40% - Accent3 3 4 4" xfId="23223" xr:uid="{132D7332-E4C6-4909-9728-ECD15566D7AF}"/>
    <cellStyle name="40% - Accent3 3 4 4 2" xfId="32789" xr:uid="{ED518C4E-BEBF-46CE-9D1B-508D2F597401}"/>
    <cellStyle name="40% - Accent3 3 4 5" xfId="28146" xr:uid="{201310FA-00DD-4575-98A6-EAB3DBD0BF2F}"/>
    <cellStyle name="40% - Accent3 3 5" xfId="1949" xr:uid="{906645A2-7208-4C4B-B370-42B0E1649E3A}"/>
    <cellStyle name="40% - Accent3 3 6" xfId="20515" xr:uid="{CAEE6E63-8B47-49D9-8118-14C8926F70C1}"/>
    <cellStyle name="40% - Accent3 3 6 2" xfId="25674" xr:uid="{70603871-A4EC-4793-97F2-28F231AF1B40}"/>
    <cellStyle name="40% - Accent3 3 6 2 2" xfId="35066" xr:uid="{F46B92ED-9E3D-4718-A405-F3043534FCA2}"/>
    <cellStyle name="40% - Accent3 3 6 3" xfId="30370" xr:uid="{AB993580-FDA4-44C3-91B6-0206C1E1D845}"/>
    <cellStyle name="40% - Accent3 3 7" xfId="23221" xr:uid="{7C02ACA5-31A2-44E5-AE3D-B168DF3A4CB9}"/>
    <cellStyle name="40% - Accent3 3 7 2" xfId="32787" xr:uid="{FD21DE7C-A23D-42E6-9B78-7279BCB7F0CC}"/>
    <cellStyle name="40% - Accent3 3 8" xfId="28144" xr:uid="{968EA19B-359D-412A-87B4-3BF7681220E1}"/>
    <cellStyle name="40% - Accent3 3_22 Ocak -31 Mart Opet Arçelik Radyo (onay)" xfId="1950" xr:uid="{F340F631-F915-4B91-BD8F-29FC9D6D7887}"/>
    <cellStyle name="40% - Accent3 30" xfId="1951" xr:uid="{BF6937C7-8990-4A74-B780-81FD75E423AA}"/>
    <cellStyle name="40% - Accent3 30 2" xfId="20518" xr:uid="{9FA0E0E9-466A-47E4-8F2A-45FE76B5002D}"/>
    <cellStyle name="40% - Accent3 30 2 2" xfId="25677" xr:uid="{8C9A9F84-63D0-454C-9B0B-E8E511564CF7}"/>
    <cellStyle name="40% - Accent3 30 2 2 2" xfId="35069" xr:uid="{A7897D17-9C0D-4EA3-A37E-4AA0F6EE0C4F}"/>
    <cellStyle name="40% - Accent3 30 2 3" xfId="30373" xr:uid="{A707FFB2-B926-4684-965D-CE8FAAC63284}"/>
    <cellStyle name="40% - Accent3 30 3" xfId="23224" xr:uid="{4189AD7D-909D-42C4-B2E1-24896818046F}"/>
    <cellStyle name="40% - Accent3 30 3 2" xfId="32790" xr:uid="{66AD5F64-4A2E-4FAE-9177-FD6B865FB76C}"/>
    <cellStyle name="40% - Accent3 30 4" xfId="28147" xr:uid="{451A4CF1-2152-46EA-88DE-4F650B4FE613}"/>
    <cellStyle name="40% - Accent3 4" xfId="1952" xr:uid="{EEF589D3-339B-407A-A483-F68E01FFAED1}"/>
    <cellStyle name="40% - Accent3 4 2" xfId="1953" xr:uid="{C29E2CDA-3CB7-4BB9-BC56-FDA8A3F3485F}"/>
    <cellStyle name="40% - Accent3 4 3" xfId="1954" xr:uid="{808EE4C5-34B3-40F0-89A7-718AF7BB0A16}"/>
    <cellStyle name="40% - Accent3 4 3 2" xfId="20520" xr:uid="{020D8FAF-83E6-45F8-AD5E-7904548476EE}"/>
    <cellStyle name="40% - Accent3 4 3 2 2" xfId="25679" xr:uid="{AC84D03E-4B9E-46B7-B1B5-3E429F220BBC}"/>
    <cellStyle name="40% - Accent3 4 3 2 2 2" xfId="35071" xr:uid="{FA1C3F52-CF69-484C-8640-F357DAC6700A}"/>
    <cellStyle name="40% - Accent3 4 3 2 3" xfId="30375" xr:uid="{44977BA3-B045-4B62-9BE2-8C9783756562}"/>
    <cellStyle name="40% - Accent3 4 3 3" xfId="23226" xr:uid="{09F1056D-FFD2-43CF-902F-370D4FF5ED8B}"/>
    <cellStyle name="40% - Accent3 4 3 3 2" xfId="32792" xr:uid="{24F18A3D-A5FC-4ADB-AB56-957AB7AC3073}"/>
    <cellStyle name="40% - Accent3 4 3 4" xfId="28149" xr:uid="{CC271578-8C48-4366-A2BF-A9D62194BA80}"/>
    <cellStyle name="40% - Accent3 4 4" xfId="1955" xr:uid="{89AAEBE9-D47C-49EA-B1FF-503F97039EB5}"/>
    <cellStyle name="40% - Accent3 4 4 2" xfId="20521" xr:uid="{EE3C4301-D41A-4B62-98D2-C628CFE06156}"/>
    <cellStyle name="40% - Accent3 4 4 2 2" xfId="25680" xr:uid="{572F3E68-CA60-4F90-9E4C-96616F37B983}"/>
    <cellStyle name="40% - Accent3 4 4 2 2 2" xfId="35072" xr:uid="{7B144156-C767-4ED4-89D2-6FCC8C90C1DD}"/>
    <cellStyle name="40% - Accent3 4 4 2 3" xfId="30376" xr:uid="{FBB4C6AD-A445-4A43-9EFD-C729791949D8}"/>
    <cellStyle name="40% - Accent3 4 4 3" xfId="23227" xr:uid="{ED353000-4E01-4967-B5E2-569FF87EBE91}"/>
    <cellStyle name="40% - Accent3 4 4 3 2" xfId="32793" xr:uid="{2A88651E-8C16-4254-A5B1-2ADCA15DF5C1}"/>
    <cellStyle name="40% - Accent3 4 4 4" xfId="28150" xr:uid="{7788251B-9300-4196-BC86-1E3E13B82D2F}"/>
    <cellStyle name="40% - Accent3 4 5" xfId="1956" xr:uid="{BF2DD0A3-2E12-4E25-84B7-182CA0EB51C2}"/>
    <cellStyle name="40% - Accent3 4 6" xfId="20519" xr:uid="{2EB43923-89AC-4A40-B9C0-779A3354A9BE}"/>
    <cellStyle name="40% - Accent3 4 6 2" xfId="25678" xr:uid="{CB618C35-6F02-4396-8F40-A78AF608FE22}"/>
    <cellStyle name="40% - Accent3 4 6 2 2" xfId="35070" xr:uid="{20131F68-384A-4AFE-B33B-789BE3B02E0C}"/>
    <cellStyle name="40% - Accent3 4 6 3" xfId="30374" xr:uid="{F9CA89BB-FC84-465D-A6B8-8AFF4C18CDB8}"/>
    <cellStyle name="40% - Accent3 4 7" xfId="23225" xr:uid="{74D78DF8-5CC3-47E8-9230-E896E78BAF73}"/>
    <cellStyle name="40% - Accent3 4 7 2" xfId="32791" xr:uid="{8B956F0B-1A07-49CA-8221-3D1F52103FF7}"/>
    <cellStyle name="40% - Accent3 4 8" xfId="28148" xr:uid="{2D9055D0-5F5E-47D4-9063-28C901DA8C64}"/>
    <cellStyle name="40% - Accent3 4_22 Ocak -31 Mart Opet Arçelik Radyo (onay)" xfId="1957" xr:uid="{B4A6337E-D5CA-4472-AB3A-F48EFA59F66B}"/>
    <cellStyle name="40% - Accent3 5" xfId="1958" xr:uid="{2E60D898-9D81-4472-AF35-C52B5E2B1CB2}"/>
    <cellStyle name="40% - Accent3 5 2" xfId="1959" xr:uid="{14129D5A-1C67-431C-86C0-1521A7047775}"/>
    <cellStyle name="40% - Accent3 5 3" xfId="1960" xr:uid="{D0C2B85F-B2CE-4498-9B4E-CB865F7203CA}"/>
    <cellStyle name="40% - Accent3 5 3 2" xfId="20523" xr:uid="{19754578-7DF1-409B-A245-E5AF5A92B8F8}"/>
    <cellStyle name="40% - Accent3 5 3 2 2" xfId="25682" xr:uid="{F0A52A1A-747E-4AFD-A54F-0FE631A0F252}"/>
    <cellStyle name="40% - Accent3 5 3 2 2 2" xfId="35074" xr:uid="{90A8C4A3-48CB-434D-B6FD-78C54F14E218}"/>
    <cellStyle name="40% - Accent3 5 3 2 3" xfId="30378" xr:uid="{69BDB0C6-9991-448D-BFCD-DD658E124924}"/>
    <cellStyle name="40% - Accent3 5 3 3" xfId="23229" xr:uid="{1CDB91DA-E5D3-4D7D-9604-40EDF9826306}"/>
    <cellStyle name="40% - Accent3 5 3 3 2" xfId="32795" xr:uid="{0C5F9D39-8424-41DE-9A97-16294C1884C9}"/>
    <cellStyle name="40% - Accent3 5 3 4" xfId="28152" xr:uid="{8BCE9B1B-6170-48A2-82AA-C772993D9350}"/>
    <cellStyle name="40% - Accent3 5 4" xfId="1961" xr:uid="{27416161-31CF-4F88-9788-4EB765283421}"/>
    <cellStyle name="40% - Accent3 5 4 2" xfId="20524" xr:uid="{722C16E1-E41E-4469-A06D-948EBF5E438F}"/>
    <cellStyle name="40% - Accent3 5 4 2 2" xfId="25683" xr:uid="{1013A11C-6B3B-43D5-A174-AE96E9C089DC}"/>
    <cellStyle name="40% - Accent3 5 4 2 2 2" xfId="35075" xr:uid="{893B01C3-41C4-4C5F-B1EB-6E1C7F5F6C80}"/>
    <cellStyle name="40% - Accent3 5 4 2 3" xfId="30379" xr:uid="{809C7077-B615-4C29-A77A-104A44D0D39A}"/>
    <cellStyle name="40% - Accent3 5 4 3" xfId="23230" xr:uid="{176324D4-12AC-42CA-9A34-79CBA10CCFAF}"/>
    <cellStyle name="40% - Accent3 5 4 3 2" xfId="32796" xr:uid="{2D31C124-0E47-4BD4-91F2-37914360EB49}"/>
    <cellStyle name="40% - Accent3 5 4 4" xfId="28153" xr:uid="{76EC2485-E027-42CC-AC16-9D467F880E0F}"/>
    <cellStyle name="40% - Accent3 5 5" xfId="1962" xr:uid="{12838EB7-4984-4D85-95D5-51A38242C9FB}"/>
    <cellStyle name="40% - Accent3 5 6" xfId="20522" xr:uid="{4D3408B9-8619-4669-9EFE-3D94B052C069}"/>
    <cellStyle name="40% - Accent3 5 6 2" xfId="25681" xr:uid="{C161DFC8-D41D-4713-8E15-0401FBF0770F}"/>
    <cellStyle name="40% - Accent3 5 6 2 2" xfId="35073" xr:uid="{F101D53E-96CE-4D2C-891B-03C4EF664C17}"/>
    <cellStyle name="40% - Accent3 5 6 3" xfId="30377" xr:uid="{481B7748-28C8-413F-A171-A6A8708BB410}"/>
    <cellStyle name="40% - Accent3 5 7" xfId="23228" xr:uid="{A959B188-ED5A-4FAC-A848-9A547E46C541}"/>
    <cellStyle name="40% - Accent3 5 7 2" xfId="32794" xr:uid="{D768BB1D-E494-42BD-8556-089C71FAD7A2}"/>
    <cellStyle name="40% - Accent3 5 8" xfId="28151" xr:uid="{21F879DD-5A33-468E-9543-CD32C5A37319}"/>
    <cellStyle name="40% - Accent3 5_22 Ocak -31 Mart Opet Arçelik Radyo (onay)" xfId="1963" xr:uid="{B27E60A7-AEF8-4BB2-A8D0-E8C824DDDB3D}"/>
    <cellStyle name="40% - Accent3 6" xfId="1964" xr:uid="{B17764CC-6DD7-4506-86D7-FC2EFD56B07A}"/>
    <cellStyle name="40% - Accent3 6 2" xfId="1965" xr:uid="{70D6D2D9-A601-4888-8A96-0EF9D8A42C89}"/>
    <cellStyle name="40% - Accent3 6 3" xfId="1966" xr:uid="{A83768EE-4F47-4F70-9461-49ABA0F6CD45}"/>
    <cellStyle name="40% - Accent3 6 3 2" xfId="20525" xr:uid="{D71F90BF-290A-494B-B5B6-88B884C0A7A9}"/>
    <cellStyle name="40% - Accent3 6 3 2 2" xfId="25684" xr:uid="{6A5B13EC-2F66-4E56-A41C-84C8B7E3C683}"/>
    <cellStyle name="40% - Accent3 6 3 2 2 2" xfId="35076" xr:uid="{36C60977-93A4-41EA-A019-4808A0EF4866}"/>
    <cellStyle name="40% - Accent3 6 3 2 3" xfId="30380" xr:uid="{4993E0B4-9A08-4D1F-B8AE-0EC7BBAD435D}"/>
    <cellStyle name="40% - Accent3 6 3 3" xfId="23231" xr:uid="{265A04F2-8635-47B2-85A1-6FE8A51835C3}"/>
    <cellStyle name="40% - Accent3 6 3 3 2" xfId="32797" xr:uid="{392ECE09-6768-4901-AE05-72CB986AC7B3}"/>
    <cellStyle name="40% - Accent3 6 3 4" xfId="28154" xr:uid="{AE0CE6E2-665F-4F71-8092-9E292132E0BB}"/>
    <cellStyle name="40% - Accent3 6 4" xfId="1967" xr:uid="{3287F0FE-9FE0-43DB-A35E-029E5274BEE4}"/>
    <cellStyle name="40% - Accent3 6 4 2" xfId="20526" xr:uid="{6DB580DF-A4FA-4CC1-9B2B-BEA8E4DCFBDE}"/>
    <cellStyle name="40% - Accent3 6 4 2 2" xfId="25685" xr:uid="{7CB7E242-B5EA-497A-B9C8-2A1CD78A72CC}"/>
    <cellStyle name="40% - Accent3 6 4 2 2 2" xfId="35077" xr:uid="{CA29407C-3EE5-4976-9848-673E556ABEC3}"/>
    <cellStyle name="40% - Accent3 6 4 2 3" xfId="30381" xr:uid="{408F46C5-5F4E-4234-A12A-ECC7004E4324}"/>
    <cellStyle name="40% - Accent3 6 4 3" xfId="23232" xr:uid="{BA578E0B-8859-4D68-9AAF-4B086EF3BFC4}"/>
    <cellStyle name="40% - Accent3 6 4 3 2" xfId="32798" xr:uid="{44A2D5C9-388D-43AB-88C1-31AE26186DE9}"/>
    <cellStyle name="40% - Accent3 6 4 4" xfId="28155" xr:uid="{6852DD5A-6871-4CE3-9328-642811FD9F89}"/>
    <cellStyle name="40% - Accent3 6 5" xfId="1968" xr:uid="{BF5E860E-E01C-4463-A068-8CB2FBA89D8F}"/>
    <cellStyle name="40% - Accent3 6_22 Ocak -31 Mart Opet Arçelik Radyo (onay)" xfId="1969" xr:uid="{0380C3DF-5E9B-439E-9FB4-C08FEDF7A7C7}"/>
    <cellStyle name="40% - Accent3 7" xfId="1970" xr:uid="{62C38D6C-B52F-40BE-8D5F-14A34FFA720E}"/>
    <cellStyle name="40% - Accent3 7 2" xfId="1971" xr:uid="{0B65E5B6-3C8D-47EA-B64B-F6CAC192CA5A}"/>
    <cellStyle name="40% - Accent3 7 2 2" xfId="1972" xr:uid="{6C1DD183-CA29-4775-B3DD-D3DB55EE2B4E}"/>
    <cellStyle name="40% - Accent3 7 2 3" xfId="1973" xr:uid="{C31B5DAD-F034-4726-B285-0EF99FE04A7B}"/>
    <cellStyle name="40% - Accent3 7 2 3 2" xfId="20528" xr:uid="{274102D7-B886-4FEA-AD47-568E6E2C7E3B}"/>
    <cellStyle name="40% - Accent3 7 2 3 2 2" xfId="25687" xr:uid="{10A65185-A9A7-48AF-9F6F-0CB2C0BFC984}"/>
    <cellStyle name="40% - Accent3 7 2 3 2 2 2" xfId="35079" xr:uid="{70E131EC-4748-4139-AC15-03A000D0F9A3}"/>
    <cellStyle name="40% - Accent3 7 2 3 2 3" xfId="30383" xr:uid="{CEE78857-0FA2-4306-A1A1-AA1D6E8E478E}"/>
    <cellStyle name="40% - Accent3 7 2 3 3" xfId="23234" xr:uid="{9F580870-7AB7-4447-B4E3-E2D025C3BF97}"/>
    <cellStyle name="40% - Accent3 7 2 3 3 2" xfId="32800" xr:uid="{5F165D9F-5C1D-4D68-8EC5-C5EFAACBEC9E}"/>
    <cellStyle name="40% - Accent3 7 2 3 4" xfId="28157" xr:uid="{DB145FEE-C10D-4F65-9250-726342E14A3F}"/>
    <cellStyle name="40% - Accent3 7 2 4" xfId="20527" xr:uid="{8D0E1972-9269-4680-A776-DAB6AC5E8DAD}"/>
    <cellStyle name="40% - Accent3 7 2 4 2" xfId="25686" xr:uid="{C1233ECF-6B3C-4832-B72A-3A6CB813CBB4}"/>
    <cellStyle name="40% - Accent3 7 2 4 2 2" xfId="35078" xr:uid="{FA203B3E-B24C-4FAD-87D8-1CDE12169C5A}"/>
    <cellStyle name="40% - Accent3 7 2 4 3" xfId="30382" xr:uid="{B15220B1-3801-4809-9B84-AB9E5174E237}"/>
    <cellStyle name="40% - Accent3 7 2 5" xfId="23233" xr:uid="{142E67F0-24F9-4996-9E9B-E18102FE112C}"/>
    <cellStyle name="40% - Accent3 7 2 5 2" xfId="32799" xr:uid="{C4D92E53-4856-46ED-BFF2-748DD4803CCA}"/>
    <cellStyle name="40% - Accent3 7 2 6" xfId="28156" xr:uid="{C17F555C-2554-450C-A32A-C0A4749F7C04}"/>
    <cellStyle name="40% - Accent3 7 3" xfId="1974" xr:uid="{E836CF52-DAD1-4A57-B7AC-17761BD8F7D4}"/>
    <cellStyle name="40% - Accent3 7 3 2" xfId="1975" xr:uid="{07BB4DE0-0E13-4E46-94F3-092FA8E8A8D2}"/>
    <cellStyle name="40% - Accent3 7 3 3" xfId="1976" xr:uid="{6B8089C3-5793-4A2D-A1F0-0283F11EAF5D}"/>
    <cellStyle name="40% - Accent3 7 3 3 2" xfId="20530" xr:uid="{5D80CCBE-AFC9-44ED-98BD-69CA3A151901}"/>
    <cellStyle name="40% - Accent3 7 3 3 2 2" xfId="25689" xr:uid="{902FBF16-680A-42E1-B13D-34FB09BE48EF}"/>
    <cellStyle name="40% - Accent3 7 3 3 2 2 2" xfId="35081" xr:uid="{32A6DD3F-957B-4EB5-BACC-651FB94696AC}"/>
    <cellStyle name="40% - Accent3 7 3 3 2 3" xfId="30385" xr:uid="{F4CEC63D-D0E0-4CC7-A993-2B872370E735}"/>
    <cellStyle name="40% - Accent3 7 3 3 3" xfId="23236" xr:uid="{6CC0FEB2-5718-4ED0-B5F7-9A85825A0512}"/>
    <cellStyle name="40% - Accent3 7 3 3 3 2" xfId="32802" xr:uid="{7E046D3B-B6A2-4840-9BB4-0F2214889F7C}"/>
    <cellStyle name="40% - Accent3 7 3 3 4" xfId="28159" xr:uid="{3A5C7271-1076-4615-A33C-F9066292EC30}"/>
    <cellStyle name="40% - Accent3 7 3 4" xfId="20529" xr:uid="{7A2B3E65-B834-47A3-BCC3-6BC8DE52CA0C}"/>
    <cellStyle name="40% - Accent3 7 3 4 2" xfId="25688" xr:uid="{A82E02A0-A8AB-474B-BFAD-6ADA3AB89A6E}"/>
    <cellStyle name="40% - Accent3 7 3 4 2 2" xfId="35080" xr:uid="{AA3887DD-7FE8-42DD-9AC4-E011BD1876C7}"/>
    <cellStyle name="40% - Accent3 7 3 4 3" xfId="30384" xr:uid="{BA2D1FB8-8D3B-4275-9F35-FD6C835739DB}"/>
    <cellStyle name="40% - Accent3 7 3 5" xfId="23235" xr:uid="{750CFCB1-C3AA-43EA-A0D7-0FD68E405601}"/>
    <cellStyle name="40% - Accent3 7 3 5 2" xfId="32801" xr:uid="{D982ADD9-F96E-468A-804B-1B21F812844F}"/>
    <cellStyle name="40% - Accent3 7 3 6" xfId="28158" xr:uid="{1C46B7A7-E70C-4845-BB86-6BC099F68588}"/>
    <cellStyle name="40% - Accent3 7 4" xfId="1977" xr:uid="{CF97EC94-54E4-47A6-AD0C-C9E2F3C49688}"/>
    <cellStyle name="40% - Accent3 7 4 2" xfId="20531" xr:uid="{ED58C078-AC06-422D-B1D6-A27BE3135B9B}"/>
    <cellStyle name="40% - Accent3 7 4 2 2" xfId="25690" xr:uid="{15699D36-A0F8-4099-830C-F0A5319FD90B}"/>
    <cellStyle name="40% - Accent3 7 4 2 2 2" xfId="35082" xr:uid="{1CCD922B-9137-45B9-A431-78EF79653FC5}"/>
    <cellStyle name="40% - Accent3 7 4 2 3" xfId="30386" xr:uid="{DA7BB248-118E-4721-8BA6-43592B578715}"/>
    <cellStyle name="40% - Accent3 7 4 3" xfId="23237" xr:uid="{79688FD9-E2EE-4F0A-B46C-717619BC105A}"/>
    <cellStyle name="40% - Accent3 7 4 3 2" xfId="32803" xr:uid="{034914CF-A3C1-472A-9D13-F05A60B2BE72}"/>
    <cellStyle name="40% - Accent3 7 4 4" xfId="28160" xr:uid="{BC68C2CB-60BA-4A99-9A31-3A6142EEA3DF}"/>
    <cellStyle name="40% - Accent3 7 5" xfId="1978" xr:uid="{D6F86082-CDF7-478F-A501-C3AB99CCA0B1}"/>
    <cellStyle name="40% - Accent3 7_FORD YEREL TV PLANI" xfId="1979" xr:uid="{2D0F2B30-D24B-4384-922B-F299D210C439}"/>
    <cellStyle name="40% - Accent3 8" xfId="1980" xr:uid="{5F56CE68-C45F-4C56-B5CB-CC2702561BBA}"/>
    <cellStyle name="40% - Accent3 8 2" xfId="1981" xr:uid="{9EE2127D-81BF-47CA-99F6-3158AADE5C0C}"/>
    <cellStyle name="40% - Accent3 8 2 2" xfId="1982" xr:uid="{411D638F-FBF9-4144-9834-9A67145C0DC1}"/>
    <cellStyle name="40% - Accent3 8 2 3" xfId="1983" xr:uid="{6D3ACE3B-01E0-4C60-86DD-BCF30BF314C7}"/>
    <cellStyle name="40% - Accent3 8 2 3 2" xfId="20532" xr:uid="{CE735E13-7FB3-4F19-BF3F-BF663EFF0118}"/>
    <cellStyle name="40% - Accent3 8 2 3 2 2" xfId="25691" xr:uid="{94847760-BF5C-4AF0-8B1C-5D773E005251}"/>
    <cellStyle name="40% - Accent3 8 2 3 2 2 2" xfId="35083" xr:uid="{EADE4137-BDEF-4F0C-AD54-F115426465C1}"/>
    <cellStyle name="40% - Accent3 8 2 3 2 3" xfId="30387" xr:uid="{9081173A-D8EE-4DA0-806D-7A09D9D64DEF}"/>
    <cellStyle name="40% - Accent3 8 2 3 3" xfId="23238" xr:uid="{8881B57E-966E-400F-B40B-5190C110D319}"/>
    <cellStyle name="40% - Accent3 8 2 3 3 2" xfId="32804" xr:uid="{17F8EA83-DDDE-46D8-A54C-95C2C94E266F}"/>
    <cellStyle name="40% - Accent3 8 2 3 4" xfId="28161" xr:uid="{90F60D14-65FD-43E5-BF46-21BF943B0048}"/>
    <cellStyle name="40% - Accent3 8 3" xfId="1984" xr:uid="{277A80CD-9000-4A0A-B855-B2A92FA66616}"/>
    <cellStyle name="40% - Accent3 8 3 2" xfId="1985" xr:uid="{D04F7C42-9DD8-48ED-9781-7210F23D7935}"/>
    <cellStyle name="40% - Accent3 8 3 3" xfId="1986" xr:uid="{F1A75A39-EB90-4FC4-BBE6-8A1560FC2F7F}"/>
    <cellStyle name="40% - Accent3 8 3 3 2" xfId="20533" xr:uid="{95E0AEFE-2B1D-4535-B693-6AFA456890C8}"/>
    <cellStyle name="40% - Accent3 8 3 3 2 2" xfId="25692" xr:uid="{EFE66EE4-0D3F-4863-9614-12563F176032}"/>
    <cellStyle name="40% - Accent3 8 3 3 2 2 2" xfId="35084" xr:uid="{D4F53F45-CD94-4DFA-B397-398F5F311B78}"/>
    <cellStyle name="40% - Accent3 8 3 3 2 3" xfId="30388" xr:uid="{061EFDF0-054D-4D37-8E5A-2B06249065EA}"/>
    <cellStyle name="40% - Accent3 8 3 3 3" xfId="23239" xr:uid="{0E2A8CF0-3F2C-415B-884E-F775F139785D}"/>
    <cellStyle name="40% - Accent3 8 3 3 3 2" xfId="32805" xr:uid="{AAD2C37C-0642-446A-BC99-52D61FF93A23}"/>
    <cellStyle name="40% - Accent3 8 3 3 4" xfId="28162" xr:uid="{2DB33260-C8C2-4AFF-9C7F-26FC2DEA9D26}"/>
    <cellStyle name="40% - Accent3 8 4" xfId="1987" xr:uid="{6F0CDB02-7457-4545-A5E7-A079195F7C37}"/>
    <cellStyle name="40% - Accent3 8 5" xfId="1988" xr:uid="{B96C4424-3668-4F93-B921-5C63BDC681CD}"/>
    <cellStyle name="40% - Accent3 8_FORD YEREL TV PLANI" xfId="1989" xr:uid="{38F45367-74E3-46C9-B976-19BA1818C3FF}"/>
    <cellStyle name="40% - Accent3 9" xfId="1990" xr:uid="{2CF3084A-D741-4A5F-B4E9-33301C0A2FFC}"/>
    <cellStyle name="40% - Accent3 9 2" xfId="1991" xr:uid="{A9CF9AAE-07E5-449E-821F-9E177C1EC0C2}"/>
    <cellStyle name="40% - Accent3 9 2 2" xfId="1992" xr:uid="{4E267617-AF05-41DA-B8BF-80B1BCC9E053}"/>
    <cellStyle name="40% - Accent3 9 2 3" xfId="1993" xr:uid="{F65E2AB7-79B4-420B-AC48-95843A954512}"/>
    <cellStyle name="40% - Accent3 9 2 3 2" xfId="20534" xr:uid="{FA181AB4-ED3C-41F8-89E6-407F67CA3D46}"/>
    <cellStyle name="40% - Accent3 9 2 3 2 2" xfId="25693" xr:uid="{DD6C7C95-EB9F-4970-9919-1E57A10D7416}"/>
    <cellStyle name="40% - Accent3 9 2 3 2 2 2" xfId="35085" xr:uid="{21103F52-1B7E-49AB-A9EA-3999C39D9952}"/>
    <cellStyle name="40% - Accent3 9 2 3 2 3" xfId="30389" xr:uid="{FD89184B-1730-4E63-AD82-B7B8F0DA6422}"/>
    <cellStyle name="40% - Accent3 9 2 3 3" xfId="23240" xr:uid="{8730A1CA-39C6-433B-9D90-95D9BC185AA4}"/>
    <cellStyle name="40% - Accent3 9 2 3 3 2" xfId="32806" xr:uid="{3A004396-3977-4B65-BCE8-891D83D2EF32}"/>
    <cellStyle name="40% - Accent3 9 2 3 4" xfId="28163" xr:uid="{53F1085A-BDB8-4AFF-AFFC-A0816512EA25}"/>
    <cellStyle name="40% - Accent3 9 3" xfId="1994" xr:uid="{993F5DF8-737B-41A9-9E1E-70E20416CF08}"/>
    <cellStyle name="40% - Accent3 9 3 2" xfId="1995" xr:uid="{772E58CD-F4B0-460E-BD0D-90CF69720361}"/>
    <cellStyle name="40% - Accent3 9 3 3" xfId="1996" xr:uid="{94B9F331-D556-4636-A16A-011D67C5B776}"/>
    <cellStyle name="40% - Accent3 9 3 3 2" xfId="20535" xr:uid="{6D3203B2-A441-43E3-BC85-1BD983C52824}"/>
    <cellStyle name="40% - Accent3 9 3 3 2 2" xfId="25694" xr:uid="{B83D79FB-B911-4EFE-9A5C-E980ACB6C194}"/>
    <cellStyle name="40% - Accent3 9 3 3 2 2 2" xfId="35086" xr:uid="{48B4536B-A5B6-4910-80CD-6460E7B5017E}"/>
    <cellStyle name="40% - Accent3 9 3 3 2 3" xfId="30390" xr:uid="{DFD833E5-DC3A-4263-A743-7C96AECF8712}"/>
    <cellStyle name="40% - Accent3 9 3 3 3" xfId="23241" xr:uid="{D7564FA4-E27A-4A93-B2EC-19E4351CD3F2}"/>
    <cellStyle name="40% - Accent3 9 3 3 3 2" xfId="32807" xr:uid="{ACB7BB51-4FD4-45C6-B660-FAF65DAFD342}"/>
    <cellStyle name="40% - Accent3 9 3 3 4" xfId="28164" xr:uid="{1904F995-BD42-46F5-ABFF-B7C2274DFE5A}"/>
    <cellStyle name="40% - Accent3 9 4" xfId="1997" xr:uid="{29B8AE1C-855D-4499-A877-033767337A48}"/>
    <cellStyle name="40% - Accent3 9 5" xfId="1998" xr:uid="{3D0D9456-3959-4ED7-ABF6-A0BC594D9319}"/>
    <cellStyle name="40% - Accent3 9_FORD YEREL TV PLANI" xfId="1999" xr:uid="{80786E4F-8CD8-4C46-8B3B-E3A22356B310}"/>
    <cellStyle name="40% - Accent4 10" xfId="2000" xr:uid="{A5523ED5-9255-4FE7-AF63-27C0880B8F09}"/>
    <cellStyle name="40% - Accent4 10 2" xfId="2001" xr:uid="{00DE3E78-5855-4430-9EDF-49F45309D3C4}"/>
    <cellStyle name="40% - Accent4 10 2 2" xfId="2002" xr:uid="{787246D8-8991-4F03-BF30-06F104C87982}"/>
    <cellStyle name="40% - Accent4 10 2 3" xfId="20537" xr:uid="{9D80A2B2-220C-4B25-A455-0CABB898EF07}"/>
    <cellStyle name="40% - Accent4 10 2 3 2" xfId="25696" xr:uid="{3F54985B-DA84-41AE-A64C-5A0CD52AADFB}"/>
    <cellStyle name="40% - Accent4 10 2 3 2 2" xfId="35088" xr:uid="{59EED12E-7234-44D4-8D9C-5354DA24FAD7}"/>
    <cellStyle name="40% - Accent4 10 2 3 3" xfId="30392" xr:uid="{B2AA8785-00A6-4381-B87A-DD95585E9B97}"/>
    <cellStyle name="40% - Accent4 10 2 4" xfId="23243" xr:uid="{0D93DBFF-02B1-4430-BE0A-B205AC61D822}"/>
    <cellStyle name="40% - Accent4 10 2 4 2" xfId="32809" xr:uid="{A0D9ACF2-2237-4D8C-BD69-D6F47506381F}"/>
    <cellStyle name="40% - Accent4 10 2 5" xfId="28166" xr:uid="{6211EC8B-AE5B-4F42-A70C-22DA43A23787}"/>
    <cellStyle name="40% - Accent4 10 3" xfId="2003" xr:uid="{6FEA1C43-0591-40C1-96E0-D4BA7DD65747}"/>
    <cellStyle name="40% - Accent4 10 3 2" xfId="2004" xr:uid="{E46AD984-3ABA-42E9-81F6-D2067FFF1818}"/>
    <cellStyle name="40% - Accent4 10 3 3" xfId="20538" xr:uid="{D9CEA6B2-9E1C-42CD-815E-96871EED15A4}"/>
    <cellStyle name="40% - Accent4 10 3 3 2" xfId="25697" xr:uid="{7119BFAA-71DE-4C5A-A97F-29875ECA750B}"/>
    <cellStyle name="40% - Accent4 10 3 3 2 2" xfId="35089" xr:uid="{D1B60C04-833A-4996-BC8B-3AF8AD7F2F18}"/>
    <cellStyle name="40% - Accent4 10 3 3 3" xfId="30393" xr:uid="{6D2DEE66-09C3-4434-9BC8-93C3DF4BC2E1}"/>
    <cellStyle name="40% - Accent4 10 3 4" xfId="23244" xr:uid="{CD553C07-3492-4750-90CD-BC8086706979}"/>
    <cellStyle name="40% - Accent4 10 3 4 2" xfId="32810" xr:uid="{99E793B8-85CD-47EC-87BA-49B2AA453ECB}"/>
    <cellStyle name="40% - Accent4 10 3 5" xfId="28167" xr:uid="{E4ABA796-23A1-4498-A6B9-CF6C24A4144F}"/>
    <cellStyle name="40% - Accent4 10 4" xfId="2005" xr:uid="{B25EC288-F80D-4B7F-A861-AEA36E6EAAC7}"/>
    <cellStyle name="40% - Accent4 10 5" xfId="20536" xr:uid="{3B6219B7-B85E-44D0-A70C-D91B3FC28ACF}"/>
    <cellStyle name="40% - Accent4 10 5 2" xfId="25695" xr:uid="{F3ED4C0F-942E-42F5-B93C-63C155EFD383}"/>
    <cellStyle name="40% - Accent4 10 5 2 2" xfId="35087" xr:uid="{D6EDF906-7183-4990-B4FF-6D86AADC7DBE}"/>
    <cellStyle name="40% - Accent4 10 5 3" xfId="30391" xr:uid="{84C6B4E6-229C-4045-895D-44143B93DBD6}"/>
    <cellStyle name="40% - Accent4 10 6" xfId="23242" xr:uid="{DAC9E8F7-D5A6-4379-8158-BC80365AB5A3}"/>
    <cellStyle name="40% - Accent4 10 6 2" xfId="32808" xr:uid="{5294393B-2636-49B2-AFC9-E5C45CC444FF}"/>
    <cellStyle name="40% - Accent4 10 7" xfId="28165" xr:uid="{0C88736F-4859-40E9-850E-B42F0BF17B9D}"/>
    <cellStyle name="40% - Accent4 11" xfId="2006" xr:uid="{672B4DE9-E5A1-41FC-9131-165ABA50C1C1}"/>
    <cellStyle name="40% - Accent4 11 2" xfId="2007" xr:uid="{A185B342-0273-4A8A-B649-E49BC4755530}"/>
    <cellStyle name="40% - Accent4 11 3" xfId="2008" xr:uid="{45AC9B37-B204-488F-AB51-7C82BDDB9978}"/>
    <cellStyle name="40% - Accent4 11 4" xfId="2009" xr:uid="{6017A0E8-CBD8-4164-9C05-2EC3A8039EBD}"/>
    <cellStyle name="40% - Accent4 11 5" xfId="20539" xr:uid="{3BEB5E24-CF6E-4CEA-BA5D-1954F1230B3E}"/>
    <cellStyle name="40% - Accent4 11 5 2" xfId="25698" xr:uid="{E5FE8618-446B-4FA6-BA7B-6AD896BBD175}"/>
    <cellStyle name="40% - Accent4 11 5 2 2" xfId="35090" xr:uid="{9BDE97A1-1D7C-4D24-AF32-9EC860A4E2A9}"/>
    <cellStyle name="40% - Accent4 11 5 3" xfId="30394" xr:uid="{218483C3-254C-4D88-91FD-2B35986445C4}"/>
    <cellStyle name="40% - Accent4 11 6" xfId="23245" xr:uid="{4A88E614-C39B-465D-A46F-C3EF1DF82BCC}"/>
    <cellStyle name="40% - Accent4 11 6 2" xfId="32811" xr:uid="{8F13306E-4174-406B-B7E8-E6D97E28EE41}"/>
    <cellStyle name="40% - Accent4 11 7" xfId="28168" xr:uid="{8491F49B-5D6A-4D93-BF67-DB0560F881C2}"/>
    <cellStyle name="40% - Accent4 12" xfId="2010" xr:uid="{49F1975E-364A-4ECE-9FD0-38438A4DC8EB}"/>
    <cellStyle name="40% - Accent4 12 2" xfId="2011" xr:uid="{1A08FFEF-743B-49F4-AA80-452B7D1A56B1}"/>
    <cellStyle name="40% - Accent4 12 3" xfId="20540" xr:uid="{6A9D961D-C117-4B63-AC15-49E77E9FAF9D}"/>
    <cellStyle name="40% - Accent4 12 3 2" xfId="25699" xr:uid="{796927AC-B313-4033-8C00-35C7B8E160C8}"/>
    <cellStyle name="40% - Accent4 12 3 2 2" xfId="35091" xr:uid="{87E6A8D7-A345-4435-A147-84AE56F45D81}"/>
    <cellStyle name="40% - Accent4 12 3 3" xfId="30395" xr:uid="{BB366301-00CD-40F4-A605-52113F2FFE12}"/>
    <cellStyle name="40% - Accent4 12 4" xfId="23246" xr:uid="{D17F96BA-6DFC-4DCC-84B9-B82FA6246C94}"/>
    <cellStyle name="40% - Accent4 12 4 2" xfId="32812" xr:uid="{30899661-38CE-4DED-9C42-A19666F43593}"/>
    <cellStyle name="40% - Accent4 12 5" xfId="28169" xr:uid="{2BC787C4-795D-4ACE-808B-CBB4C291072A}"/>
    <cellStyle name="40% - Accent4 13" xfId="2012" xr:uid="{C0AF7587-2ED5-458E-9122-D7B3ABDC2403}"/>
    <cellStyle name="40% - Accent4 13 2" xfId="20541" xr:uid="{BC9DC0BE-9961-4424-8C8E-5CE528101CD0}"/>
    <cellStyle name="40% - Accent4 13 2 2" xfId="25700" xr:uid="{49BD7A85-7DF5-493C-B20D-F1DA503884D6}"/>
    <cellStyle name="40% - Accent4 13 2 2 2" xfId="35092" xr:uid="{7497A2DE-E53B-4464-94AD-D9CA779D45B6}"/>
    <cellStyle name="40% - Accent4 13 2 3" xfId="30396" xr:uid="{B4D532A1-002C-4B6D-A118-56694E3B6ECD}"/>
    <cellStyle name="40% - Accent4 13 3" xfId="23247" xr:uid="{196C107A-1C9C-4852-AC28-366696A9DA57}"/>
    <cellStyle name="40% - Accent4 13 3 2" xfId="32813" xr:uid="{24D486CE-6EB4-4755-8E33-3D02E3C2083B}"/>
    <cellStyle name="40% - Accent4 13 4" xfId="28170" xr:uid="{459B99A4-DCDD-4DE9-82FE-63DFC790911F}"/>
    <cellStyle name="40% - Accent4 14" xfId="2013" xr:uid="{F2C10556-538F-4C13-A414-018DB82FEE34}"/>
    <cellStyle name="40% - Accent4 14 2" xfId="20542" xr:uid="{8193F5C3-685F-4740-BBE8-56DE5EB7490C}"/>
    <cellStyle name="40% - Accent4 14 2 2" xfId="25701" xr:uid="{7B3F6012-DA39-4EFB-B5C6-9F70D9178C1C}"/>
    <cellStyle name="40% - Accent4 14 2 2 2" xfId="35093" xr:uid="{48503B2C-9181-4533-AC12-5D40DD636131}"/>
    <cellStyle name="40% - Accent4 14 2 3" xfId="30397" xr:uid="{27F8DDE8-1E3B-48DB-A89A-11DC13126C03}"/>
    <cellStyle name="40% - Accent4 14 3" xfId="23248" xr:uid="{E4FFE23A-8E95-481B-95B1-EC5F1FF44258}"/>
    <cellStyle name="40% - Accent4 14 3 2" xfId="32814" xr:uid="{1745A43F-1DA8-450F-87B0-7BFD7044E9E1}"/>
    <cellStyle name="40% - Accent4 14 4" xfId="28171" xr:uid="{B7496DBB-DD0C-45E1-BED6-467B9876CB32}"/>
    <cellStyle name="40% - Accent4 15" xfId="2014" xr:uid="{5A368291-7883-4927-8F61-0884ED8B18F5}"/>
    <cellStyle name="40% - Accent4 15 2" xfId="20543" xr:uid="{0B4549C2-524E-47E2-997C-8C2FF06A4D23}"/>
    <cellStyle name="40% - Accent4 15 2 2" xfId="25702" xr:uid="{6C1EED7E-145D-40B8-9D97-C86B727843D3}"/>
    <cellStyle name="40% - Accent4 15 2 2 2" xfId="35094" xr:uid="{16517F52-9CB8-44A6-9E74-2ED0D38931B8}"/>
    <cellStyle name="40% - Accent4 15 2 3" xfId="30398" xr:uid="{55DAB558-9D47-4E62-A183-260B10B9498C}"/>
    <cellStyle name="40% - Accent4 15 3" xfId="23249" xr:uid="{72B5EB05-F718-4DBB-B3A5-BB6F3E5A876C}"/>
    <cellStyle name="40% - Accent4 15 3 2" xfId="32815" xr:uid="{CF7F8D64-CD12-41C7-87B2-2F0E8F421CF4}"/>
    <cellStyle name="40% - Accent4 15 4" xfId="28172" xr:uid="{0204DFCE-A432-4497-8C9C-78FFFC4E186F}"/>
    <cellStyle name="40% - Accent4 16" xfId="2015" xr:uid="{82D48FB1-7874-41B3-8207-CF95563E8B6C}"/>
    <cellStyle name="40% - Accent4 16 2" xfId="20544" xr:uid="{20BD006E-12A7-4FAF-AE82-C30E45940138}"/>
    <cellStyle name="40% - Accent4 16 2 2" xfId="25703" xr:uid="{BBAD1287-08CE-4424-A106-3CB776FCCF7F}"/>
    <cellStyle name="40% - Accent4 16 2 2 2" xfId="35095" xr:uid="{13795DE5-6BAA-49A5-9B1C-1A3A7C9C74DD}"/>
    <cellStyle name="40% - Accent4 16 2 3" xfId="30399" xr:uid="{E72CD1A6-D0B6-404C-A0F7-4C53540B1C86}"/>
    <cellStyle name="40% - Accent4 16 3" xfId="23250" xr:uid="{C16D9B30-7B3E-4525-9975-BAFB4BB32A95}"/>
    <cellStyle name="40% - Accent4 16 3 2" xfId="32816" xr:uid="{B840DB8D-FC0F-4F3D-9B81-C0BEAE2E97F4}"/>
    <cellStyle name="40% - Accent4 16 4" xfId="28173" xr:uid="{F6F006EB-5994-4C86-8248-43E189AD0A33}"/>
    <cellStyle name="40% - Accent4 17" xfId="2016" xr:uid="{78547BE2-ADF0-4F9E-B2EF-71C791383C65}"/>
    <cellStyle name="40% - Accent4 17 2" xfId="20545" xr:uid="{2E3E67DA-68DA-424C-A1B7-C5FBBF8C3E59}"/>
    <cellStyle name="40% - Accent4 17 2 2" xfId="25704" xr:uid="{DF3902D4-9CAB-4FB0-AF99-1B57BD40AD58}"/>
    <cellStyle name="40% - Accent4 17 2 2 2" xfId="35096" xr:uid="{5DF7B270-FFB2-4902-A58B-2BDD79C92C4B}"/>
    <cellStyle name="40% - Accent4 17 2 3" xfId="30400" xr:uid="{CA6234A2-071F-4DB0-B257-DBD80198B27E}"/>
    <cellStyle name="40% - Accent4 17 3" xfId="23251" xr:uid="{450E1E84-4E7D-4BD4-8DAC-D44238E1D4EA}"/>
    <cellStyle name="40% - Accent4 17 3 2" xfId="32817" xr:uid="{DE823FD5-A99A-42A8-BF4C-CBD8745A75AA}"/>
    <cellStyle name="40% - Accent4 17 4" xfId="28174" xr:uid="{59E5E12F-CA68-4F1F-A2B6-8299F546FAA8}"/>
    <cellStyle name="40% - Accent4 18" xfId="2017" xr:uid="{40BC30C0-95D7-4BB1-BFF7-85C01F6A5F46}"/>
    <cellStyle name="40% - Accent4 18 2" xfId="20546" xr:uid="{FF4270E8-5869-4A61-AB42-1EF0B68B2E04}"/>
    <cellStyle name="40% - Accent4 18 2 2" xfId="25705" xr:uid="{C28F79D5-96E7-40F1-9950-7B9D64FE5F4B}"/>
    <cellStyle name="40% - Accent4 18 2 2 2" xfId="35097" xr:uid="{B6B7C9B6-9B1B-47CC-A378-67638CC3F044}"/>
    <cellStyle name="40% - Accent4 18 2 3" xfId="30401" xr:uid="{282FD149-4F14-4670-BC38-66E9D416B5B5}"/>
    <cellStyle name="40% - Accent4 18 3" xfId="23252" xr:uid="{5615310B-678A-4A22-B1B7-F8A8F0D8C039}"/>
    <cellStyle name="40% - Accent4 18 3 2" xfId="32818" xr:uid="{1B87FD7B-9563-462F-B385-AB838D112619}"/>
    <cellStyle name="40% - Accent4 18 4" xfId="28175" xr:uid="{62688DB3-02CF-42FA-BBF8-AEEBB9DE80BA}"/>
    <cellStyle name="40% - Accent4 19" xfId="2018" xr:uid="{35E3DB97-4D36-44E4-BFB9-7CBD19099DFF}"/>
    <cellStyle name="40% - Accent4 19 2" xfId="20547" xr:uid="{AD914555-BEA6-4FD0-9BEB-B3697DE81CDB}"/>
    <cellStyle name="40% - Accent4 19 2 2" xfId="25706" xr:uid="{B021E8ED-089C-4653-8069-1E73756FC156}"/>
    <cellStyle name="40% - Accent4 19 2 2 2" xfId="35098" xr:uid="{A700F03B-7EC7-4D30-B2FA-54751DFC4C42}"/>
    <cellStyle name="40% - Accent4 19 2 3" xfId="30402" xr:uid="{C9450A67-CF27-4FA0-995B-E8064AFEE6D6}"/>
    <cellStyle name="40% - Accent4 19 3" xfId="23253" xr:uid="{4BD292E8-100D-4915-9664-89A6A5E20956}"/>
    <cellStyle name="40% - Accent4 19 3 2" xfId="32819" xr:uid="{E2418CFE-E4ED-4292-A576-BED268B13645}"/>
    <cellStyle name="40% - Accent4 19 4" xfId="28176" xr:uid="{6836E6F4-1571-434A-82E8-CD2173694159}"/>
    <cellStyle name="40% - Accent4 2" xfId="2019" xr:uid="{FE6D83DB-D135-49AE-913E-F54223FC76DC}"/>
    <cellStyle name="40% - Accent4 2 10" xfId="2020" xr:uid="{C427A8AE-451B-45E4-9B1F-2FF3695A85D1}"/>
    <cellStyle name="40% - Accent4 2 10 2" xfId="20548" xr:uid="{A8DD2734-2C61-420F-947A-7AC559ABA31D}"/>
    <cellStyle name="40% - Accent4 2 10 2 2" xfId="25707" xr:uid="{5CF045AE-273C-4416-88BA-A5E187484047}"/>
    <cellStyle name="40% - Accent4 2 10 2 2 2" xfId="35099" xr:uid="{A17F300F-E901-4CF4-B8BF-64B6EC39F61D}"/>
    <cellStyle name="40% - Accent4 2 10 2 3" xfId="30403" xr:uid="{EDE6705C-E9BA-4617-8C93-CF9E1F4770B4}"/>
    <cellStyle name="40% - Accent4 2 10 3" xfId="23254" xr:uid="{DF114667-875D-4337-8559-BB16A85C6761}"/>
    <cellStyle name="40% - Accent4 2 10 3 2" xfId="32820" xr:uid="{E7F6C5C9-BDA5-4FEC-A942-167AFFFABAF4}"/>
    <cellStyle name="40% - Accent4 2 10 4" xfId="28177" xr:uid="{43FC162D-BBDB-4DB6-92B9-94253EB6E9E8}"/>
    <cellStyle name="40% - Accent4 2 11" xfId="2021" xr:uid="{F0547697-88E5-4743-8FB2-52B3FE82078A}"/>
    <cellStyle name="40% - Accent4 2 11 2" xfId="20549" xr:uid="{50C7ECD4-9D74-4350-B7C1-F32DDBE4B4E6}"/>
    <cellStyle name="40% - Accent4 2 11 2 2" xfId="25708" xr:uid="{AB6BC0E8-CB3F-44D1-860A-7FB15837C24E}"/>
    <cellStyle name="40% - Accent4 2 11 2 2 2" xfId="35100" xr:uid="{89C1B466-8A65-4057-8B6A-CFF565665420}"/>
    <cellStyle name="40% - Accent4 2 11 2 3" xfId="30404" xr:uid="{B837CEAC-591B-42E3-B68C-F146E07B8A9E}"/>
    <cellStyle name="40% - Accent4 2 11 3" xfId="23255" xr:uid="{39FCB244-8C14-489C-951F-F593366323E6}"/>
    <cellStyle name="40% - Accent4 2 11 3 2" xfId="32821" xr:uid="{FDE62CAD-6FE1-42E8-A14C-BD67CD089E1F}"/>
    <cellStyle name="40% - Accent4 2 11 4" xfId="28178" xr:uid="{134189BD-1628-436A-A170-AEA22D4D9B8C}"/>
    <cellStyle name="40% - Accent4 2 12" xfId="2022" xr:uid="{86950C23-0A7E-491E-9077-50AAD9BEA68B}"/>
    <cellStyle name="40% - Accent4 2 12 2" xfId="20550" xr:uid="{D0876F74-14AC-45C5-AECF-4D1D72D27B40}"/>
    <cellStyle name="40% - Accent4 2 12 2 2" xfId="25709" xr:uid="{117F35C2-408A-42D5-9E65-1C3415765A43}"/>
    <cellStyle name="40% - Accent4 2 12 2 2 2" xfId="35101" xr:uid="{43E30E3A-0C2B-4B0C-8CEC-CC8A5544A1B2}"/>
    <cellStyle name="40% - Accent4 2 12 2 3" xfId="30405" xr:uid="{01A550E6-E3D4-46A9-88A6-901F5C45B997}"/>
    <cellStyle name="40% - Accent4 2 12 3" xfId="23256" xr:uid="{B688623A-B3B4-4F76-9DAB-B5135ED0C9A2}"/>
    <cellStyle name="40% - Accent4 2 12 3 2" xfId="32822" xr:uid="{26630FDB-9884-4523-B310-385DB738399A}"/>
    <cellStyle name="40% - Accent4 2 12 4" xfId="28179" xr:uid="{FEAB817C-47F5-4E08-BD33-EA084FB5AA81}"/>
    <cellStyle name="40% - Accent4 2 13" xfId="2023" xr:uid="{DA987972-6853-4F56-9A86-AB4EE7D27797}"/>
    <cellStyle name="40% - Accent4 2 13 2" xfId="20551" xr:uid="{F305512C-738A-4F11-A356-EA54B3070679}"/>
    <cellStyle name="40% - Accent4 2 13 2 2" xfId="25710" xr:uid="{A45AD0F2-2078-4E1A-9E9C-55E680547BF3}"/>
    <cellStyle name="40% - Accent4 2 13 2 2 2" xfId="35102" xr:uid="{2569A49A-5105-45F1-A27C-4E651EDF1BBC}"/>
    <cellStyle name="40% - Accent4 2 13 2 3" xfId="30406" xr:uid="{7A98F48C-661F-4D3A-8988-2BF79170FB2C}"/>
    <cellStyle name="40% - Accent4 2 13 3" xfId="23257" xr:uid="{58D9A133-B48E-4025-B1FE-101DF611A3D0}"/>
    <cellStyle name="40% - Accent4 2 13 3 2" xfId="32823" xr:uid="{BBA1F381-CC0F-48C5-8616-58B439311E37}"/>
    <cellStyle name="40% - Accent4 2 13 4" xfId="28180" xr:uid="{01E0F248-2E44-44B9-B7D6-8CDFC0C53BCD}"/>
    <cellStyle name="40% - Accent4 2 14" xfId="2024" xr:uid="{0BD79C17-75D2-4A49-8B71-F2BCA1A36E4D}"/>
    <cellStyle name="40% - Accent4 2 14 2" xfId="20552" xr:uid="{79583D3C-6511-4DFC-93DB-1BEC4267AB1A}"/>
    <cellStyle name="40% - Accent4 2 14 2 2" xfId="25711" xr:uid="{3648CA52-9691-496C-A0F8-1D600639CCBC}"/>
    <cellStyle name="40% - Accent4 2 14 2 2 2" xfId="35103" xr:uid="{B7AEDAFC-B049-4CF3-B3C3-469B1D018C66}"/>
    <cellStyle name="40% - Accent4 2 14 2 3" xfId="30407" xr:uid="{26D0E5D5-BABF-45F5-9893-1EF09E82E896}"/>
    <cellStyle name="40% - Accent4 2 14 3" xfId="23258" xr:uid="{356CE83B-D7CB-428F-8C1B-34069178817F}"/>
    <cellStyle name="40% - Accent4 2 14 3 2" xfId="32824" xr:uid="{603CFC6C-525D-40E2-B9E3-27896C5F12FC}"/>
    <cellStyle name="40% - Accent4 2 14 4" xfId="28181" xr:uid="{81AA182C-2D28-4950-80BB-25DA2D6A733F}"/>
    <cellStyle name="40% - Accent4 2 15" xfId="2025" xr:uid="{005D320B-BB22-4F75-8081-8B578588BC73}"/>
    <cellStyle name="40% - Accent4 2 15 2" xfId="20553" xr:uid="{A8681A9E-A5CD-40F0-B389-746505ED4CFC}"/>
    <cellStyle name="40% - Accent4 2 15 2 2" xfId="25712" xr:uid="{383DFA75-6FFD-4602-996C-89DB730FE7BA}"/>
    <cellStyle name="40% - Accent4 2 15 2 2 2" xfId="35104" xr:uid="{01003B31-4C6A-4BC6-BB23-3948C0609FB9}"/>
    <cellStyle name="40% - Accent4 2 15 2 3" xfId="30408" xr:uid="{B3ABE817-1C14-41E7-9501-00FBB3BCF2E5}"/>
    <cellStyle name="40% - Accent4 2 15 3" xfId="23259" xr:uid="{067F6883-C648-43F4-A7EB-C58A2F95E0C1}"/>
    <cellStyle name="40% - Accent4 2 15 3 2" xfId="32825" xr:uid="{44F4C629-F4A6-45FC-B51E-78857BA7DF32}"/>
    <cellStyle name="40% - Accent4 2 15 4" xfId="28182" xr:uid="{6195B24D-975B-4A77-AA2C-7FD885874202}"/>
    <cellStyle name="40% - Accent4 2 16" xfId="2026" xr:uid="{AF2E68D7-1998-4140-A54F-B2EB66AEC16F}"/>
    <cellStyle name="40% - Accent4 2 16 2" xfId="20554" xr:uid="{B5B9B8A6-49B6-4E96-B502-71D5DAFE9DE2}"/>
    <cellStyle name="40% - Accent4 2 16 2 2" xfId="25713" xr:uid="{F7DDE7FC-0CAD-40F3-8355-DEDEE90E9C41}"/>
    <cellStyle name="40% - Accent4 2 16 2 2 2" xfId="35105" xr:uid="{FFD97EF4-488F-4225-8722-3B6679F9F553}"/>
    <cellStyle name="40% - Accent4 2 16 2 3" xfId="30409" xr:uid="{46CF66F2-5E24-45DD-92E3-1848217CD6AB}"/>
    <cellStyle name="40% - Accent4 2 16 3" xfId="23260" xr:uid="{774A627C-7C05-45C2-A8F7-6EAF8C287ABB}"/>
    <cellStyle name="40% - Accent4 2 16 3 2" xfId="32826" xr:uid="{958511C8-FC68-44D4-BBD7-4BAB6EE95A83}"/>
    <cellStyle name="40% - Accent4 2 16 4" xfId="28183" xr:uid="{13D94A92-9709-4EAA-BED0-D82AD13AED3F}"/>
    <cellStyle name="40% - Accent4 2 17" xfId="2027" xr:uid="{282575A0-A870-4899-A025-20257EBDC10F}"/>
    <cellStyle name="40% - Accent4 2 17 2" xfId="20555" xr:uid="{1D80CC8C-AA43-49A0-962D-7CE5C2C386FD}"/>
    <cellStyle name="40% - Accent4 2 17 2 2" xfId="25714" xr:uid="{C80D08E0-9E4D-44AD-AA34-FAB0F29B0C36}"/>
    <cellStyle name="40% - Accent4 2 17 2 2 2" xfId="35106" xr:uid="{31B3F0A1-D1E3-47E3-BCCE-A12718AB35B1}"/>
    <cellStyle name="40% - Accent4 2 17 2 3" xfId="30410" xr:uid="{BB020391-F4DC-45BD-915B-201421F759FA}"/>
    <cellStyle name="40% - Accent4 2 17 3" xfId="23261" xr:uid="{6AD3F3F0-4C92-402F-9952-EF31CC8E30DE}"/>
    <cellStyle name="40% - Accent4 2 17 3 2" xfId="32827" xr:uid="{01B7235F-6D06-4ADA-B33B-C0E10D56418D}"/>
    <cellStyle name="40% - Accent4 2 17 4" xfId="28184" xr:uid="{30AD3FD8-292D-4AAA-B87A-1A0EE7BD7E2D}"/>
    <cellStyle name="40% - Accent4 2 18" xfId="2028" xr:uid="{D520581A-5286-4532-B721-42CC4E2D89D7}"/>
    <cellStyle name="40% - Accent4 2 2" xfId="2029" xr:uid="{2E1633AD-A315-49DD-9DCA-F76B72246F59}"/>
    <cellStyle name="40% - Accent4 2 2 2" xfId="2030" xr:uid="{6FFDAAD5-EC4F-4185-A0EC-1E6495899A4A}"/>
    <cellStyle name="40% - Accent4 2 2 3" xfId="20556" xr:uid="{EF1891B3-15A4-4CB9-9530-5CACC7174CCD}"/>
    <cellStyle name="40% - Accent4 2 2 3 2" xfId="25715" xr:uid="{ABD4B904-1F59-4207-A200-F2B88A9356DF}"/>
    <cellStyle name="40% - Accent4 2 2 3 2 2" xfId="35107" xr:uid="{652E529D-40C7-4709-BAC7-762D5C73B664}"/>
    <cellStyle name="40% - Accent4 2 2 3 3" xfId="30411" xr:uid="{23309B81-42B3-44D5-84CD-AC720C17102B}"/>
    <cellStyle name="40% - Accent4 2 2 4" xfId="23262" xr:uid="{8ACA9C02-489D-44CD-9DED-FF1C5398FC96}"/>
    <cellStyle name="40% - Accent4 2 2 4 2" xfId="32828" xr:uid="{03F9A6A6-251A-428B-B1A2-8EC2E04AF6B9}"/>
    <cellStyle name="40% - Accent4 2 2 5" xfId="28185" xr:uid="{4B4EE3DA-B044-47CE-9D6A-9D4D00940A52}"/>
    <cellStyle name="40% - Accent4 2 3" xfId="2031" xr:uid="{73650A6C-F57E-4155-94D9-DF4F5B185C8C}"/>
    <cellStyle name="40% - Accent4 2 3 2" xfId="2032" xr:uid="{31E8F7C3-1F5E-42E9-B1A7-FCCFC3A1ED32}"/>
    <cellStyle name="40% - Accent4 2 3 3" xfId="20557" xr:uid="{847BD036-7896-4932-9FD4-BCC61739D7EF}"/>
    <cellStyle name="40% - Accent4 2 3 3 2" xfId="25716" xr:uid="{2CD95D55-045D-4400-AE47-44AC77F023E0}"/>
    <cellStyle name="40% - Accent4 2 3 3 2 2" xfId="35108" xr:uid="{28BBDC5E-1753-4DD6-B10A-26B95190B286}"/>
    <cellStyle name="40% - Accent4 2 3 3 3" xfId="30412" xr:uid="{73BB38A4-F89E-493D-9E2C-BCD50E74C7CB}"/>
    <cellStyle name="40% - Accent4 2 3 4" xfId="23263" xr:uid="{53DFEB54-7A17-4085-8F2E-10F26E4B8B95}"/>
    <cellStyle name="40% - Accent4 2 3 4 2" xfId="32829" xr:uid="{477F6625-8DC2-4B0A-86ED-6F7D54C7AFC5}"/>
    <cellStyle name="40% - Accent4 2 3 5" xfId="28186" xr:uid="{6A18C34F-FEA1-4653-A959-8C986EE108E5}"/>
    <cellStyle name="40% - Accent4 2 4" xfId="2033" xr:uid="{D27AB1FD-8EFA-42DF-B4E3-AE8E5DC66468}"/>
    <cellStyle name="40% - Accent4 2 4 2" xfId="2034" xr:uid="{F0CC100F-D0FD-4143-9B7C-F574E7111F55}"/>
    <cellStyle name="40% - Accent4 2 4 3" xfId="20558" xr:uid="{50D22B93-E083-4B2F-881C-9419B016EF4B}"/>
    <cellStyle name="40% - Accent4 2 4 3 2" xfId="25717" xr:uid="{41369D9E-2246-4EE9-B4CD-BF118C797030}"/>
    <cellStyle name="40% - Accent4 2 4 3 2 2" xfId="35109" xr:uid="{E231A8C6-382E-458F-8F68-4BA08FC0DDBA}"/>
    <cellStyle name="40% - Accent4 2 4 3 3" xfId="30413" xr:uid="{E9DB6B2E-5011-4A58-88DC-032C11812304}"/>
    <cellStyle name="40% - Accent4 2 4 4" xfId="23264" xr:uid="{F45EB3BF-2858-4AD9-AA97-E038EB26F414}"/>
    <cellStyle name="40% - Accent4 2 4 4 2" xfId="32830" xr:uid="{C54CDEC5-7F17-4A23-B857-A5E89107D021}"/>
    <cellStyle name="40% - Accent4 2 4 5" xfId="28187" xr:uid="{193F66CD-6EAA-4BE6-B832-FBB3A72C452E}"/>
    <cellStyle name="40% - Accent4 2 5" xfId="2035" xr:uid="{EAABB9CD-ACAB-478D-A993-3545B8373357}"/>
    <cellStyle name="40% - Accent4 2 6" xfId="2036" xr:uid="{292FA6CE-F3F2-44BF-A010-5FFB2A329B4B}"/>
    <cellStyle name="40% - Accent4 2 6 2" xfId="20559" xr:uid="{BBA0E4C4-0ED1-485D-8C4A-2C66F0C384CB}"/>
    <cellStyle name="40% - Accent4 2 6 2 2" xfId="25718" xr:uid="{0B67D393-A762-40E6-A957-05C927C189CF}"/>
    <cellStyle name="40% - Accent4 2 6 2 2 2" xfId="35110" xr:uid="{9F210EA9-AF18-44C8-A58E-635FEDB410C9}"/>
    <cellStyle name="40% - Accent4 2 6 2 3" xfId="30414" xr:uid="{03658E70-FC13-4D69-A084-5AD43A3DC7A5}"/>
    <cellStyle name="40% - Accent4 2 6 3" xfId="23265" xr:uid="{4E610750-9AFC-4807-9FDD-3D4A92D7A73E}"/>
    <cellStyle name="40% - Accent4 2 6 3 2" xfId="32831" xr:uid="{3F4BE4EC-866C-4E78-B17C-386C946A2243}"/>
    <cellStyle name="40% - Accent4 2 6 4" xfId="28188" xr:uid="{DF4BD563-10DD-4E0A-81B0-AE9D63B24220}"/>
    <cellStyle name="40% - Accent4 2 7" xfId="2037" xr:uid="{63FD2631-241C-4D11-994F-79AC5ADB641A}"/>
    <cellStyle name="40% - Accent4 2 7 2" xfId="20560" xr:uid="{98003E46-E41B-4939-BD6B-7345D5464743}"/>
    <cellStyle name="40% - Accent4 2 7 2 2" xfId="25719" xr:uid="{04BACBD3-1519-48EE-BA91-84409F0BEE39}"/>
    <cellStyle name="40% - Accent4 2 7 2 2 2" xfId="35111" xr:uid="{66BD3F43-C17A-47E5-9CA1-F7629ADA4993}"/>
    <cellStyle name="40% - Accent4 2 7 2 3" xfId="30415" xr:uid="{8FF717D8-8D2B-4DA2-BDA1-2B4F953F65D1}"/>
    <cellStyle name="40% - Accent4 2 7 3" xfId="23266" xr:uid="{6C25A457-1A50-43E9-ADB2-9F158B13100E}"/>
    <cellStyle name="40% - Accent4 2 7 3 2" xfId="32832" xr:uid="{A5E1C000-B9EA-45D3-A5A9-70A7B15E79A3}"/>
    <cellStyle name="40% - Accent4 2 7 4" xfId="28189" xr:uid="{87554DCA-FA7A-40DE-868D-81A0014ADCED}"/>
    <cellStyle name="40% - Accent4 2 8" xfId="2038" xr:uid="{C1356EC0-45C1-49F9-AE1F-58B6F6EF2ED8}"/>
    <cellStyle name="40% - Accent4 2 8 2" xfId="20561" xr:uid="{761BB550-DC23-4817-89FC-188FA8ED3B9F}"/>
    <cellStyle name="40% - Accent4 2 8 2 2" xfId="25720" xr:uid="{7D906E7A-35F6-426A-9BFE-5332F13B70FB}"/>
    <cellStyle name="40% - Accent4 2 8 2 2 2" xfId="35112" xr:uid="{294B738B-564D-4EE6-9A94-B3559E5A29AF}"/>
    <cellStyle name="40% - Accent4 2 8 2 3" xfId="30416" xr:uid="{33DF57E4-A92B-4210-918A-9EBC491FB960}"/>
    <cellStyle name="40% - Accent4 2 8 3" xfId="23267" xr:uid="{4F9D6CAA-0A08-44D2-954A-5585030804C5}"/>
    <cellStyle name="40% - Accent4 2 8 3 2" xfId="32833" xr:uid="{A808AEF7-2CBB-4744-95E1-F59B35C9D64D}"/>
    <cellStyle name="40% - Accent4 2 8 4" xfId="28190" xr:uid="{4D43088B-A7B1-437A-89C6-7D324A08B12D}"/>
    <cellStyle name="40% - Accent4 2 9" xfId="2039" xr:uid="{D02AB9B7-F714-41EA-BB57-0D71B910E65E}"/>
    <cellStyle name="40% - Accent4 2 9 2" xfId="20562" xr:uid="{8F0FB583-0DC0-44DD-A951-BC8DD0D85DF6}"/>
    <cellStyle name="40% - Accent4 2 9 2 2" xfId="25721" xr:uid="{3289D808-491D-4CC4-9A6A-16AE7521A3D9}"/>
    <cellStyle name="40% - Accent4 2 9 2 2 2" xfId="35113" xr:uid="{B614D248-12C4-49A6-8E40-499F147EC617}"/>
    <cellStyle name="40% - Accent4 2 9 2 3" xfId="30417" xr:uid="{D9CF1D88-07C3-4E15-9160-2425DBFDA0BB}"/>
    <cellStyle name="40% - Accent4 2 9 3" xfId="23268" xr:uid="{2C8E5411-539F-4560-BEE7-6CC5EAD4AFD8}"/>
    <cellStyle name="40% - Accent4 2 9 3 2" xfId="32834" xr:uid="{01DE171E-0D35-4B00-90E5-8810368E7332}"/>
    <cellStyle name="40% - Accent4 2 9 4" xfId="28191" xr:uid="{76860EF0-6714-451C-A697-3F29DE53BE75}"/>
    <cellStyle name="40% - Accent4 2_FORD YEREL TV PLANI" xfId="2040" xr:uid="{5FA97724-BBE6-424F-981B-B202FD938AD1}"/>
    <cellStyle name="40% - Accent4 20" xfId="2041" xr:uid="{06205FEA-EA7C-49CD-B1A7-24FED6F99EB1}"/>
    <cellStyle name="40% - Accent4 20 2" xfId="20563" xr:uid="{3AE50851-E66D-4121-ABA0-FD84474141F9}"/>
    <cellStyle name="40% - Accent4 20 2 2" xfId="25722" xr:uid="{F0691056-7679-4F99-8FED-E9D3E60B3589}"/>
    <cellStyle name="40% - Accent4 20 2 2 2" xfId="35114" xr:uid="{EA5C0F25-D61A-4D35-9765-1EBFBA49EC24}"/>
    <cellStyle name="40% - Accent4 20 2 3" xfId="30418" xr:uid="{4237EA95-FF05-4F72-8A1E-2277947A6008}"/>
    <cellStyle name="40% - Accent4 20 3" xfId="23269" xr:uid="{845EB60D-DB2B-4F24-844B-8165CE69B857}"/>
    <cellStyle name="40% - Accent4 20 3 2" xfId="32835" xr:uid="{DA616BF8-72DD-4A4C-90EA-6CBBA69BFB8B}"/>
    <cellStyle name="40% - Accent4 20 4" xfId="28192" xr:uid="{BC4DB1AD-CF65-41F6-A65D-2EF2E63A95E1}"/>
    <cellStyle name="40% - Accent4 21" xfId="2042" xr:uid="{2C885C3F-A6E8-42E1-99B8-6E0CBEAB1B7B}"/>
    <cellStyle name="40% - Accent4 21 2" xfId="20564" xr:uid="{11991815-F986-4A9F-9E91-1BCBBE82CF14}"/>
    <cellStyle name="40% - Accent4 21 2 2" xfId="25723" xr:uid="{E3D728F3-E0CD-4284-8478-1A80BC686F33}"/>
    <cellStyle name="40% - Accent4 21 2 2 2" xfId="35115" xr:uid="{CD3CBA82-6CEB-4D49-B583-77CF88039895}"/>
    <cellStyle name="40% - Accent4 21 2 3" xfId="30419" xr:uid="{4BD8E6C8-FAB0-4E95-AB93-6376FE8B26F6}"/>
    <cellStyle name="40% - Accent4 21 3" xfId="23270" xr:uid="{71AF0C97-5262-4102-91AE-4903974B6CED}"/>
    <cellStyle name="40% - Accent4 21 3 2" xfId="32836" xr:uid="{7DC7BD5B-9806-4594-A881-C7D56998FA10}"/>
    <cellStyle name="40% - Accent4 21 4" xfId="28193" xr:uid="{23C878BE-95F2-410D-9F30-93517AE70977}"/>
    <cellStyle name="40% - Accent4 22" xfId="2043" xr:uid="{92DD6082-17DD-4AB5-9218-FFB37B5F9FF2}"/>
    <cellStyle name="40% - Accent4 22 2" xfId="20565" xr:uid="{2BFF4922-FD38-4B53-B19B-5BA8BFFF6457}"/>
    <cellStyle name="40% - Accent4 22 2 2" xfId="25724" xr:uid="{471BABA0-65F2-4F65-88BB-65ABBFE8F0A0}"/>
    <cellStyle name="40% - Accent4 22 2 2 2" xfId="35116" xr:uid="{D2680221-354B-43E4-8864-B201CAC75077}"/>
    <cellStyle name="40% - Accent4 22 2 3" xfId="30420" xr:uid="{A54318C5-8989-441F-8E72-115C9992B35C}"/>
    <cellStyle name="40% - Accent4 22 3" xfId="23271" xr:uid="{BA03FCF5-970E-4F36-A42A-6111E117E5C4}"/>
    <cellStyle name="40% - Accent4 22 3 2" xfId="32837" xr:uid="{6FE3F3D9-80F5-4BD7-AFE8-834F563383FC}"/>
    <cellStyle name="40% - Accent4 22 4" xfId="28194" xr:uid="{9EBBE747-106F-4CC8-9EC5-7A8F51F3657D}"/>
    <cellStyle name="40% - Accent4 23" xfId="2044" xr:uid="{D8A68201-4D98-479A-9C19-BC8F5746C94C}"/>
    <cellStyle name="40% - Accent4 23 2" xfId="20566" xr:uid="{ADEE67D7-9687-4410-AE1C-3C9ED1C1BFFA}"/>
    <cellStyle name="40% - Accent4 23 2 2" xfId="25725" xr:uid="{9DD3D26E-2C11-42E8-975D-092EA7773D79}"/>
    <cellStyle name="40% - Accent4 23 2 2 2" xfId="35117" xr:uid="{63435430-A74E-4793-BA6A-D4D1103ED3EF}"/>
    <cellStyle name="40% - Accent4 23 2 3" xfId="30421" xr:uid="{5BB89068-756F-4D83-A6E0-68AF8E641B10}"/>
    <cellStyle name="40% - Accent4 23 3" xfId="23272" xr:uid="{4B7E3CDD-F14C-47A8-8243-177BFFA3F619}"/>
    <cellStyle name="40% - Accent4 23 3 2" xfId="32838" xr:uid="{2A1C3077-D6ED-42F6-BD03-747AC529FA43}"/>
    <cellStyle name="40% - Accent4 23 4" xfId="28195" xr:uid="{47B4B736-EAE9-41C0-A9D6-E1B07ADDB912}"/>
    <cellStyle name="40% - Accent4 24" xfId="2045" xr:uid="{9E3F8C8A-BD98-4892-A53D-83A263D250B8}"/>
    <cellStyle name="40% - Accent4 24 2" xfId="20567" xr:uid="{86AC7AA9-885B-4735-B046-E9D5300310A3}"/>
    <cellStyle name="40% - Accent4 24 2 2" xfId="25726" xr:uid="{D383C7CC-1350-4832-B499-7982CF136A6E}"/>
    <cellStyle name="40% - Accent4 24 2 2 2" xfId="35118" xr:uid="{8B8D776C-24E5-43EC-BFD9-274059FB04F9}"/>
    <cellStyle name="40% - Accent4 24 2 3" xfId="30422" xr:uid="{375C0169-2A88-49F7-BE03-72DAB99717BC}"/>
    <cellStyle name="40% - Accent4 24 3" xfId="23273" xr:uid="{068AE99B-FE20-437C-A847-4780E095D15B}"/>
    <cellStyle name="40% - Accent4 24 3 2" xfId="32839" xr:uid="{DA5889B1-8951-4C32-ADA5-F64C59E0F1D6}"/>
    <cellStyle name="40% - Accent4 24 4" xfId="28196" xr:uid="{9D401304-AE25-4907-91A4-8E06D0F0CF79}"/>
    <cellStyle name="40% - Accent4 25" xfId="2046" xr:uid="{85D5D0AD-D152-44F8-95F5-859DD305302F}"/>
    <cellStyle name="40% - Accent4 25 2" xfId="20568" xr:uid="{31BA7EA2-8789-4EB1-8C12-D62332D52886}"/>
    <cellStyle name="40% - Accent4 25 2 2" xfId="25727" xr:uid="{0381AAE2-1932-40F8-85CE-BA4AB843D7A1}"/>
    <cellStyle name="40% - Accent4 25 2 2 2" xfId="35119" xr:uid="{BC94FDAB-9EBD-4B3D-B256-AF26256B6232}"/>
    <cellStyle name="40% - Accent4 25 2 3" xfId="30423" xr:uid="{481596F2-C726-4FD1-BACD-EC2104D64F21}"/>
    <cellStyle name="40% - Accent4 25 3" xfId="23274" xr:uid="{E88EEDD4-F87C-4AFA-A9EA-C32DB51AEE6E}"/>
    <cellStyle name="40% - Accent4 25 3 2" xfId="32840" xr:uid="{98AFB30A-7A77-455D-9BB7-4BE5BDDA46B4}"/>
    <cellStyle name="40% - Accent4 25 4" xfId="28197" xr:uid="{A65EFAFC-63F2-4B3C-8361-B841631D05F0}"/>
    <cellStyle name="40% - Accent4 26" xfId="2047" xr:uid="{46EAC108-D42D-4C52-BF10-7AD7DC4F5599}"/>
    <cellStyle name="40% - Accent4 26 2" xfId="20569" xr:uid="{344FA562-AF29-41D4-AB1E-85500D67865C}"/>
    <cellStyle name="40% - Accent4 26 2 2" xfId="25728" xr:uid="{300D50B7-EEF5-4CC5-BBEC-2DCA6154B7BB}"/>
    <cellStyle name="40% - Accent4 26 2 2 2" xfId="35120" xr:uid="{40B7CB7F-03C6-4CB6-85F1-675B40B47A05}"/>
    <cellStyle name="40% - Accent4 26 2 3" xfId="30424" xr:uid="{7BC9B624-BA2D-4CD7-992C-7E701A81E988}"/>
    <cellStyle name="40% - Accent4 26 3" xfId="23275" xr:uid="{71F8E7F8-6681-4706-A662-1ABD84CFDEA4}"/>
    <cellStyle name="40% - Accent4 26 3 2" xfId="32841" xr:uid="{DF4ECC2A-1C5D-4383-9925-BF5267FA1195}"/>
    <cellStyle name="40% - Accent4 26 4" xfId="28198" xr:uid="{30F201D2-5AE3-4BA1-B07D-DF9E4A44C32B}"/>
    <cellStyle name="40% - Accent4 27" xfId="2048" xr:uid="{19F47629-BAED-4234-93BF-7A1E981CCF64}"/>
    <cellStyle name="40% - Accent4 27 2" xfId="20570" xr:uid="{AD3E548F-3189-4421-A8CC-ABBEB968E218}"/>
    <cellStyle name="40% - Accent4 27 2 2" xfId="25729" xr:uid="{3FBFEDB9-91FE-4878-BA43-23BB06478691}"/>
    <cellStyle name="40% - Accent4 27 2 2 2" xfId="35121" xr:uid="{918C24CE-6DF4-4335-963A-F01645B9F896}"/>
    <cellStyle name="40% - Accent4 27 2 3" xfId="30425" xr:uid="{4804D289-4A9C-4B39-AA6E-2E34AF0AB662}"/>
    <cellStyle name="40% - Accent4 27 3" xfId="23276" xr:uid="{8F9F7364-32B7-4C05-908C-D8F42809A9B7}"/>
    <cellStyle name="40% - Accent4 27 3 2" xfId="32842" xr:uid="{1C9B43AF-1A70-4331-94F9-2EC16F9A23EC}"/>
    <cellStyle name="40% - Accent4 27 4" xfId="28199" xr:uid="{6B7DE71B-E4FC-45AB-8C01-2843E7871B37}"/>
    <cellStyle name="40% - Accent4 28" xfId="2049" xr:uid="{24F19767-DC03-4D6F-9369-54575D9BC93E}"/>
    <cellStyle name="40% - Accent4 28 2" xfId="20571" xr:uid="{4F6DD6DA-43FC-46CF-B6C5-ED4AE5B8EE2D}"/>
    <cellStyle name="40% - Accent4 28 2 2" xfId="25730" xr:uid="{5B52745D-2D25-4555-901D-31849C1FC943}"/>
    <cellStyle name="40% - Accent4 28 2 2 2" xfId="35122" xr:uid="{FB199BDF-AA02-4B35-9DAA-E5D61F524383}"/>
    <cellStyle name="40% - Accent4 28 2 3" xfId="30426" xr:uid="{6A403AD9-9E85-47B5-B11F-CA689F2C3D40}"/>
    <cellStyle name="40% - Accent4 28 3" xfId="23277" xr:uid="{BA1F8A24-4C75-471D-8791-4B5DE87CC104}"/>
    <cellStyle name="40% - Accent4 28 3 2" xfId="32843" xr:uid="{B0D863A9-6CD5-40AA-A887-ADCCF0361050}"/>
    <cellStyle name="40% - Accent4 28 4" xfId="28200" xr:uid="{71C1ED00-DA3C-4830-994D-3230DB7F90F0}"/>
    <cellStyle name="40% - Accent4 29" xfId="2050" xr:uid="{A603B224-7417-41C5-B079-78D56B3E8483}"/>
    <cellStyle name="40% - Accent4 29 2" xfId="20572" xr:uid="{01348838-46DA-43DD-BC7A-E033AE8E6319}"/>
    <cellStyle name="40% - Accent4 29 2 2" xfId="25731" xr:uid="{2350D713-7483-4DD6-98D5-9E654BD50895}"/>
    <cellStyle name="40% - Accent4 29 2 2 2" xfId="35123" xr:uid="{7A7623AD-BE58-41C3-8541-9C52882A8977}"/>
    <cellStyle name="40% - Accent4 29 2 3" xfId="30427" xr:uid="{E0F4AD9A-6DB4-4CA0-B399-904AFB716DF5}"/>
    <cellStyle name="40% - Accent4 29 3" xfId="23278" xr:uid="{A1C60B8A-1D5D-4B66-8731-9B2C20010153}"/>
    <cellStyle name="40% - Accent4 29 3 2" xfId="32844" xr:uid="{D463768C-1D30-46FF-BBEF-AD5B7C121927}"/>
    <cellStyle name="40% - Accent4 29 4" xfId="28201" xr:uid="{5DED6F9E-3DDA-4FB2-AC67-C1C4338F57D7}"/>
    <cellStyle name="40% - Accent4 3" xfId="2051" xr:uid="{DA136E91-C897-4A2A-B08F-2D95C872844C}"/>
    <cellStyle name="40% - Accent4 3 2" xfId="2052" xr:uid="{F71A0BAF-5D13-4C86-A770-068828B00BAF}"/>
    <cellStyle name="40% - Accent4 3 2 2" xfId="2053" xr:uid="{077E65B6-DEAF-4E8B-BB40-2C72212FB042}"/>
    <cellStyle name="40% - Accent4 3 3" xfId="2054" xr:uid="{D4AB914F-9DB4-40C5-8F57-DF545E15E8C4}"/>
    <cellStyle name="40% - Accent4 3 3 2" xfId="2055" xr:uid="{7F0B8C80-A3A1-44F7-B79A-99EE2CA00558}"/>
    <cellStyle name="40% - Accent4 3 3 3" xfId="20574" xr:uid="{0EFC5291-EA85-4EF2-92A8-560204E6FA0B}"/>
    <cellStyle name="40% - Accent4 3 3 3 2" xfId="25733" xr:uid="{8B9DC639-D634-477C-9CA6-1E917C18518C}"/>
    <cellStyle name="40% - Accent4 3 3 3 2 2" xfId="35125" xr:uid="{D11FEB1D-925F-4B5C-A810-8ACEF1C9AEFA}"/>
    <cellStyle name="40% - Accent4 3 3 3 3" xfId="30429" xr:uid="{58E90533-17EC-4788-AFDD-683B81070E37}"/>
    <cellStyle name="40% - Accent4 3 3 4" xfId="23280" xr:uid="{D1CF5265-44FC-4312-9A1F-78A053830EE5}"/>
    <cellStyle name="40% - Accent4 3 3 4 2" xfId="32846" xr:uid="{41A3FED0-BAD2-4768-B77C-18BAA33CDE93}"/>
    <cellStyle name="40% - Accent4 3 3 5" xfId="28203" xr:uid="{2D461C46-7977-45D9-83E1-C2080CD559EE}"/>
    <cellStyle name="40% - Accent4 3 4" xfId="2056" xr:uid="{E217672D-39D2-43A2-8F87-5F069E4BE2B8}"/>
    <cellStyle name="40% - Accent4 3 4 2" xfId="2057" xr:uid="{8661DC58-5ECC-4026-9949-1905E9D13AB9}"/>
    <cellStyle name="40% - Accent4 3 4 3" xfId="20575" xr:uid="{4EE5A02D-40AD-4830-AD09-31A67ADFB508}"/>
    <cellStyle name="40% - Accent4 3 4 3 2" xfId="25734" xr:uid="{A645FAD5-92A1-4731-BB39-702D75F1E68E}"/>
    <cellStyle name="40% - Accent4 3 4 3 2 2" xfId="35126" xr:uid="{3A8BE755-9B3C-46B3-A184-1F0511B10787}"/>
    <cellStyle name="40% - Accent4 3 4 3 3" xfId="30430" xr:uid="{6391E44E-4E90-488B-B85C-776EAE7BC5C8}"/>
    <cellStyle name="40% - Accent4 3 4 4" xfId="23281" xr:uid="{11F331BD-F7CB-4210-A37C-3473CB33B8D6}"/>
    <cellStyle name="40% - Accent4 3 4 4 2" xfId="32847" xr:uid="{54B36B23-A9CD-4A15-B0A4-46DDB50C15BC}"/>
    <cellStyle name="40% - Accent4 3 4 5" xfId="28204" xr:uid="{D28A1718-EE24-47B1-AB72-83E80918E235}"/>
    <cellStyle name="40% - Accent4 3 5" xfId="2058" xr:uid="{C61E2B74-2890-40D5-B985-4111BC266D30}"/>
    <cellStyle name="40% - Accent4 3 6" xfId="20573" xr:uid="{32DCD89D-FBE5-4A69-B1AF-3760154B34D5}"/>
    <cellStyle name="40% - Accent4 3 6 2" xfId="25732" xr:uid="{86E7A48D-5D9B-47E5-B292-C5F1E364E6A4}"/>
    <cellStyle name="40% - Accent4 3 6 2 2" xfId="35124" xr:uid="{F41A9AF7-AC9B-4F06-B198-9A8EF603B5F4}"/>
    <cellStyle name="40% - Accent4 3 6 3" xfId="30428" xr:uid="{3D40D96A-D122-4329-BB08-33F2ED01A5FB}"/>
    <cellStyle name="40% - Accent4 3 7" xfId="23279" xr:uid="{E2B38C26-865E-4386-A7BE-C944F9668FD4}"/>
    <cellStyle name="40% - Accent4 3 7 2" xfId="32845" xr:uid="{5BF9CF7F-6C7E-4659-BD4B-18B9A922F0E7}"/>
    <cellStyle name="40% - Accent4 3 8" xfId="28202" xr:uid="{22CB05DE-6D00-4596-85C2-BE333E90426B}"/>
    <cellStyle name="40% - Accent4 3_22 Ocak -31 Mart Opet Arçelik Radyo (onay)" xfId="2059" xr:uid="{73986536-5D20-4FB2-A098-86AEC405C71F}"/>
    <cellStyle name="40% - Accent4 30" xfId="2060" xr:uid="{9D28F614-8574-40C5-AE43-8A5F3B57EA2F}"/>
    <cellStyle name="40% - Accent4 30 2" xfId="20576" xr:uid="{D093D85B-F9A3-4922-8343-930974CA90DF}"/>
    <cellStyle name="40% - Accent4 30 2 2" xfId="25735" xr:uid="{2BBA9B07-6A75-45BF-8445-F3DBA3D9872B}"/>
    <cellStyle name="40% - Accent4 30 2 2 2" xfId="35127" xr:uid="{92691131-078F-4B6C-8E7A-C8AE7E8AE43E}"/>
    <cellStyle name="40% - Accent4 30 2 3" xfId="30431" xr:uid="{9537A617-84CD-443A-927A-0C6FC6DB763A}"/>
    <cellStyle name="40% - Accent4 30 3" xfId="23282" xr:uid="{B61C6469-AF45-43BA-91A7-98167D41D318}"/>
    <cellStyle name="40% - Accent4 30 3 2" xfId="32848" xr:uid="{3D77F374-5ACB-43D3-A77F-8700914A8B51}"/>
    <cellStyle name="40% - Accent4 30 4" xfId="28205" xr:uid="{BF42B659-38FC-4711-B98A-9D64A4BE5B76}"/>
    <cellStyle name="40% - Accent4 4" xfId="2061" xr:uid="{D28D1C7D-3400-4BDD-A84F-8D6573D4F1C3}"/>
    <cellStyle name="40% - Accent4 4 2" xfId="2062" xr:uid="{A7247CD1-40E9-457F-9910-2549B04413DE}"/>
    <cellStyle name="40% - Accent4 4 3" xfId="2063" xr:uid="{A014ABD8-F549-48F3-A84B-076F2802ED61}"/>
    <cellStyle name="40% - Accent4 4 3 2" xfId="20578" xr:uid="{808B91E3-DF50-4719-AE81-6F5F48E76302}"/>
    <cellStyle name="40% - Accent4 4 3 2 2" xfId="25737" xr:uid="{5EEBC26C-34A1-4E49-8FB4-71A6ACF3F218}"/>
    <cellStyle name="40% - Accent4 4 3 2 2 2" xfId="35129" xr:uid="{C818FDC4-3EF5-4934-BB0B-FB6391DF5F71}"/>
    <cellStyle name="40% - Accent4 4 3 2 3" xfId="30433" xr:uid="{0AEF0BA2-787E-4FD8-B121-99F6E01BA012}"/>
    <cellStyle name="40% - Accent4 4 3 3" xfId="23284" xr:uid="{D1075D3E-10D0-4CF6-88EE-43084E2AD3BB}"/>
    <cellStyle name="40% - Accent4 4 3 3 2" xfId="32850" xr:uid="{744491AA-0768-453A-AB0B-FAE082E55CCA}"/>
    <cellStyle name="40% - Accent4 4 3 4" xfId="28207" xr:uid="{63CBC192-8800-47C8-9341-FD0BB3BE4CE7}"/>
    <cellStyle name="40% - Accent4 4 4" xfId="2064" xr:uid="{166E439C-F198-4475-90A7-84B65A34DDC9}"/>
    <cellStyle name="40% - Accent4 4 4 2" xfId="20579" xr:uid="{BBC8A4EF-5D3F-4B3B-AC3D-0A7D9326D1C6}"/>
    <cellStyle name="40% - Accent4 4 4 2 2" xfId="25738" xr:uid="{5D7DAA18-A07D-4A97-A399-EC69015B828A}"/>
    <cellStyle name="40% - Accent4 4 4 2 2 2" xfId="35130" xr:uid="{FDF66193-8FA7-4F1C-AF1F-50C3357546F2}"/>
    <cellStyle name="40% - Accent4 4 4 2 3" xfId="30434" xr:uid="{D7A534AA-DA67-4C3C-9774-C5897E891DB3}"/>
    <cellStyle name="40% - Accent4 4 4 3" xfId="23285" xr:uid="{4C3D5414-59B7-4FBC-88E3-FDEE8663584D}"/>
    <cellStyle name="40% - Accent4 4 4 3 2" xfId="32851" xr:uid="{5FA382DC-C0CF-4BF5-B471-7C5C1C08AC89}"/>
    <cellStyle name="40% - Accent4 4 4 4" xfId="28208" xr:uid="{A1F4DBFC-CE2E-4D42-8BBA-4BCE2BED56D3}"/>
    <cellStyle name="40% - Accent4 4 5" xfId="2065" xr:uid="{87943D60-96F9-4E9B-B23D-2B2694CB4CEC}"/>
    <cellStyle name="40% - Accent4 4 6" xfId="20577" xr:uid="{98AC62CB-F3BB-4275-BCA4-A4946C162442}"/>
    <cellStyle name="40% - Accent4 4 6 2" xfId="25736" xr:uid="{C4B29A5C-8708-48F1-8F09-5D2056CF10E6}"/>
    <cellStyle name="40% - Accent4 4 6 2 2" xfId="35128" xr:uid="{0C4EB5CE-959C-40A0-A60F-55C7BD05BC29}"/>
    <cellStyle name="40% - Accent4 4 6 3" xfId="30432" xr:uid="{F5F67B09-884F-4509-BF93-8F24BCB55986}"/>
    <cellStyle name="40% - Accent4 4 7" xfId="23283" xr:uid="{C36D81D0-2FB8-4504-9F7A-123DFCF1391B}"/>
    <cellStyle name="40% - Accent4 4 7 2" xfId="32849" xr:uid="{BCB069E9-B4DA-47E1-8630-34630055459A}"/>
    <cellStyle name="40% - Accent4 4 8" xfId="28206" xr:uid="{5B64AF36-785D-48EB-86B9-07E5D387181F}"/>
    <cellStyle name="40% - Accent4 4_22 Ocak -31 Mart Opet Arçelik Radyo (onay)" xfId="2066" xr:uid="{0ACB0750-9F99-42DE-8A2F-3B9A98781E52}"/>
    <cellStyle name="40% - Accent4 5" xfId="2067" xr:uid="{8CF992FA-D750-48F3-BC1D-B5B35E903ACF}"/>
    <cellStyle name="40% - Accent4 5 2" xfId="2068" xr:uid="{88F6A7AA-457A-4944-9277-9A661914499A}"/>
    <cellStyle name="40% - Accent4 5 3" xfId="2069" xr:uid="{96B04596-5402-4A85-8886-2F7005FB794C}"/>
    <cellStyle name="40% - Accent4 5 3 2" xfId="20581" xr:uid="{150C748A-7A62-4E96-8E13-F9F14B884946}"/>
    <cellStyle name="40% - Accent4 5 3 2 2" xfId="25740" xr:uid="{A7449022-3CC9-4AAD-80A7-AD9C2DA8722B}"/>
    <cellStyle name="40% - Accent4 5 3 2 2 2" xfId="35132" xr:uid="{2AB21858-2865-4158-A8CE-CE9656FEA233}"/>
    <cellStyle name="40% - Accent4 5 3 2 3" xfId="30436" xr:uid="{9E50DB93-E455-413D-89A0-C65A1406165B}"/>
    <cellStyle name="40% - Accent4 5 3 3" xfId="23287" xr:uid="{7C7B1E17-A701-4BC1-B813-DA64C1F58EB5}"/>
    <cellStyle name="40% - Accent4 5 3 3 2" xfId="32853" xr:uid="{5EFDAFAF-152B-49BF-BB51-EE2028625CED}"/>
    <cellStyle name="40% - Accent4 5 3 4" xfId="28210" xr:uid="{82EB3F5F-C57D-4ECD-B256-4C4C0F2CC734}"/>
    <cellStyle name="40% - Accent4 5 4" xfId="2070" xr:uid="{3AE13AF1-2BD7-4151-9AE8-D7D457864A70}"/>
    <cellStyle name="40% - Accent4 5 4 2" xfId="20582" xr:uid="{5E9839B6-4003-4E0D-8C68-76D30B34E30B}"/>
    <cellStyle name="40% - Accent4 5 4 2 2" xfId="25741" xr:uid="{7EE89097-69E0-450E-BBFF-DFE1D3F759CB}"/>
    <cellStyle name="40% - Accent4 5 4 2 2 2" xfId="35133" xr:uid="{78031232-BD97-4A23-979F-E3586E5800BE}"/>
    <cellStyle name="40% - Accent4 5 4 2 3" xfId="30437" xr:uid="{68131BC2-5890-4D87-B5E5-F581E66124FB}"/>
    <cellStyle name="40% - Accent4 5 4 3" xfId="23288" xr:uid="{540D6B1C-9732-4F8C-A744-3043DFC0C926}"/>
    <cellStyle name="40% - Accent4 5 4 3 2" xfId="32854" xr:uid="{7A2E5A62-97E0-46BD-B72C-746A14B13B02}"/>
    <cellStyle name="40% - Accent4 5 4 4" xfId="28211" xr:uid="{0EF98408-DBDB-4503-9DDA-54D6D1B1757F}"/>
    <cellStyle name="40% - Accent4 5 5" xfId="2071" xr:uid="{78811DA9-77A8-49FA-8A86-DB72122D047D}"/>
    <cellStyle name="40% - Accent4 5 6" xfId="20580" xr:uid="{00F3456D-E48D-445F-9401-CD7A99ABF970}"/>
    <cellStyle name="40% - Accent4 5 6 2" xfId="25739" xr:uid="{D455C780-4284-4B71-BB0B-DE6FD80C3B60}"/>
    <cellStyle name="40% - Accent4 5 6 2 2" xfId="35131" xr:uid="{49C6C4B7-3A78-4871-A0FE-C7EC4AD267E7}"/>
    <cellStyle name="40% - Accent4 5 6 3" xfId="30435" xr:uid="{20F94941-E5C6-4CF1-B82F-CA40F5558475}"/>
    <cellStyle name="40% - Accent4 5 7" xfId="23286" xr:uid="{50734A4D-3768-4125-BF4A-9601DA602781}"/>
    <cellStyle name="40% - Accent4 5 7 2" xfId="32852" xr:uid="{1BDEE0DE-1C0B-4EC3-994B-774A91B482D8}"/>
    <cellStyle name="40% - Accent4 5 8" xfId="28209" xr:uid="{AA3412B8-BF77-4CBE-8793-618DEA7F0C94}"/>
    <cellStyle name="40% - Accent4 5_22 Ocak -31 Mart Opet Arçelik Radyo (onay)" xfId="2072" xr:uid="{51B5A66C-9282-4D12-B550-F7E680F1C937}"/>
    <cellStyle name="40% - Accent4 6" xfId="2073" xr:uid="{42DDC5E1-7919-495B-8944-B8E15D67AE5C}"/>
    <cellStyle name="40% - Accent4 6 2" xfId="2074" xr:uid="{A01E7C95-D282-42EF-97AB-6BDE520B3208}"/>
    <cellStyle name="40% - Accent4 6 3" xfId="2075" xr:uid="{A473B3A7-4847-49A9-BB51-DD46D471779B}"/>
    <cellStyle name="40% - Accent4 6 3 2" xfId="20583" xr:uid="{84BB6757-8598-4E1D-A83D-432123E033FA}"/>
    <cellStyle name="40% - Accent4 6 3 2 2" xfId="25742" xr:uid="{4C4D3D78-B2EE-479F-B7F4-752BFA9AA079}"/>
    <cellStyle name="40% - Accent4 6 3 2 2 2" xfId="35134" xr:uid="{A06B72F1-7630-448A-B1EF-32E74A9BA271}"/>
    <cellStyle name="40% - Accent4 6 3 2 3" xfId="30438" xr:uid="{702E9BC1-2DB3-4851-9BAD-4CB9D76C9790}"/>
    <cellStyle name="40% - Accent4 6 3 3" xfId="23289" xr:uid="{DC837C18-C5E8-47A2-9813-EBF61729D9A0}"/>
    <cellStyle name="40% - Accent4 6 3 3 2" xfId="32855" xr:uid="{EBFE5F07-E16B-42C8-A62D-9D4E6847F07F}"/>
    <cellStyle name="40% - Accent4 6 3 4" xfId="28212" xr:uid="{25DCBC40-E7F2-4D82-AD08-B61EE7D522DB}"/>
    <cellStyle name="40% - Accent4 6 4" xfId="2076" xr:uid="{6AD3F109-2C93-4039-9AF2-168787C19C06}"/>
    <cellStyle name="40% - Accent4 6 4 2" xfId="20584" xr:uid="{A3FE1265-8F0D-47A0-B1D6-105B02E07B6A}"/>
    <cellStyle name="40% - Accent4 6 4 2 2" xfId="25743" xr:uid="{393742C1-17D6-45C3-9BE3-B2A1A403BAA3}"/>
    <cellStyle name="40% - Accent4 6 4 2 2 2" xfId="35135" xr:uid="{53047BBC-514B-47D4-B076-89B091FFC997}"/>
    <cellStyle name="40% - Accent4 6 4 2 3" xfId="30439" xr:uid="{59A20DA1-1684-4C2A-84C6-71AF75DF8B6B}"/>
    <cellStyle name="40% - Accent4 6 4 3" xfId="23290" xr:uid="{01E9C6B7-B234-4683-AD05-06AC232AFC66}"/>
    <cellStyle name="40% - Accent4 6 4 3 2" xfId="32856" xr:uid="{6E74ECF0-6EB2-429B-86AE-28FAF974B9A9}"/>
    <cellStyle name="40% - Accent4 6 4 4" xfId="28213" xr:uid="{554B6270-6D48-49E6-9F4C-9DC20F72457A}"/>
    <cellStyle name="40% - Accent4 6 5" xfId="2077" xr:uid="{9F1E636C-D84D-403C-81FB-E1C80E31EE94}"/>
    <cellStyle name="40% - Accent4 6_22 Ocak -31 Mart Opet Arçelik Radyo (onay)" xfId="2078" xr:uid="{406301A2-903A-4C83-B92A-50145EC05BE2}"/>
    <cellStyle name="40% - Accent4 7" xfId="2079" xr:uid="{815003D5-A5F3-4A89-959C-96030CB44063}"/>
    <cellStyle name="40% - Accent4 7 2" xfId="2080" xr:uid="{F924C5B4-4DA5-4139-8FF7-8464BC308881}"/>
    <cellStyle name="40% - Accent4 7 2 2" xfId="2081" xr:uid="{7F8C4ABC-9013-42E1-AA70-662ECA936DC0}"/>
    <cellStyle name="40% - Accent4 7 2 3" xfId="2082" xr:uid="{3C8E9716-43D7-4F9B-A51D-E534BF97AC82}"/>
    <cellStyle name="40% - Accent4 7 2 3 2" xfId="20586" xr:uid="{E1606AF2-F8D6-48C7-AD78-9F1DA7CDD781}"/>
    <cellStyle name="40% - Accent4 7 2 3 2 2" xfId="25745" xr:uid="{6669408A-41DC-477B-AC9C-761BDE2FB81F}"/>
    <cellStyle name="40% - Accent4 7 2 3 2 2 2" xfId="35137" xr:uid="{885B0A39-BC42-4CDB-89E7-2159219224A3}"/>
    <cellStyle name="40% - Accent4 7 2 3 2 3" xfId="30441" xr:uid="{CA30EDBB-019B-448C-9B67-37B634F1E860}"/>
    <cellStyle name="40% - Accent4 7 2 3 3" xfId="23292" xr:uid="{B9BB2FC4-EAC6-4592-AE1A-24C38EFBD649}"/>
    <cellStyle name="40% - Accent4 7 2 3 3 2" xfId="32858" xr:uid="{E2976764-CCE3-47C2-82FA-C7815E71A257}"/>
    <cellStyle name="40% - Accent4 7 2 3 4" xfId="28215" xr:uid="{D13AC756-7BCA-4D9E-81BB-6EF4C1486E6C}"/>
    <cellStyle name="40% - Accent4 7 2 4" xfId="20585" xr:uid="{23B308D5-400E-4244-8433-AE467BB3D272}"/>
    <cellStyle name="40% - Accent4 7 2 4 2" xfId="25744" xr:uid="{B6123BBC-0A83-4473-9728-2B2167AD4509}"/>
    <cellStyle name="40% - Accent4 7 2 4 2 2" xfId="35136" xr:uid="{0AF604D0-430A-407F-AA5D-A1212C1C11BA}"/>
    <cellStyle name="40% - Accent4 7 2 4 3" xfId="30440" xr:uid="{36126460-21F5-4145-BCAA-5840E63DAFB1}"/>
    <cellStyle name="40% - Accent4 7 2 5" xfId="23291" xr:uid="{1A03484E-0B50-4C3E-9AE6-886EBFEE597D}"/>
    <cellStyle name="40% - Accent4 7 2 5 2" xfId="32857" xr:uid="{99C9BEC3-695A-455D-A95D-9F6B86750FB7}"/>
    <cellStyle name="40% - Accent4 7 2 6" xfId="28214" xr:uid="{28B9CF69-738D-4CCD-BF34-77BF04B8EFE9}"/>
    <cellStyle name="40% - Accent4 7 3" xfId="2083" xr:uid="{DCF4624A-E907-4863-AA39-765C49C53346}"/>
    <cellStyle name="40% - Accent4 7 3 2" xfId="2084" xr:uid="{1DC4CBEA-B8DE-4B6C-9C94-138FE6C4164E}"/>
    <cellStyle name="40% - Accent4 7 3 3" xfId="2085" xr:uid="{8D87E2D9-054B-462C-89E0-90416C8E4F25}"/>
    <cellStyle name="40% - Accent4 7 3 3 2" xfId="20588" xr:uid="{9192E6C2-D59E-457F-9D77-0D5023BCE406}"/>
    <cellStyle name="40% - Accent4 7 3 3 2 2" xfId="25747" xr:uid="{68B9B6AF-DEC5-43D7-889F-D3BF50006AB0}"/>
    <cellStyle name="40% - Accent4 7 3 3 2 2 2" xfId="35139" xr:uid="{C9875B97-6182-4FAD-ABE3-F7E1C4E8E9DF}"/>
    <cellStyle name="40% - Accent4 7 3 3 2 3" xfId="30443" xr:uid="{328E73E3-FA46-44BA-AA12-6F0083D2C80A}"/>
    <cellStyle name="40% - Accent4 7 3 3 3" xfId="23294" xr:uid="{C25FB7D3-BD18-4F6E-BA62-ECD2EB218FEF}"/>
    <cellStyle name="40% - Accent4 7 3 3 3 2" xfId="32860" xr:uid="{B2514D78-3765-4BC8-B4F8-E0A987A03113}"/>
    <cellStyle name="40% - Accent4 7 3 3 4" xfId="28217" xr:uid="{AB92E379-BAE9-4925-A052-76D2734C1F7A}"/>
    <cellStyle name="40% - Accent4 7 3 4" xfId="20587" xr:uid="{99C52B10-1628-4F0A-A82B-4CF5A2FB7DBA}"/>
    <cellStyle name="40% - Accent4 7 3 4 2" xfId="25746" xr:uid="{EDBF7860-36FD-4BF4-91A5-C14AEFF430FD}"/>
    <cellStyle name="40% - Accent4 7 3 4 2 2" xfId="35138" xr:uid="{3C26B64A-7BA3-4025-9293-473CB083FAA7}"/>
    <cellStyle name="40% - Accent4 7 3 4 3" xfId="30442" xr:uid="{432DF109-45ED-4C04-B2D5-436C95C0ACE4}"/>
    <cellStyle name="40% - Accent4 7 3 5" xfId="23293" xr:uid="{3830CBCA-BDA5-4E51-B8C3-3AFA5592B856}"/>
    <cellStyle name="40% - Accent4 7 3 5 2" xfId="32859" xr:uid="{2FDF97A5-B775-4385-ABFA-8613C300EE23}"/>
    <cellStyle name="40% - Accent4 7 3 6" xfId="28216" xr:uid="{417D4D19-2E71-4ECC-A211-FB67DEBEE0A1}"/>
    <cellStyle name="40% - Accent4 7 4" xfId="2086" xr:uid="{B9CC81A3-C894-4A10-AABA-C0473AE3EEBA}"/>
    <cellStyle name="40% - Accent4 7 4 2" xfId="20589" xr:uid="{FC864B73-E6EF-4695-A633-3DB6DEECA6B5}"/>
    <cellStyle name="40% - Accent4 7 4 2 2" xfId="25748" xr:uid="{3E83BA44-FB6C-49D2-A024-B1197EFB63DD}"/>
    <cellStyle name="40% - Accent4 7 4 2 2 2" xfId="35140" xr:uid="{6F85CCA6-F7BE-42A2-ADC1-A40AD239DCBD}"/>
    <cellStyle name="40% - Accent4 7 4 2 3" xfId="30444" xr:uid="{564258F1-991A-41F2-8169-99852EE6EDFA}"/>
    <cellStyle name="40% - Accent4 7 4 3" xfId="23295" xr:uid="{16E22E45-1C4E-4C8B-86B7-08BBF442BD38}"/>
    <cellStyle name="40% - Accent4 7 4 3 2" xfId="32861" xr:uid="{03224F05-C4C0-4220-8CA8-1207ABE56B14}"/>
    <cellStyle name="40% - Accent4 7 4 4" xfId="28218" xr:uid="{851C8AA8-387E-4DB9-AEE5-BD5988554BC4}"/>
    <cellStyle name="40% - Accent4 7 5" xfId="2087" xr:uid="{ACCD05AE-B022-43D7-8A11-B3BBDF5CF461}"/>
    <cellStyle name="40% - Accent4 7_FORD YEREL TV PLANI" xfId="2088" xr:uid="{CA89C5A0-2190-464A-AB78-A68E688C41AE}"/>
    <cellStyle name="40% - Accent4 8" xfId="2089" xr:uid="{266AEF8A-C1E2-4D55-971F-281A92CA9903}"/>
    <cellStyle name="40% - Accent4 8 2" xfId="2090" xr:uid="{0BE29D4D-DFE5-404A-B6FE-C2975B110128}"/>
    <cellStyle name="40% - Accent4 8 2 2" xfId="2091" xr:uid="{F45F7DC9-ECCC-499A-B9F6-402CD7F09314}"/>
    <cellStyle name="40% - Accent4 8 2 3" xfId="2092" xr:uid="{AC2B6726-2170-459D-8182-882EED346456}"/>
    <cellStyle name="40% - Accent4 8 2 3 2" xfId="20590" xr:uid="{96415B1B-5912-4F0A-B3EF-A40A3E9049D0}"/>
    <cellStyle name="40% - Accent4 8 2 3 2 2" xfId="25749" xr:uid="{706CA75D-B184-441D-9139-32C5FE70A46B}"/>
    <cellStyle name="40% - Accent4 8 2 3 2 2 2" xfId="35141" xr:uid="{AF3E9AC6-AECB-421E-A07E-E1B09D26DA13}"/>
    <cellStyle name="40% - Accent4 8 2 3 2 3" xfId="30445" xr:uid="{DEF955BC-0116-4849-AB35-3E8F98361DF4}"/>
    <cellStyle name="40% - Accent4 8 2 3 3" xfId="23296" xr:uid="{177A1A21-2D29-48D7-B904-29BA92536C20}"/>
    <cellStyle name="40% - Accent4 8 2 3 3 2" xfId="32862" xr:uid="{EE09A957-E801-4DD1-8AF3-97CCAFC36D57}"/>
    <cellStyle name="40% - Accent4 8 2 3 4" xfId="28219" xr:uid="{40EAD227-482B-4B7E-AC76-9181E958DF40}"/>
    <cellStyle name="40% - Accent4 8 3" xfId="2093" xr:uid="{E73ABCBD-F994-4BA9-9B8F-CF4243108826}"/>
    <cellStyle name="40% - Accent4 8 3 2" xfId="2094" xr:uid="{74446F4E-F85B-4ED2-98C9-12E47F7BCCD4}"/>
    <cellStyle name="40% - Accent4 8 3 3" xfId="2095" xr:uid="{EEDCB70D-7AA9-428B-8F5B-6A0097C0C220}"/>
    <cellStyle name="40% - Accent4 8 3 3 2" xfId="20591" xr:uid="{773CB74A-38CA-4245-A330-EB50C2F4C430}"/>
    <cellStyle name="40% - Accent4 8 3 3 2 2" xfId="25750" xr:uid="{12FA587F-4C22-4B93-AF59-813AB44F9598}"/>
    <cellStyle name="40% - Accent4 8 3 3 2 2 2" xfId="35142" xr:uid="{EE31BB80-A0C5-4519-97D3-8BAE983E1DEB}"/>
    <cellStyle name="40% - Accent4 8 3 3 2 3" xfId="30446" xr:uid="{8C2EBE6E-648B-4203-BAA7-4060AAF27A0E}"/>
    <cellStyle name="40% - Accent4 8 3 3 3" xfId="23297" xr:uid="{ECFE87CC-4F28-44F0-B51B-167A4CA5C1C8}"/>
    <cellStyle name="40% - Accent4 8 3 3 3 2" xfId="32863" xr:uid="{33AE9DAE-8838-43D8-9E41-38BC5DD6F6C9}"/>
    <cellStyle name="40% - Accent4 8 3 3 4" xfId="28220" xr:uid="{71E410AE-4DFF-4298-8A0B-BDF5EAF8F77D}"/>
    <cellStyle name="40% - Accent4 8 4" xfId="2096" xr:uid="{9A76D303-79D3-44E6-BF96-5285377117E8}"/>
    <cellStyle name="40% - Accent4 8 5" xfId="2097" xr:uid="{C77CDF6C-1055-47DD-B7D5-E299C2605BE1}"/>
    <cellStyle name="40% - Accent4 8_FORD YEREL TV PLANI" xfId="2098" xr:uid="{FBC56AD4-7771-49CF-B9CC-54A0AA101427}"/>
    <cellStyle name="40% - Accent4 9" xfId="2099" xr:uid="{0F99518B-D647-46AD-BE32-1C5EF5DEF047}"/>
    <cellStyle name="40% - Accent4 9 2" xfId="2100" xr:uid="{6A310A1B-4CBC-4167-BD6E-72137C91A8E7}"/>
    <cellStyle name="40% - Accent4 9 2 2" xfId="2101" xr:uid="{1C936198-B033-44F7-B37E-6445AF7FD952}"/>
    <cellStyle name="40% - Accent4 9 2 3" xfId="2102" xr:uid="{97FB16C8-FFF9-4391-911A-06AEB7B30557}"/>
    <cellStyle name="40% - Accent4 9 2 3 2" xfId="20592" xr:uid="{D9D98C1C-D3C9-419E-8EA1-9F837EF5AB45}"/>
    <cellStyle name="40% - Accent4 9 2 3 2 2" xfId="25751" xr:uid="{A418CDE2-B54D-4789-98CD-BCFA755DAC1C}"/>
    <cellStyle name="40% - Accent4 9 2 3 2 2 2" xfId="35143" xr:uid="{0D6F7CE5-F9CB-4D5D-81B2-CDA83F035EFC}"/>
    <cellStyle name="40% - Accent4 9 2 3 2 3" xfId="30447" xr:uid="{F589BE10-B566-47CF-BC12-36CBEA7E7F99}"/>
    <cellStyle name="40% - Accent4 9 2 3 3" xfId="23298" xr:uid="{F770D7FF-D4F0-41E9-9B4D-66D7262977DF}"/>
    <cellStyle name="40% - Accent4 9 2 3 3 2" xfId="32864" xr:uid="{2CD55136-E7F6-4186-9E6F-C5E9A9DD359E}"/>
    <cellStyle name="40% - Accent4 9 2 3 4" xfId="28221" xr:uid="{810B86A7-158D-42CC-A61D-38D6EDBD1BF2}"/>
    <cellStyle name="40% - Accent4 9 3" xfId="2103" xr:uid="{53093500-3113-4596-8C47-BCCEE81A04B1}"/>
    <cellStyle name="40% - Accent4 9 3 2" xfId="2104" xr:uid="{CE6D89DE-BEBF-45D9-AB18-85F8136D35FD}"/>
    <cellStyle name="40% - Accent4 9 3 3" xfId="2105" xr:uid="{8EA6F263-6C16-44AE-989F-459E5426058E}"/>
    <cellStyle name="40% - Accent4 9 3 3 2" xfId="20593" xr:uid="{654F316A-8A79-45FC-B0CE-135FB99EF7D7}"/>
    <cellStyle name="40% - Accent4 9 3 3 2 2" xfId="25752" xr:uid="{25FBCBB0-36A7-48F4-8293-767F426A2886}"/>
    <cellStyle name="40% - Accent4 9 3 3 2 2 2" xfId="35144" xr:uid="{18124B3B-BDE2-49F8-A9B1-D3758629C566}"/>
    <cellStyle name="40% - Accent4 9 3 3 2 3" xfId="30448" xr:uid="{B4B1647E-81CC-40AF-9D72-35AC725925AC}"/>
    <cellStyle name="40% - Accent4 9 3 3 3" xfId="23299" xr:uid="{E7ADD8AA-33A7-4D81-B33D-0EB33DB07215}"/>
    <cellStyle name="40% - Accent4 9 3 3 3 2" xfId="32865" xr:uid="{9F5720EA-C97B-478D-B3CA-13814BA7155C}"/>
    <cellStyle name="40% - Accent4 9 3 3 4" xfId="28222" xr:uid="{6D1D1320-6EA9-45B6-A02E-0416D59844EA}"/>
    <cellStyle name="40% - Accent4 9 4" xfId="2106" xr:uid="{6DBB8ED6-F85A-41D5-AF69-3CB81153B64C}"/>
    <cellStyle name="40% - Accent4 9 5" xfId="2107" xr:uid="{F3410C65-CAFD-4B70-BA85-095D25922301}"/>
    <cellStyle name="40% - Accent4 9_FORD YEREL TV PLANI" xfId="2108" xr:uid="{0DA3B68F-6E48-49A8-B502-B1734025E609}"/>
    <cellStyle name="40% - Accent5 10" xfId="2109" xr:uid="{1523BDA4-7BFF-49DE-9316-A2CEE7056768}"/>
    <cellStyle name="40% - Accent5 10 2" xfId="2110" xr:uid="{E3317553-ABC4-4AD9-8785-045C3CADB6F2}"/>
    <cellStyle name="40% - Accent5 10 2 2" xfId="2111" xr:uid="{81ECE024-EDF5-46BC-B866-1B780F3B423A}"/>
    <cellStyle name="40% - Accent5 10 2 3" xfId="20595" xr:uid="{962BF2DB-025F-450B-BD04-8F7F7773B388}"/>
    <cellStyle name="40% - Accent5 10 2 3 2" xfId="25754" xr:uid="{DFB11D47-AEE3-42CB-882F-C199C5CADE87}"/>
    <cellStyle name="40% - Accent5 10 2 3 2 2" xfId="35146" xr:uid="{2677E55C-AB65-44DA-AA46-1E12035F6B39}"/>
    <cellStyle name="40% - Accent5 10 2 3 3" xfId="30450" xr:uid="{29D96DAE-9815-43CE-BF83-16322BA977DE}"/>
    <cellStyle name="40% - Accent5 10 2 4" xfId="23301" xr:uid="{B4B00228-EEF1-45A0-8697-F5E04C07F520}"/>
    <cellStyle name="40% - Accent5 10 2 4 2" xfId="32867" xr:uid="{6A6462CA-977F-4F85-8977-14627291895F}"/>
    <cellStyle name="40% - Accent5 10 2 5" xfId="28224" xr:uid="{A2C38B7C-B83D-4EB1-B13B-C533D0A38FB5}"/>
    <cellStyle name="40% - Accent5 10 3" xfId="2112" xr:uid="{96A8E759-EDD0-43F3-887A-B76A8B2F0EE8}"/>
    <cellStyle name="40% - Accent5 10 3 2" xfId="2113" xr:uid="{59B236B4-4187-42B1-B478-D9744662D4D6}"/>
    <cellStyle name="40% - Accent5 10 3 3" xfId="20596" xr:uid="{A37872BD-0DA8-404E-91B2-9662F0EF1E97}"/>
    <cellStyle name="40% - Accent5 10 3 3 2" xfId="25755" xr:uid="{4F22C150-716A-41CE-AA63-3E59D26A8BC2}"/>
    <cellStyle name="40% - Accent5 10 3 3 2 2" xfId="35147" xr:uid="{6C02FCAC-E438-4CAE-9F4F-D17E5F3AC1B3}"/>
    <cellStyle name="40% - Accent5 10 3 3 3" xfId="30451" xr:uid="{CD0A0529-F53D-460C-B50A-8B6CB55386DD}"/>
    <cellStyle name="40% - Accent5 10 3 4" xfId="23302" xr:uid="{3B57A1D2-E0CB-478F-AE40-44804E6E6DE8}"/>
    <cellStyle name="40% - Accent5 10 3 4 2" xfId="32868" xr:uid="{5360DA8A-8D9C-4890-9D44-FF39E814D76D}"/>
    <cellStyle name="40% - Accent5 10 3 5" xfId="28225" xr:uid="{B5447B94-ECC3-4EA6-A17A-627090E5D2B5}"/>
    <cellStyle name="40% - Accent5 10 4" xfId="2114" xr:uid="{D3958BCA-3AAE-421E-BB06-5BC873C1440F}"/>
    <cellStyle name="40% - Accent5 10 5" xfId="20594" xr:uid="{93DF842C-7BAB-44D5-99E7-601F924657FD}"/>
    <cellStyle name="40% - Accent5 10 5 2" xfId="25753" xr:uid="{8DEABE9D-9B0D-49A7-BAB9-65D546C670C9}"/>
    <cellStyle name="40% - Accent5 10 5 2 2" xfId="35145" xr:uid="{1E15149E-CCBF-4889-A3B9-DC4A8F08374D}"/>
    <cellStyle name="40% - Accent5 10 5 3" xfId="30449" xr:uid="{A9F1DD98-9314-4C25-A718-978AFBA331BC}"/>
    <cellStyle name="40% - Accent5 10 6" xfId="23300" xr:uid="{97D0A250-030B-4FDA-848A-A13B3CD42981}"/>
    <cellStyle name="40% - Accent5 10 6 2" xfId="32866" xr:uid="{4C0ED740-9284-4E50-800B-34D453F14B77}"/>
    <cellStyle name="40% - Accent5 10 7" xfId="28223" xr:uid="{69ED09C6-4253-47A8-AE49-084CAF666C7D}"/>
    <cellStyle name="40% - Accent5 11" xfId="2115" xr:uid="{B8A8CF5A-5E8E-4686-B281-96531A9D2D0A}"/>
    <cellStyle name="40% - Accent5 11 2" xfId="2116" xr:uid="{AA106EDE-3D98-4561-8F99-30022359CFB5}"/>
    <cellStyle name="40% - Accent5 11 3" xfId="2117" xr:uid="{194B6872-0F24-4BF1-80BF-1F67FFC5BF31}"/>
    <cellStyle name="40% - Accent5 11 4" xfId="2118" xr:uid="{39FDBF2C-7A5B-4662-9CDA-605AEDF9B198}"/>
    <cellStyle name="40% - Accent5 11 5" xfId="20597" xr:uid="{BBF0C691-28C4-4B8A-B333-60BDC1E8115D}"/>
    <cellStyle name="40% - Accent5 11 5 2" xfId="25756" xr:uid="{69DDE821-E0CA-43E6-BE34-781F51DB2B2D}"/>
    <cellStyle name="40% - Accent5 11 5 2 2" xfId="35148" xr:uid="{E344703A-380D-4E34-A902-9449C79E362F}"/>
    <cellStyle name="40% - Accent5 11 5 3" xfId="30452" xr:uid="{2DF47FC0-D729-4EB0-B3D8-9CC7926382B0}"/>
    <cellStyle name="40% - Accent5 11 6" xfId="23303" xr:uid="{1C47D3FD-E7A9-4CA0-9117-5CB760E96F65}"/>
    <cellStyle name="40% - Accent5 11 6 2" xfId="32869" xr:uid="{0DAD05BF-725C-4FFC-BE02-CE14159A8081}"/>
    <cellStyle name="40% - Accent5 11 7" xfId="28226" xr:uid="{4F02837E-EA90-48C8-896D-ABCDA83A1FBC}"/>
    <cellStyle name="40% - Accent5 12" xfId="2119" xr:uid="{E9AB5576-21CB-4130-A177-870A26E827E0}"/>
    <cellStyle name="40% - Accent5 12 2" xfId="2120" xr:uid="{0A18030D-C1F3-437A-9AFE-E3517FE63F89}"/>
    <cellStyle name="40% - Accent5 12 3" xfId="20598" xr:uid="{11BDF905-F559-42EB-A697-0C9876CD0276}"/>
    <cellStyle name="40% - Accent5 12 3 2" xfId="25757" xr:uid="{17E0E688-D666-4C2A-881F-655CB46682FF}"/>
    <cellStyle name="40% - Accent5 12 3 2 2" xfId="35149" xr:uid="{92C28ACD-6E0B-489E-A0F8-64E7D234DE73}"/>
    <cellStyle name="40% - Accent5 12 3 3" xfId="30453" xr:uid="{22C56B82-2B01-40A2-9262-0C3411C64F7E}"/>
    <cellStyle name="40% - Accent5 12 4" xfId="23304" xr:uid="{7C3A8E09-469E-4596-B3CE-0744AEA62063}"/>
    <cellStyle name="40% - Accent5 12 4 2" xfId="32870" xr:uid="{AC4B00D7-A2F9-4206-93D4-5B312596B92B}"/>
    <cellStyle name="40% - Accent5 12 5" xfId="28227" xr:uid="{8D52C891-E181-47D0-82C7-71EA8C4B518F}"/>
    <cellStyle name="40% - Accent5 13" xfId="2121" xr:uid="{BF13CB3E-D385-464B-9F38-D4F248A3E62A}"/>
    <cellStyle name="40% - Accent5 13 2" xfId="20599" xr:uid="{DAEE1910-E454-4EB7-A485-3DD51A5D04DB}"/>
    <cellStyle name="40% - Accent5 13 2 2" xfId="25758" xr:uid="{43BB1C0B-FE7D-4704-8E61-FADF6CD21D7C}"/>
    <cellStyle name="40% - Accent5 13 2 2 2" xfId="35150" xr:uid="{8A912256-703E-4CEB-8B3B-6A9214ED510D}"/>
    <cellStyle name="40% - Accent5 13 2 3" xfId="30454" xr:uid="{B8FB00A7-8BBE-4F30-BA47-40C67E7B88AC}"/>
    <cellStyle name="40% - Accent5 13 3" xfId="23305" xr:uid="{19226CA7-FEA3-4CC3-86C0-781AA5690BC1}"/>
    <cellStyle name="40% - Accent5 13 3 2" xfId="32871" xr:uid="{B91C2520-3A72-4667-B063-D27589C976A7}"/>
    <cellStyle name="40% - Accent5 13 4" xfId="28228" xr:uid="{4AD80EB8-148C-4225-A15A-61B03E1E5B10}"/>
    <cellStyle name="40% - Accent5 14" xfId="2122" xr:uid="{22FFC2B5-ED3F-4B39-9DC5-A5465C8AC4A8}"/>
    <cellStyle name="40% - Accent5 14 2" xfId="20600" xr:uid="{652BBB6B-49A4-4E0B-ABFE-6F95D8E74652}"/>
    <cellStyle name="40% - Accent5 14 2 2" xfId="25759" xr:uid="{32B2E289-F443-46E1-9ABA-6C52ADFA6B4C}"/>
    <cellStyle name="40% - Accent5 14 2 2 2" xfId="35151" xr:uid="{A4769488-1E12-46D6-8408-27C1B14FABD8}"/>
    <cellStyle name="40% - Accent5 14 2 3" xfId="30455" xr:uid="{1B170CED-45BC-431D-B136-45E7562119CF}"/>
    <cellStyle name="40% - Accent5 14 3" xfId="23306" xr:uid="{519FB19F-7D76-455D-BEC6-FB36C1FE7B5C}"/>
    <cellStyle name="40% - Accent5 14 3 2" xfId="32872" xr:uid="{75F22EAA-055E-4ACE-8505-274FA4A5AA3E}"/>
    <cellStyle name="40% - Accent5 14 4" xfId="28229" xr:uid="{1893E2D8-A8AC-4C43-AD7E-F48839C5D746}"/>
    <cellStyle name="40% - Accent5 15" xfId="2123" xr:uid="{C5A0A97E-4DDE-4F3E-9E9F-0D334AF9E347}"/>
    <cellStyle name="40% - Accent5 15 2" xfId="20601" xr:uid="{C390C1BC-F19D-4DB8-AE4F-6293616FC47B}"/>
    <cellStyle name="40% - Accent5 15 2 2" xfId="25760" xr:uid="{E20450DC-6F85-4994-B732-A7FEE9BA1BB1}"/>
    <cellStyle name="40% - Accent5 15 2 2 2" xfId="35152" xr:uid="{2EF54922-FCED-476D-90D1-8C2E78C04A88}"/>
    <cellStyle name="40% - Accent5 15 2 3" xfId="30456" xr:uid="{9E000170-B8BA-4613-AE48-B0756C55CEC7}"/>
    <cellStyle name="40% - Accent5 15 3" xfId="23307" xr:uid="{0E2FD48C-F6E9-4B4E-B44D-7F0FB8F64BD6}"/>
    <cellStyle name="40% - Accent5 15 3 2" xfId="32873" xr:uid="{417F5EC6-4504-4B97-9557-719F7F8FEB31}"/>
    <cellStyle name="40% - Accent5 15 4" xfId="28230" xr:uid="{CE065BA0-7241-4CBA-9DE0-1139540F1C16}"/>
    <cellStyle name="40% - Accent5 16" xfId="2124" xr:uid="{2D70D717-DED6-4FE0-98BA-450C800EF20A}"/>
    <cellStyle name="40% - Accent5 16 2" xfId="20602" xr:uid="{82F28378-DB29-4521-8DDB-0653342D3121}"/>
    <cellStyle name="40% - Accent5 16 2 2" xfId="25761" xr:uid="{37E58658-3DB0-4E14-9BB8-8FBED5B68723}"/>
    <cellStyle name="40% - Accent5 16 2 2 2" xfId="35153" xr:uid="{ADE17B10-941D-46CF-850F-CC4811D6BAA8}"/>
    <cellStyle name="40% - Accent5 16 2 3" xfId="30457" xr:uid="{CC062ACC-4C32-4673-B0AE-E326578348C8}"/>
    <cellStyle name="40% - Accent5 16 3" xfId="23308" xr:uid="{610180F6-E4BE-4DC5-BBAD-972807A758E6}"/>
    <cellStyle name="40% - Accent5 16 3 2" xfId="32874" xr:uid="{3AE8EA1C-B53C-4EB4-BBE6-CCB91AB5277A}"/>
    <cellStyle name="40% - Accent5 16 4" xfId="28231" xr:uid="{7615774D-C215-4B26-994A-ECA7C12ADCD9}"/>
    <cellStyle name="40% - Accent5 17" xfId="2125" xr:uid="{C1FA8BCC-38B1-4967-A0F7-6C8CE3260246}"/>
    <cellStyle name="40% - Accent5 17 2" xfId="20603" xr:uid="{9FA4737E-6740-445B-B75A-A1285FA80A38}"/>
    <cellStyle name="40% - Accent5 17 2 2" xfId="25762" xr:uid="{F778F33C-D46A-4022-BF7C-E1E7E0419C5F}"/>
    <cellStyle name="40% - Accent5 17 2 2 2" xfId="35154" xr:uid="{166B13AA-4066-4D3B-8D42-660CD12A1602}"/>
    <cellStyle name="40% - Accent5 17 2 3" xfId="30458" xr:uid="{F66561C3-43B7-4277-BF92-1B0FBE033953}"/>
    <cellStyle name="40% - Accent5 17 3" xfId="23309" xr:uid="{12AED122-CD4B-40D3-8AAE-C821348369B5}"/>
    <cellStyle name="40% - Accent5 17 3 2" xfId="32875" xr:uid="{5E1F0DF5-232E-4E3A-B0D6-51118B467BE7}"/>
    <cellStyle name="40% - Accent5 17 4" xfId="28232" xr:uid="{09C3A23E-9E7E-4331-8F2A-6088AA2E0F84}"/>
    <cellStyle name="40% - Accent5 18" xfId="2126" xr:uid="{7F25F8BD-AAA7-4218-B962-38F5D675D607}"/>
    <cellStyle name="40% - Accent5 18 2" xfId="20604" xr:uid="{614A2764-DFC4-40DF-99AE-7C440C4D5B44}"/>
    <cellStyle name="40% - Accent5 18 2 2" xfId="25763" xr:uid="{F65561BB-D3DB-420F-B4EE-F9CEE4003984}"/>
    <cellStyle name="40% - Accent5 18 2 2 2" xfId="35155" xr:uid="{1AAA110A-4D83-4077-86A3-FD5F79978A66}"/>
    <cellStyle name="40% - Accent5 18 2 3" xfId="30459" xr:uid="{C9C1593C-78B8-4829-B338-F6577EFB2F2F}"/>
    <cellStyle name="40% - Accent5 18 3" xfId="23310" xr:uid="{5AECEAF9-EF0A-4B90-B616-C7BA24340E2D}"/>
    <cellStyle name="40% - Accent5 18 3 2" xfId="32876" xr:uid="{FC6F4308-1CA6-409F-A43C-3259216214EA}"/>
    <cellStyle name="40% - Accent5 18 4" xfId="28233" xr:uid="{A0B1BD27-9E43-4529-AED2-CA49E21FD516}"/>
    <cellStyle name="40% - Accent5 19" xfId="2127" xr:uid="{76DFA177-063E-4D3D-9381-B7EF92AA56A4}"/>
    <cellStyle name="40% - Accent5 19 2" xfId="20605" xr:uid="{7D6FD125-164E-4F7D-B4DB-BBD4D284AEBE}"/>
    <cellStyle name="40% - Accent5 19 2 2" xfId="25764" xr:uid="{F040FA7E-9823-4184-BC52-62E0F5076800}"/>
    <cellStyle name="40% - Accent5 19 2 2 2" xfId="35156" xr:uid="{9B95F777-833C-412E-A52E-20CA2BB2859F}"/>
    <cellStyle name="40% - Accent5 19 2 3" xfId="30460" xr:uid="{0F5B422B-3CF6-461C-A3A3-A4231BCA2A74}"/>
    <cellStyle name="40% - Accent5 19 3" xfId="23311" xr:uid="{5B3B0E1D-810A-4ACA-A1DB-70DCFA6DF070}"/>
    <cellStyle name="40% - Accent5 19 3 2" xfId="32877" xr:uid="{B8CDAA67-7942-4ACC-915C-C9CAC9E3BAA7}"/>
    <cellStyle name="40% - Accent5 19 4" xfId="28234" xr:uid="{1D59DAC4-8C44-48FF-9839-FFA53BD9CE6B}"/>
    <cellStyle name="40% - Accent5 2" xfId="2128" xr:uid="{D1294ACE-C0E4-478F-AAC2-BC10B477EE51}"/>
    <cellStyle name="40% - Accent5 2 10" xfId="2129" xr:uid="{372E16B6-7A07-4578-A70C-1E02C8247233}"/>
    <cellStyle name="40% - Accent5 2 10 2" xfId="20606" xr:uid="{4458EE1D-EDEE-4838-B916-BD8D9F87ED5D}"/>
    <cellStyle name="40% - Accent5 2 10 2 2" xfId="25765" xr:uid="{D156E716-4E6C-4516-866F-3C5CC71B2EC7}"/>
    <cellStyle name="40% - Accent5 2 10 2 2 2" xfId="35157" xr:uid="{B26612A8-9D42-4D86-A8ED-4E3F7F4053FD}"/>
    <cellStyle name="40% - Accent5 2 10 2 3" xfId="30461" xr:uid="{F3D4E242-A3B9-4FDD-908D-6B557712C4C6}"/>
    <cellStyle name="40% - Accent5 2 10 3" xfId="23312" xr:uid="{BD427440-7723-4AEF-AAC4-739DA869B126}"/>
    <cellStyle name="40% - Accent5 2 10 3 2" xfId="32878" xr:uid="{CE8C84D2-7FA5-4EB9-8C89-F61C30974A6D}"/>
    <cellStyle name="40% - Accent5 2 10 4" xfId="28235" xr:uid="{C573E17C-07B0-4C8C-AFFF-603B246D3B79}"/>
    <cellStyle name="40% - Accent5 2 11" xfId="2130" xr:uid="{1CCD1BBB-5850-42A1-9B10-0FFD872F0A62}"/>
    <cellStyle name="40% - Accent5 2 11 2" xfId="20607" xr:uid="{A4BA020C-09C5-4256-BE56-4AB82BE43D47}"/>
    <cellStyle name="40% - Accent5 2 11 2 2" xfId="25766" xr:uid="{3E1DD138-B7FD-444B-9346-5CF07DEC4DF1}"/>
    <cellStyle name="40% - Accent5 2 11 2 2 2" xfId="35158" xr:uid="{DC8BC2B0-0C56-47AD-87BF-DC97C4BD8805}"/>
    <cellStyle name="40% - Accent5 2 11 2 3" xfId="30462" xr:uid="{2CD796AB-7602-4A29-9F06-9A44A39465F8}"/>
    <cellStyle name="40% - Accent5 2 11 3" xfId="23313" xr:uid="{95D334B8-0FF2-4C46-8339-A850E0324192}"/>
    <cellStyle name="40% - Accent5 2 11 3 2" xfId="32879" xr:uid="{452F34AD-3EE0-4427-BF0A-A97C2C007AA3}"/>
    <cellStyle name="40% - Accent5 2 11 4" xfId="28236" xr:uid="{AB9847B1-A637-484B-B178-6E0CD1B1D1A3}"/>
    <cellStyle name="40% - Accent5 2 12" xfId="2131" xr:uid="{13989AF1-2FF0-4918-A9E8-04F5C2F0349F}"/>
    <cellStyle name="40% - Accent5 2 12 2" xfId="20608" xr:uid="{CADE04E6-0F4C-48F8-92E6-E58845BB177D}"/>
    <cellStyle name="40% - Accent5 2 12 2 2" xfId="25767" xr:uid="{39389FFB-035B-46E0-88B1-38682F6CE345}"/>
    <cellStyle name="40% - Accent5 2 12 2 2 2" xfId="35159" xr:uid="{51710051-F769-4409-B181-FE43F075D7E4}"/>
    <cellStyle name="40% - Accent5 2 12 2 3" xfId="30463" xr:uid="{F4E047CC-8DBE-421F-A2CC-7D3931EF8D0D}"/>
    <cellStyle name="40% - Accent5 2 12 3" xfId="23314" xr:uid="{75A742B8-853A-4086-8AB2-84BA67E013C1}"/>
    <cellStyle name="40% - Accent5 2 12 3 2" xfId="32880" xr:uid="{097C18A1-8847-4B51-B436-23CFB3EB4731}"/>
    <cellStyle name="40% - Accent5 2 12 4" xfId="28237" xr:uid="{D4437591-FE55-4D25-AAEA-47D85825DF46}"/>
    <cellStyle name="40% - Accent5 2 13" xfId="2132" xr:uid="{00986060-3B3E-4820-96CA-89A4370CF109}"/>
    <cellStyle name="40% - Accent5 2 13 2" xfId="20609" xr:uid="{B0117DBC-ECC7-436B-8A10-57EDA5C530BF}"/>
    <cellStyle name="40% - Accent5 2 13 2 2" xfId="25768" xr:uid="{D0D11246-3A2A-491D-927C-FBCFBAD33E47}"/>
    <cellStyle name="40% - Accent5 2 13 2 2 2" xfId="35160" xr:uid="{E69F4BF4-9058-4424-8947-E0E6685F20F3}"/>
    <cellStyle name="40% - Accent5 2 13 2 3" xfId="30464" xr:uid="{EB261EB7-22F6-4D82-B938-B2CF40E85C8B}"/>
    <cellStyle name="40% - Accent5 2 13 3" xfId="23315" xr:uid="{4EBADDC6-6A1B-46E2-9F4D-6F66983A8137}"/>
    <cellStyle name="40% - Accent5 2 13 3 2" xfId="32881" xr:uid="{72B8E3A4-B997-4B0C-9A45-E77DEB18BE5D}"/>
    <cellStyle name="40% - Accent5 2 13 4" xfId="28238" xr:uid="{180424F1-508A-4F26-83DB-BC5FB2ECED3E}"/>
    <cellStyle name="40% - Accent5 2 14" xfId="2133" xr:uid="{82F9BFAC-C1D4-4706-979B-2282E22E6B0D}"/>
    <cellStyle name="40% - Accent5 2 14 2" xfId="20610" xr:uid="{9EF2D123-4C75-4184-8647-08181381413F}"/>
    <cellStyle name="40% - Accent5 2 14 2 2" xfId="25769" xr:uid="{43A41DD1-AE75-4F1C-B35D-CAF4AEA28FC6}"/>
    <cellStyle name="40% - Accent5 2 14 2 2 2" xfId="35161" xr:uid="{23627D8A-EA8C-46EE-AA72-A8A307454DD3}"/>
    <cellStyle name="40% - Accent5 2 14 2 3" xfId="30465" xr:uid="{332572C5-5B3C-4C15-9C19-084DCD8809FB}"/>
    <cellStyle name="40% - Accent5 2 14 3" xfId="23316" xr:uid="{BC03AB12-57F0-4EDB-B4B6-333BD3BC2C80}"/>
    <cellStyle name="40% - Accent5 2 14 3 2" xfId="32882" xr:uid="{EE5C6FD4-C262-425B-9575-6026EE75AAB7}"/>
    <cellStyle name="40% - Accent5 2 14 4" xfId="28239" xr:uid="{CCA1D8A2-BFD6-4122-BC5F-C866E710160D}"/>
    <cellStyle name="40% - Accent5 2 15" xfId="2134" xr:uid="{0E390681-90E3-4D73-8C7E-47E8D4C4C2B8}"/>
    <cellStyle name="40% - Accent5 2 15 2" xfId="20611" xr:uid="{DA039AF3-89BA-4F7F-9C5F-B45AF6FCC3DF}"/>
    <cellStyle name="40% - Accent5 2 15 2 2" xfId="25770" xr:uid="{4A538629-92A8-4862-A7AC-FBC7553DE3F0}"/>
    <cellStyle name="40% - Accent5 2 15 2 2 2" xfId="35162" xr:uid="{F89CB16C-639C-473F-9C9E-221220F58726}"/>
    <cellStyle name="40% - Accent5 2 15 2 3" xfId="30466" xr:uid="{B8A61D83-E10A-4C2E-BF25-97539E8929D6}"/>
    <cellStyle name="40% - Accent5 2 15 3" xfId="23317" xr:uid="{6BAF5966-33E7-4729-8252-38721B15B85D}"/>
    <cellStyle name="40% - Accent5 2 15 3 2" xfId="32883" xr:uid="{B17C4DBC-508F-4D2F-93CF-13B2F4E2E9B4}"/>
    <cellStyle name="40% - Accent5 2 15 4" xfId="28240" xr:uid="{B6876137-5720-41E4-B690-A3A7536EDE95}"/>
    <cellStyle name="40% - Accent5 2 16" xfId="2135" xr:uid="{1FBF391A-87AA-4BE7-A352-78342ABD05E6}"/>
    <cellStyle name="40% - Accent5 2 16 2" xfId="20612" xr:uid="{9678DFA8-DA2D-4FE9-8B80-870F21DC65AF}"/>
    <cellStyle name="40% - Accent5 2 16 2 2" xfId="25771" xr:uid="{C0D44094-235A-4198-807E-A1B0ABBE36B1}"/>
    <cellStyle name="40% - Accent5 2 16 2 2 2" xfId="35163" xr:uid="{4F2464A2-423F-4FCB-BC05-E1861DF8AC8B}"/>
    <cellStyle name="40% - Accent5 2 16 2 3" xfId="30467" xr:uid="{509DECD2-795E-4991-A3B9-B1BA31B19E71}"/>
    <cellStyle name="40% - Accent5 2 16 3" xfId="23318" xr:uid="{EB43D2B7-C6A7-45ED-971A-BEBE5D310D6E}"/>
    <cellStyle name="40% - Accent5 2 16 3 2" xfId="32884" xr:uid="{E14F1A2A-5E70-45FE-A7F8-30519A8333CB}"/>
    <cellStyle name="40% - Accent5 2 16 4" xfId="28241" xr:uid="{5C90A839-77AC-48F1-B5B9-5D2F81CE6E4B}"/>
    <cellStyle name="40% - Accent5 2 17" xfId="2136" xr:uid="{400126AB-D2E4-4FCC-A82C-8BDC3D29A684}"/>
    <cellStyle name="40% - Accent5 2 17 2" xfId="20613" xr:uid="{DFDDBADE-F35C-486A-862E-E35DF697162D}"/>
    <cellStyle name="40% - Accent5 2 17 2 2" xfId="25772" xr:uid="{F46E0DA3-F8B8-41F3-80CA-9278E1B6B5E2}"/>
    <cellStyle name="40% - Accent5 2 17 2 2 2" xfId="35164" xr:uid="{6A5EF564-0F2C-441E-AE07-7B3E5ABB110C}"/>
    <cellStyle name="40% - Accent5 2 17 2 3" xfId="30468" xr:uid="{352CC24E-58C2-4985-B0B2-C94FB63E843F}"/>
    <cellStyle name="40% - Accent5 2 17 3" xfId="23319" xr:uid="{9D828BFF-D60E-4954-B18C-E0FA2A97EFC6}"/>
    <cellStyle name="40% - Accent5 2 17 3 2" xfId="32885" xr:uid="{6224A79D-818B-4160-A077-EA2A61C4B5A1}"/>
    <cellStyle name="40% - Accent5 2 17 4" xfId="28242" xr:uid="{7C7BF601-680F-4C1B-B821-63D9C2E0E41F}"/>
    <cellStyle name="40% - Accent5 2 18" xfId="2137" xr:uid="{A06CC08B-1548-4698-9562-FCF9D291A436}"/>
    <cellStyle name="40% - Accent5 2 2" xfId="2138" xr:uid="{044C797A-C6A3-4E9C-B10A-A4C94F8D427F}"/>
    <cellStyle name="40% - Accent5 2 2 2" xfId="2139" xr:uid="{D20AE6AD-EAB2-49B5-A7E8-78A5304F8500}"/>
    <cellStyle name="40% - Accent5 2 2 3" xfId="20614" xr:uid="{2DE9A789-7768-4092-B748-A6978A677534}"/>
    <cellStyle name="40% - Accent5 2 2 3 2" xfId="25773" xr:uid="{C42B0FFD-CB37-482C-A1A7-9951956AF717}"/>
    <cellStyle name="40% - Accent5 2 2 3 2 2" xfId="35165" xr:uid="{B17BB895-157D-4EA7-BF27-37BCD2978A34}"/>
    <cellStyle name="40% - Accent5 2 2 3 3" xfId="30469" xr:uid="{F691B19A-5A13-42C5-A718-F62432831244}"/>
    <cellStyle name="40% - Accent5 2 2 4" xfId="23320" xr:uid="{B886F88E-FD67-4A68-A034-DF01AE5A5D1D}"/>
    <cellStyle name="40% - Accent5 2 2 4 2" xfId="32886" xr:uid="{01451EB0-0C81-4710-891B-9B64405603D7}"/>
    <cellStyle name="40% - Accent5 2 2 5" xfId="28243" xr:uid="{81E43C64-9E19-48C8-94DE-BDFB990FC555}"/>
    <cellStyle name="40% - Accent5 2 3" xfId="2140" xr:uid="{E2672EB1-9A00-44C8-A32E-24951ADC22CF}"/>
    <cellStyle name="40% - Accent5 2 3 2" xfId="2141" xr:uid="{DAB2C182-0B8E-41A1-96AB-02B6A16C1A88}"/>
    <cellStyle name="40% - Accent5 2 3 3" xfId="20615" xr:uid="{1BB8E59E-3BEB-4A59-B20E-C07D378AAB02}"/>
    <cellStyle name="40% - Accent5 2 3 3 2" xfId="25774" xr:uid="{C0D4EF02-382D-4A09-9894-FD8C9183DF7C}"/>
    <cellStyle name="40% - Accent5 2 3 3 2 2" xfId="35166" xr:uid="{EF9ED6BD-F398-4055-A009-D15ED51CAFD3}"/>
    <cellStyle name="40% - Accent5 2 3 3 3" xfId="30470" xr:uid="{F5AC06F8-30D6-4A72-B74A-C000A1727D3A}"/>
    <cellStyle name="40% - Accent5 2 3 4" xfId="23321" xr:uid="{771E31BC-965A-4D2F-9FC0-2DBF87727757}"/>
    <cellStyle name="40% - Accent5 2 3 4 2" xfId="32887" xr:uid="{F4A93BEE-0E7C-45A8-8441-14B13B41B5AC}"/>
    <cellStyle name="40% - Accent5 2 3 5" xfId="28244" xr:uid="{4533051A-0917-40E6-9839-CA4A98F4049D}"/>
    <cellStyle name="40% - Accent5 2 4" xfId="2142" xr:uid="{DF0481E7-4584-4482-A374-3C893700F6AE}"/>
    <cellStyle name="40% - Accent5 2 4 2" xfId="2143" xr:uid="{0EA19EAF-9561-47CF-B7BE-340FDB665FC4}"/>
    <cellStyle name="40% - Accent5 2 4 3" xfId="20616" xr:uid="{08C39119-3320-4544-A491-533B95597C33}"/>
    <cellStyle name="40% - Accent5 2 4 3 2" xfId="25775" xr:uid="{1AA77C70-F8EB-45F2-B029-C66B7FB6503C}"/>
    <cellStyle name="40% - Accent5 2 4 3 2 2" xfId="35167" xr:uid="{7AA3DBBC-2CD0-4F4B-84B9-27B9573AA9BC}"/>
    <cellStyle name="40% - Accent5 2 4 3 3" xfId="30471" xr:uid="{B4BF555B-D53A-47B3-B49D-7B8F4EDBA4D7}"/>
    <cellStyle name="40% - Accent5 2 4 4" xfId="23322" xr:uid="{23F93DAE-7FA6-4D94-8D89-AD69A3D540EF}"/>
    <cellStyle name="40% - Accent5 2 4 4 2" xfId="32888" xr:uid="{32196A35-C27B-45D6-AFDA-44E428DACE07}"/>
    <cellStyle name="40% - Accent5 2 4 5" xfId="28245" xr:uid="{98F12233-B13F-43E1-82EB-B4ED1A829395}"/>
    <cellStyle name="40% - Accent5 2 5" xfId="2144" xr:uid="{FC80E6AA-0B66-473C-98AC-1D1C92287A11}"/>
    <cellStyle name="40% - Accent5 2 6" xfId="2145" xr:uid="{882412DD-A092-4247-B9CF-B4B8B380A5F7}"/>
    <cellStyle name="40% - Accent5 2 6 2" xfId="20617" xr:uid="{D91F600B-F1D4-461C-A7FA-74AA6F92DE92}"/>
    <cellStyle name="40% - Accent5 2 6 2 2" xfId="25776" xr:uid="{EAA2D41D-CFB5-47A2-8C01-33D6FFE35D88}"/>
    <cellStyle name="40% - Accent5 2 6 2 2 2" xfId="35168" xr:uid="{54D92157-2953-4E6F-A778-73A292A8105E}"/>
    <cellStyle name="40% - Accent5 2 6 2 3" xfId="30472" xr:uid="{8DDEE73A-7F72-4C15-B38D-FFFB64B821E1}"/>
    <cellStyle name="40% - Accent5 2 6 3" xfId="23323" xr:uid="{2D615ECA-D073-499A-871E-BC2317639862}"/>
    <cellStyle name="40% - Accent5 2 6 3 2" xfId="32889" xr:uid="{00DB83EF-37D8-4EDD-A63F-F83FCA3677D9}"/>
    <cellStyle name="40% - Accent5 2 6 4" xfId="28246" xr:uid="{A26BE8C8-3341-4B98-B2D5-1846AB673E37}"/>
    <cellStyle name="40% - Accent5 2 7" xfId="2146" xr:uid="{93E1F32C-263C-40A4-AA5A-71411ACBD189}"/>
    <cellStyle name="40% - Accent5 2 7 2" xfId="20618" xr:uid="{1F7F7C39-7E9A-41A7-98BB-964D6000CBFE}"/>
    <cellStyle name="40% - Accent5 2 7 2 2" xfId="25777" xr:uid="{AEE9659A-8565-488E-B151-570096CA092B}"/>
    <cellStyle name="40% - Accent5 2 7 2 2 2" xfId="35169" xr:uid="{F19D5F49-63F4-433C-851C-2169F8884B0A}"/>
    <cellStyle name="40% - Accent5 2 7 2 3" xfId="30473" xr:uid="{A7EEE30E-B976-4E0D-ADF1-375CCE0EF120}"/>
    <cellStyle name="40% - Accent5 2 7 3" xfId="23324" xr:uid="{A3B69203-0588-4FF8-A9C0-6741A3AC5505}"/>
    <cellStyle name="40% - Accent5 2 7 3 2" xfId="32890" xr:uid="{21A89EE5-D134-423E-8C7E-3BF09F7EB2F9}"/>
    <cellStyle name="40% - Accent5 2 7 4" xfId="28247" xr:uid="{45B995E4-00F2-435E-8EB4-66568E3C765B}"/>
    <cellStyle name="40% - Accent5 2 8" xfId="2147" xr:uid="{62DEC34B-1D36-4B10-A51E-D6CFCA005884}"/>
    <cellStyle name="40% - Accent5 2 8 2" xfId="20619" xr:uid="{260E1C6C-BE08-4C7B-BCEC-AB3F35C65641}"/>
    <cellStyle name="40% - Accent5 2 8 2 2" xfId="25778" xr:uid="{5EDC90F9-0EDB-4B1C-B8AE-054DCA8D996B}"/>
    <cellStyle name="40% - Accent5 2 8 2 2 2" xfId="35170" xr:uid="{7C0C0960-78FF-43B8-8564-0B7E1B9EE562}"/>
    <cellStyle name="40% - Accent5 2 8 2 3" xfId="30474" xr:uid="{FDF1D341-8351-48DE-8E39-9CF3CBEB751E}"/>
    <cellStyle name="40% - Accent5 2 8 3" xfId="23325" xr:uid="{6A437799-6BD7-4385-884E-E287E92CE15C}"/>
    <cellStyle name="40% - Accent5 2 8 3 2" xfId="32891" xr:uid="{768B1C5A-7FAB-470C-BBC3-042F61A8E622}"/>
    <cellStyle name="40% - Accent5 2 8 4" xfId="28248" xr:uid="{31FB332B-60FF-41DA-8F92-62F8AB656376}"/>
    <cellStyle name="40% - Accent5 2 9" xfId="2148" xr:uid="{E5660C5F-9B0A-43F7-AF74-D2D1305BBCFE}"/>
    <cellStyle name="40% - Accent5 2 9 2" xfId="20620" xr:uid="{07BC9713-1AF2-4935-8ECB-85E07151E566}"/>
    <cellStyle name="40% - Accent5 2 9 2 2" xfId="25779" xr:uid="{9971C3C0-00FC-45E4-80AB-75173597D08E}"/>
    <cellStyle name="40% - Accent5 2 9 2 2 2" xfId="35171" xr:uid="{F22E01CD-7F62-4215-8B3F-3BA7B35316C1}"/>
    <cellStyle name="40% - Accent5 2 9 2 3" xfId="30475" xr:uid="{0F3839DF-6F54-4897-860B-5EA62FE2D974}"/>
    <cellStyle name="40% - Accent5 2 9 3" xfId="23326" xr:uid="{83DE4874-7AD5-4ADA-804F-CF50CA67D4B0}"/>
    <cellStyle name="40% - Accent5 2 9 3 2" xfId="32892" xr:uid="{EA438A4A-B0CC-4502-9B08-0F3DA803DE5D}"/>
    <cellStyle name="40% - Accent5 2 9 4" xfId="28249" xr:uid="{08F5723D-BD35-4652-8052-E8DC827D78F9}"/>
    <cellStyle name="40% - Accent5 2_FORD YEREL TV PLANI" xfId="2149" xr:uid="{9E5FE9CC-7431-42CC-95DE-6151549A273D}"/>
    <cellStyle name="40% - Accent5 20" xfId="2150" xr:uid="{586BCF96-A810-41C1-8E01-60F64AFAB098}"/>
    <cellStyle name="40% - Accent5 20 2" xfId="20621" xr:uid="{9F30E481-F31C-4298-8233-778AC877907E}"/>
    <cellStyle name="40% - Accent5 20 2 2" xfId="25780" xr:uid="{19BF53DC-FC2C-4DDA-80AD-410F797C832A}"/>
    <cellStyle name="40% - Accent5 20 2 2 2" xfId="35172" xr:uid="{0E249F6A-E913-4EC7-A888-BE73C711F197}"/>
    <cellStyle name="40% - Accent5 20 2 3" xfId="30476" xr:uid="{32D948D3-BF9C-42F6-A7B9-C6866CF758B1}"/>
    <cellStyle name="40% - Accent5 20 3" xfId="23327" xr:uid="{61EB2B18-05BB-4BD8-9F60-096DE6A0D525}"/>
    <cellStyle name="40% - Accent5 20 3 2" xfId="32893" xr:uid="{BCFD6379-B6DD-474D-B7F2-A37EC53FBB2F}"/>
    <cellStyle name="40% - Accent5 20 4" xfId="28250" xr:uid="{C33B3897-CC1D-48AF-915C-EB5D49F0077B}"/>
    <cellStyle name="40% - Accent5 21" xfId="2151" xr:uid="{27C58063-E68E-4E8F-AABA-5FB960A3E92A}"/>
    <cellStyle name="40% - Accent5 21 2" xfId="20622" xr:uid="{27751E4F-9373-48AF-BFFC-CD532D515046}"/>
    <cellStyle name="40% - Accent5 21 2 2" xfId="25781" xr:uid="{631F1D53-1EF7-4F83-B138-1B394ABA932E}"/>
    <cellStyle name="40% - Accent5 21 2 2 2" xfId="35173" xr:uid="{F5926965-6292-4104-8C06-06F6C2B2792B}"/>
    <cellStyle name="40% - Accent5 21 2 3" xfId="30477" xr:uid="{72A4412F-7FF1-485F-A2F9-D6DC7F1D6D10}"/>
    <cellStyle name="40% - Accent5 21 3" xfId="23328" xr:uid="{CE738277-0D69-46F7-A452-8205632899DE}"/>
    <cellStyle name="40% - Accent5 21 3 2" xfId="32894" xr:uid="{73EFFEDD-269E-4848-A907-3F516BCE4BD5}"/>
    <cellStyle name="40% - Accent5 21 4" xfId="28251" xr:uid="{94977AD6-A3D5-40C6-8F5F-4E1639B74488}"/>
    <cellStyle name="40% - Accent5 22" xfId="2152" xr:uid="{D599305E-04AA-41D9-AD35-392986B691B4}"/>
    <cellStyle name="40% - Accent5 22 2" xfId="20623" xr:uid="{CFE13D9E-F232-49B3-83DA-7522C8D3AE4D}"/>
    <cellStyle name="40% - Accent5 22 2 2" xfId="25782" xr:uid="{12457E68-38CB-446F-86CD-2D9F8FD5EE95}"/>
    <cellStyle name="40% - Accent5 22 2 2 2" xfId="35174" xr:uid="{593836E9-A5A9-401E-A935-7DF6D7DCE70F}"/>
    <cellStyle name="40% - Accent5 22 2 3" xfId="30478" xr:uid="{4DD7A42C-5BE8-45D7-A31F-EBA2AA6E8337}"/>
    <cellStyle name="40% - Accent5 22 3" xfId="23329" xr:uid="{2B3BD0A5-21F5-48C9-B496-5E1857072988}"/>
    <cellStyle name="40% - Accent5 22 3 2" xfId="32895" xr:uid="{167788C4-549B-4F0B-A8CE-543C1B50E312}"/>
    <cellStyle name="40% - Accent5 22 4" xfId="28252" xr:uid="{5DD3C9FF-8A90-469C-9D48-01833AD1B52A}"/>
    <cellStyle name="40% - Accent5 23" xfId="2153" xr:uid="{E8640C17-58C4-40A3-9A9C-B92155314595}"/>
    <cellStyle name="40% - Accent5 23 2" xfId="20624" xr:uid="{8739368F-BA9C-4003-847F-DB9C3D33BA1F}"/>
    <cellStyle name="40% - Accent5 23 2 2" xfId="25783" xr:uid="{B55EB4F4-2E53-42F0-92F3-B5C27C29890D}"/>
    <cellStyle name="40% - Accent5 23 2 2 2" xfId="35175" xr:uid="{DB04615A-B2F7-4AEE-9E79-1B747A3584B8}"/>
    <cellStyle name="40% - Accent5 23 2 3" xfId="30479" xr:uid="{29700203-23E6-4893-9A6D-5D9EA3104459}"/>
    <cellStyle name="40% - Accent5 23 3" xfId="23330" xr:uid="{66A59A97-5F5B-471E-9E6D-C39DEFAD160A}"/>
    <cellStyle name="40% - Accent5 23 3 2" xfId="32896" xr:uid="{84E0D296-7C29-4D4E-A96F-79E92681FD17}"/>
    <cellStyle name="40% - Accent5 23 4" xfId="28253" xr:uid="{0A5B14C4-E4AF-448F-8149-A8CA58269408}"/>
    <cellStyle name="40% - Accent5 24" xfId="2154" xr:uid="{B60EF11F-8BBD-4EA1-B41A-5F6450910B6F}"/>
    <cellStyle name="40% - Accent5 24 2" xfId="20625" xr:uid="{AE5A6942-73EC-43B9-91D8-9D718DE262F8}"/>
    <cellStyle name="40% - Accent5 24 2 2" xfId="25784" xr:uid="{0A3F9BA1-A1AC-4DFB-BA89-A5BE4EA5202C}"/>
    <cellStyle name="40% - Accent5 24 2 2 2" xfId="35176" xr:uid="{9304F3DD-ECCF-4846-B822-3BF7B46D5F68}"/>
    <cellStyle name="40% - Accent5 24 2 3" xfId="30480" xr:uid="{16309788-FE99-410A-8264-31DBA3EF41C4}"/>
    <cellStyle name="40% - Accent5 24 3" xfId="23331" xr:uid="{BCCBCF05-5401-401D-84AC-C16D71A60E22}"/>
    <cellStyle name="40% - Accent5 24 3 2" xfId="32897" xr:uid="{4FADD7F2-D967-4BCF-BC43-81A28F2805B4}"/>
    <cellStyle name="40% - Accent5 24 4" xfId="28254" xr:uid="{8F2F1199-ED60-41DA-861D-86A1D6AA4A96}"/>
    <cellStyle name="40% - Accent5 25" xfId="2155" xr:uid="{AEBD6C98-D18C-4E23-8AAB-3EA60431584F}"/>
    <cellStyle name="40% - Accent5 25 2" xfId="20626" xr:uid="{6B938348-7EC9-4951-937F-B4335F21C6C5}"/>
    <cellStyle name="40% - Accent5 25 2 2" xfId="25785" xr:uid="{DF3568A0-3125-435C-A1DA-1A8E33C2C700}"/>
    <cellStyle name="40% - Accent5 25 2 2 2" xfId="35177" xr:uid="{520AA09A-79E5-4F8D-B14C-40B723C9BEAB}"/>
    <cellStyle name="40% - Accent5 25 2 3" xfId="30481" xr:uid="{07FFEB6A-A4C1-4D80-95B8-5D8DA54C9CDA}"/>
    <cellStyle name="40% - Accent5 25 3" xfId="23332" xr:uid="{5BA31D25-B0DA-44F7-B83A-DF3E496378B6}"/>
    <cellStyle name="40% - Accent5 25 3 2" xfId="32898" xr:uid="{46CAC1DE-038B-4017-A4ED-3643B07B7376}"/>
    <cellStyle name="40% - Accent5 25 4" xfId="28255" xr:uid="{6FF77BD4-E070-4CD9-9285-A19AED075DBB}"/>
    <cellStyle name="40% - Accent5 26" xfId="2156" xr:uid="{5B1E0777-77E8-450B-B77E-831649C433F9}"/>
    <cellStyle name="40% - Accent5 26 2" xfId="20627" xr:uid="{22786F92-406D-44A7-9BA2-A624F67F7BD7}"/>
    <cellStyle name="40% - Accent5 26 2 2" xfId="25786" xr:uid="{1824EA6C-C480-40B6-BEA1-CA2702D7F0BE}"/>
    <cellStyle name="40% - Accent5 26 2 2 2" xfId="35178" xr:uid="{AE7A7D9C-5803-428F-9D3B-A839A8EFD4B1}"/>
    <cellStyle name="40% - Accent5 26 2 3" xfId="30482" xr:uid="{BC5016DD-C9CB-4542-924E-A281727CDFD3}"/>
    <cellStyle name="40% - Accent5 26 3" xfId="23333" xr:uid="{78E10A42-0828-4E4E-B8E2-875F9DB89171}"/>
    <cellStyle name="40% - Accent5 26 3 2" xfId="32899" xr:uid="{02889E5C-C0D6-43C1-AE06-661E0B033B1B}"/>
    <cellStyle name="40% - Accent5 26 4" xfId="28256" xr:uid="{254887D5-ABA8-41F9-9505-AC9B19BA3ACC}"/>
    <cellStyle name="40% - Accent5 27" xfId="2157" xr:uid="{97F38F08-8A49-442D-8440-E47A04CD0E9F}"/>
    <cellStyle name="40% - Accent5 27 2" xfId="20628" xr:uid="{8B33911F-CBB5-434C-8B85-6DE89455CA17}"/>
    <cellStyle name="40% - Accent5 27 2 2" xfId="25787" xr:uid="{362D4B28-B93C-4EB1-A560-5ABDD492982F}"/>
    <cellStyle name="40% - Accent5 27 2 2 2" xfId="35179" xr:uid="{CE10BBBC-1A23-4BDD-B6A1-718242C4B1A6}"/>
    <cellStyle name="40% - Accent5 27 2 3" xfId="30483" xr:uid="{41351BB0-2C3F-45BC-96A0-5EF65C6E69D0}"/>
    <cellStyle name="40% - Accent5 27 3" xfId="23334" xr:uid="{5465E0DC-BE68-4661-B350-2C4D937D2515}"/>
    <cellStyle name="40% - Accent5 27 3 2" xfId="32900" xr:uid="{00190FF2-8B3C-4D1E-809E-DA0315F829ED}"/>
    <cellStyle name="40% - Accent5 27 4" xfId="28257" xr:uid="{6FA38C5A-86E6-42F0-8D0B-6D5ECD85CA93}"/>
    <cellStyle name="40% - Accent5 28" xfId="2158" xr:uid="{5983154D-DDBC-4E62-AAFD-34A180B005E0}"/>
    <cellStyle name="40% - Accent5 28 2" xfId="20629" xr:uid="{EBBA0E95-5CF9-4750-9EED-7810F4FAF07C}"/>
    <cellStyle name="40% - Accent5 28 2 2" xfId="25788" xr:uid="{2442EBE1-E562-4E3D-B906-F283F1705C5F}"/>
    <cellStyle name="40% - Accent5 28 2 2 2" xfId="35180" xr:uid="{404EDECC-FFF3-473D-B560-99222EA3FA8C}"/>
    <cellStyle name="40% - Accent5 28 2 3" xfId="30484" xr:uid="{E65B3F8B-27F4-475D-9E07-15F6592F7259}"/>
    <cellStyle name="40% - Accent5 28 3" xfId="23335" xr:uid="{A75CF916-704B-4BC7-A49D-5E8C859BA192}"/>
    <cellStyle name="40% - Accent5 28 3 2" xfId="32901" xr:uid="{15D08466-9C4E-4C32-89E0-3927F95F9B92}"/>
    <cellStyle name="40% - Accent5 28 4" xfId="28258" xr:uid="{6103D188-8348-4095-B815-3A174C4BDD32}"/>
    <cellStyle name="40% - Accent5 29" xfId="2159" xr:uid="{C6872CA9-8537-4EB9-B14A-DBB4384F0562}"/>
    <cellStyle name="40% - Accent5 29 2" xfId="20630" xr:uid="{B3708FC0-8E97-4856-A639-268D856F5851}"/>
    <cellStyle name="40% - Accent5 29 2 2" xfId="25789" xr:uid="{0A7B6C20-AB3C-4880-9E8F-7E447BE2D1C6}"/>
    <cellStyle name="40% - Accent5 29 2 2 2" xfId="35181" xr:uid="{ED6C1719-D6E4-4656-B8A4-79207C23A69B}"/>
    <cellStyle name="40% - Accent5 29 2 3" xfId="30485" xr:uid="{0656D7A4-8104-410F-8BAA-CC8B3FE46FEE}"/>
    <cellStyle name="40% - Accent5 29 3" xfId="23336" xr:uid="{35F86AF6-9954-4B89-AC25-4933C68CC00E}"/>
    <cellStyle name="40% - Accent5 29 3 2" xfId="32902" xr:uid="{B4D47F96-9DC6-49B5-92C9-4354F9F0A174}"/>
    <cellStyle name="40% - Accent5 29 4" xfId="28259" xr:uid="{32D1E2CD-07E9-4EB3-9105-09EDF897A0FE}"/>
    <cellStyle name="40% - Accent5 3" xfId="2160" xr:uid="{975C432D-C5D7-4E57-919E-4AF11470B06E}"/>
    <cellStyle name="40% - Accent5 3 2" xfId="2161" xr:uid="{46840EF2-E726-4B19-848E-358F790B4E16}"/>
    <cellStyle name="40% - Accent5 3 2 2" xfId="2162" xr:uid="{F3738FB7-410D-47DA-B44C-ABE0019E4C1F}"/>
    <cellStyle name="40% - Accent5 3 3" xfId="2163" xr:uid="{C8257387-CB0E-4171-955A-18E6E50DB765}"/>
    <cellStyle name="40% - Accent5 3 3 2" xfId="2164" xr:uid="{D6F73AEF-B6CE-47AC-B049-BBA1F2F768AD}"/>
    <cellStyle name="40% - Accent5 3 3 3" xfId="20632" xr:uid="{AECC3112-D07B-43E5-84F0-F03A8DD0D2C4}"/>
    <cellStyle name="40% - Accent5 3 3 3 2" xfId="25791" xr:uid="{F40ACB38-A4B1-469D-9E6B-79A303DD6E85}"/>
    <cellStyle name="40% - Accent5 3 3 3 2 2" xfId="35183" xr:uid="{8F322862-DC1F-43B1-ACED-3B72B987A0B6}"/>
    <cellStyle name="40% - Accent5 3 3 3 3" xfId="30487" xr:uid="{A4840130-4CD6-44E5-B61F-A05D7D52D882}"/>
    <cellStyle name="40% - Accent5 3 3 4" xfId="23338" xr:uid="{B60EB39E-6773-48F7-96C4-97C3DB8627DB}"/>
    <cellStyle name="40% - Accent5 3 3 4 2" xfId="32904" xr:uid="{6DF9F8FF-1A44-4C87-9CBE-57446B1842C2}"/>
    <cellStyle name="40% - Accent5 3 3 5" xfId="28261" xr:uid="{0FEF0FCC-9046-4ECA-BC10-454050741DF5}"/>
    <cellStyle name="40% - Accent5 3 4" xfId="2165" xr:uid="{6B8AD7F4-982B-4A9E-8C73-9509C7AE1C5F}"/>
    <cellStyle name="40% - Accent5 3 4 2" xfId="2166" xr:uid="{4FAA5490-1FE6-42D9-A318-B9681C95347B}"/>
    <cellStyle name="40% - Accent5 3 4 3" xfId="20633" xr:uid="{E21BC824-E530-4168-AED6-B45FB7B3FBDC}"/>
    <cellStyle name="40% - Accent5 3 4 3 2" xfId="25792" xr:uid="{73BC6EE8-FDA7-46B3-A34E-C1F2BBC51001}"/>
    <cellStyle name="40% - Accent5 3 4 3 2 2" xfId="35184" xr:uid="{B31C829A-33A5-4209-9964-A775FA4AE28C}"/>
    <cellStyle name="40% - Accent5 3 4 3 3" xfId="30488" xr:uid="{3FA6E96F-61FC-414B-B1AC-B063FF0DE8DA}"/>
    <cellStyle name="40% - Accent5 3 4 4" xfId="23339" xr:uid="{C05ED8F5-1679-4147-841B-E0DAB1D728CE}"/>
    <cellStyle name="40% - Accent5 3 4 4 2" xfId="32905" xr:uid="{7B448FDB-8292-4911-B5E4-1E61FB80211D}"/>
    <cellStyle name="40% - Accent5 3 4 5" xfId="28262" xr:uid="{56112CCA-23A2-45D7-9798-26F1530BACCE}"/>
    <cellStyle name="40% - Accent5 3 5" xfId="2167" xr:uid="{38CDB702-D657-4BBA-A731-1EA82F43A1AC}"/>
    <cellStyle name="40% - Accent5 3 6" xfId="20631" xr:uid="{730ACCEB-7B47-4E23-BF61-DDD84B5E2F44}"/>
    <cellStyle name="40% - Accent5 3 6 2" xfId="25790" xr:uid="{691C0825-465E-4808-9DA5-C0C2E53B335D}"/>
    <cellStyle name="40% - Accent5 3 6 2 2" xfId="35182" xr:uid="{AD170D75-DDE1-45D0-B329-F132A96F912D}"/>
    <cellStyle name="40% - Accent5 3 6 3" xfId="30486" xr:uid="{04B5AE0E-5EDF-458B-9444-AA35793C8409}"/>
    <cellStyle name="40% - Accent5 3 7" xfId="23337" xr:uid="{D3B6043D-D1BB-4961-A514-4FAF385C8551}"/>
    <cellStyle name="40% - Accent5 3 7 2" xfId="32903" xr:uid="{01A7F5E1-E75B-4B3E-8975-2F4D81CD9F60}"/>
    <cellStyle name="40% - Accent5 3 8" xfId="28260" xr:uid="{7BA3E7DB-4962-4801-8D48-CE92D6321DFA}"/>
    <cellStyle name="40% - Accent5 3_22 Ocak -31 Mart Opet Arçelik Radyo (onay)" xfId="2168" xr:uid="{458C4D48-75EF-4620-9BE8-EC3AAB9856DA}"/>
    <cellStyle name="40% - Accent5 30" xfId="2169" xr:uid="{D42B22D7-AA36-48EC-A45C-2BD71DFAFD59}"/>
    <cellStyle name="40% - Accent5 30 2" xfId="20634" xr:uid="{CC8720FC-64EF-43FC-9089-BBCA5517ACCE}"/>
    <cellStyle name="40% - Accent5 30 2 2" xfId="25793" xr:uid="{2ED0B911-3868-467C-9CD3-6A785FCE343F}"/>
    <cellStyle name="40% - Accent5 30 2 2 2" xfId="35185" xr:uid="{B202BB8A-E23E-4262-9787-A02932480285}"/>
    <cellStyle name="40% - Accent5 30 2 3" xfId="30489" xr:uid="{60AE8032-D78B-46CA-83E2-DCAE121AE809}"/>
    <cellStyle name="40% - Accent5 30 3" xfId="23340" xr:uid="{8E0A2D5B-A8EC-4145-BE65-78D76FA49469}"/>
    <cellStyle name="40% - Accent5 30 3 2" xfId="32906" xr:uid="{3AC3DA79-B9F5-4C56-B3D3-6A75A8F4933C}"/>
    <cellStyle name="40% - Accent5 30 4" xfId="28263" xr:uid="{1EDD44C2-AD85-41CF-90CA-E15650958A03}"/>
    <cellStyle name="40% - Accent5 4" xfId="2170" xr:uid="{C72F952F-CD36-4D25-9488-5996EF93656B}"/>
    <cellStyle name="40% - Accent5 4 2" xfId="2171" xr:uid="{05D9678B-3D87-421E-B9E2-E4C1A2F8EDC9}"/>
    <cellStyle name="40% - Accent5 4 3" xfId="2172" xr:uid="{2A8843BC-439D-4F34-A138-158827530566}"/>
    <cellStyle name="40% - Accent5 4 3 2" xfId="20636" xr:uid="{B0C6E23F-93DC-4B17-85A7-6D06B2151C52}"/>
    <cellStyle name="40% - Accent5 4 3 2 2" xfId="25795" xr:uid="{4A8A8C50-E31A-42D0-B8E0-E5B1DD876014}"/>
    <cellStyle name="40% - Accent5 4 3 2 2 2" xfId="35187" xr:uid="{BE50A67B-7D0B-450E-9CD1-6C5BA7FCD49C}"/>
    <cellStyle name="40% - Accent5 4 3 2 3" xfId="30491" xr:uid="{76E634CB-CF0C-4EB9-8C6C-FBE57BA6BA97}"/>
    <cellStyle name="40% - Accent5 4 3 3" xfId="23342" xr:uid="{F9923C58-FFFA-4AB9-9221-44584876B2E9}"/>
    <cellStyle name="40% - Accent5 4 3 3 2" xfId="32908" xr:uid="{EB3F62F9-2E92-44FB-9B46-B7944762644C}"/>
    <cellStyle name="40% - Accent5 4 3 4" xfId="28265" xr:uid="{E3C7E826-0BB3-49DD-8890-A48032BD34BE}"/>
    <cellStyle name="40% - Accent5 4 4" xfId="2173" xr:uid="{1FAC04FB-5C69-474D-A67B-7D28EB0C8F9E}"/>
    <cellStyle name="40% - Accent5 4 4 2" xfId="20637" xr:uid="{752B1D12-CC9A-4CE2-8877-3F5A6C04D153}"/>
    <cellStyle name="40% - Accent5 4 4 2 2" xfId="25796" xr:uid="{98AF0EB6-9BDD-4013-82F7-D2A8253F1545}"/>
    <cellStyle name="40% - Accent5 4 4 2 2 2" xfId="35188" xr:uid="{AD921324-DCD4-4F82-B4D4-5CFA1D9F3DDE}"/>
    <cellStyle name="40% - Accent5 4 4 2 3" xfId="30492" xr:uid="{9BDADCD8-191A-4EF1-A13E-45F83F441498}"/>
    <cellStyle name="40% - Accent5 4 4 3" xfId="23343" xr:uid="{0345A50E-B904-4FA9-8179-2B86EF5C88E6}"/>
    <cellStyle name="40% - Accent5 4 4 3 2" xfId="32909" xr:uid="{D7DC605C-986A-46D5-92CF-02A016A914F2}"/>
    <cellStyle name="40% - Accent5 4 4 4" xfId="28266" xr:uid="{62F6015C-C9EE-45B7-B3D0-242687096711}"/>
    <cellStyle name="40% - Accent5 4 5" xfId="2174" xr:uid="{565B3EAF-AE09-449A-ABAB-6FC0A0603FA0}"/>
    <cellStyle name="40% - Accent5 4 6" xfId="20635" xr:uid="{87D264E8-0E5C-4DED-BB9E-CA8C476A0B4D}"/>
    <cellStyle name="40% - Accent5 4 6 2" xfId="25794" xr:uid="{B5F5868F-3CB8-43EA-BD48-D31E16663C2C}"/>
    <cellStyle name="40% - Accent5 4 6 2 2" xfId="35186" xr:uid="{5204C9E7-9757-40E0-9209-71E7D9BBCB3F}"/>
    <cellStyle name="40% - Accent5 4 6 3" xfId="30490" xr:uid="{C2504E21-398B-420F-902D-EC24159F06D1}"/>
    <cellStyle name="40% - Accent5 4 7" xfId="23341" xr:uid="{CBE77E78-8726-4B58-AC91-C46904A8B7D6}"/>
    <cellStyle name="40% - Accent5 4 7 2" xfId="32907" xr:uid="{336CDA89-45D1-4B75-BCFF-8B88461C4562}"/>
    <cellStyle name="40% - Accent5 4 8" xfId="28264" xr:uid="{AC42AD92-CC71-47BA-B7D8-A1AE2396463A}"/>
    <cellStyle name="40% - Accent5 4_22 Ocak -31 Mart Opet Arçelik Radyo (onay)" xfId="2175" xr:uid="{EAA4C62E-8E2F-4540-A179-DC03025B33EC}"/>
    <cellStyle name="40% - Accent5 5" xfId="2176" xr:uid="{BCD32C4F-7D52-47E2-922F-1A8F49640EC9}"/>
    <cellStyle name="40% - Accent5 5 2" xfId="2177" xr:uid="{2134F0E6-0D2B-4309-8DF7-E42C19277539}"/>
    <cellStyle name="40% - Accent5 5 3" xfId="2178" xr:uid="{794A7917-ACAC-43EE-9976-BED84E7B185A}"/>
    <cellStyle name="40% - Accent5 5 3 2" xfId="20639" xr:uid="{4BE05BE5-2DA1-4D28-BC99-4A36FFFF6D10}"/>
    <cellStyle name="40% - Accent5 5 3 2 2" xfId="25798" xr:uid="{749875D6-9B4B-46FB-8138-F058B50BF597}"/>
    <cellStyle name="40% - Accent5 5 3 2 2 2" xfId="35190" xr:uid="{F5C6AB41-ED6C-4BB7-9E4F-88B85C7E1960}"/>
    <cellStyle name="40% - Accent5 5 3 2 3" xfId="30494" xr:uid="{0357D1AA-08C1-4C5E-B1E2-6D207B310445}"/>
    <cellStyle name="40% - Accent5 5 3 3" xfId="23345" xr:uid="{C5882BD0-24EF-4665-A3CA-47E4B11445A6}"/>
    <cellStyle name="40% - Accent5 5 3 3 2" xfId="32911" xr:uid="{4ABE41C9-49EF-4609-B98C-9234455D98F3}"/>
    <cellStyle name="40% - Accent5 5 3 4" xfId="28268" xr:uid="{F6E52F34-A770-4DDC-B0FF-150EB7F1C90F}"/>
    <cellStyle name="40% - Accent5 5 4" xfId="2179" xr:uid="{58F9984C-2416-43D9-AFF3-0F563305D80C}"/>
    <cellStyle name="40% - Accent5 5 4 2" xfId="20640" xr:uid="{90E205A9-3CA7-4D1F-BE5E-07684A21A19A}"/>
    <cellStyle name="40% - Accent5 5 4 2 2" xfId="25799" xr:uid="{25246D45-15DE-45C6-861B-2809B0BCD13F}"/>
    <cellStyle name="40% - Accent5 5 4 2 2 2" xfId="35191" xr:uid="{8B5CF68F-71C5-4CD5-8CA2-DE9BCCD18E83}"/>
    <cellStyle name="40% - Accent5 5 4 2 3" xfId="30495" xr:uid="{DE0F0842-B5A7-4C49-AA8A-CA4A53887BD8}"/>
    <cellStyle name="40% - Accent5 5 4 3" xfId="23346" xr:uid="{FCFC95D7-654C-4B09-9DEF-B9A1177EC223}"/>
    <cellStyle name="40% - Accent5 5 4 3 2" xfId="32912" xr:uid="{E44661B7-42D7-4687-85CD-F01D94E7AD30}"/>
    <cellStyle name="40% - Accent5 5 4 4" xfId="28269" xr:uid="{B619749A-B707-44B7-A792-628C13EB286A}"/>
    <cellStyle name="40% - Accent5 5 5" xfId="2180" xr:uid="{794EB6D3-5244-429D-BAA8-A0D1243BDCE1}"/>
    <cellStyle name="40% - Accent5 5 6" xfId="20638" xr:uid="{122B43C7-E71C-4D9C-AB7F-641277927B12}"/>
    <cellStyle name="40% - Accent5 5 6 2" xfId="25797" xr:uid="{5B5CEEBF-B7D9-494B-8376-22546D392307}"/>
    <cellStyle name="40% - Accent5 5 6 2 2" xfId="35189" xr:uid="{B67635D7-7E73-4453-8A28-7B2F8B41993B}"/>
    <cellStyle name="40% - Accent5 5 6 3" xfId="30493" xr:uid="{E66B49F9-ED45-4C46-BB22-8F4748F32C26}"/>
    <cellStyle name="40% - Accent5 5 7" xfId="23344" xr:uid="{CF4BF077-E0C6-4104-9A75-A2CA8A0BEA24}"/>
    <cellStyle name="40% - Accent5 5 7 2" xfId="32910" xr:uid="{34BAB80A-6454-4E87-ABDC-33809E3996DD}"/>
    <cellStyle name="40% - Accent5 5 8" xfId="28267" xr:uid="{4D0ADBB5-0CD6-487F-8857-132AD6B94D0D}"/>
    <cellStyle name="40% - Accent5 5_22 Ocak -31 Mart Opet Arçelik Radyo (onay)" xfId="2181" xr:uid="{4E3AD13C-A9B1-447F-B009-B6711E13091D}"/>
    <cellStyle name="40% - Accent5 6" xfId="2182" xr:uid="{C4B19080-4033-4D1B-A8F0-44B9D8CD5C6B}"/>
    <cellStyle name="40% - Accent5 6 2" xfId="2183" xr:uid="{7F33842D-0D95-4F92-B059-8D4FE8AA73DF}"/>
    <cellStyle name="40% - Accent5 6 3" xfId="2184" xr:uid="{70525625-B178-43BD-B62F-BA1D4F2AC2E8}"/>
    <cellStyle name="40% - Accent5 6 3 2" xfId="20641" xr:uid="{2386E440-84C8-4CC5-8F83-5324293ED9C3}"/>
    <cellStyle name="40% - Accent5 6 3 2 2" xfId="25800" xr:uid="{90775658-81B9-4DA2-96C6-D422D36FA044}"/>
    <cellStyle name="40% - Accent5 6 3 2 2 2" xfId="35192" xr:uid="{A5F79567-1DB2-42A0-8E16-502456BA31CD}"/>
    <cellStyle name="40% - Accent5 6 3 2 3" xfId="30496" xr:uid="{B775C5B8-29D3-437B-9236-808DB60282A9}"/>
    <cellStyle name="40% - Accent5 6 3 3" xfId="23347" xr:uid="{5EA3CB14-41DE-40AC-90D9-A4C9D631C431}"/>
    <cellStyle name="40% - Accent5 6 3 3 2" xfId="32913" xr:uid="{60E29F46-2217-448F-A6E9-F7ADEA9B94F6}"/>
    <cellStyle name="40% - Accent5 6 3 4" xfId="28270" xr:uid="{A1B78156-1837-4611-BA14-27BFE15E436E}"/>
    <cellStyle name="40% - Accent5 6 4" xfId="2185" xr:uid="{3FCD2893-7959-43BA-BCBC-259179C9B2CF}"/>
    <cellStyle name="40% - Accent5 6 4 2" xfId="20642" xr:uid="{247B7129-7F6D-4750-BD84-42832CD35BAE}"/>
    <cellStyle name="40% - Accent5 6 4 2 2" xfId="25801" xr:uid="{F4EF261F-C1F0-4175-910B-83CDC6F64788}"/>
    <cellStyle name="40% - Accent5 6 4 2 2 2" xfId="35193" xr:uid="{33CBC195-26B5-444A-9013-60C0E6469A16}"/>
    <cellStyle name="40% - Accent5 6 4 2 3" xfId="30497" xr:uid="{77021410-D7C0-42B9-AC0A-8FB5CAE3ADD2}"/>
    <cellStyle name="40% - Accent5 6 4 3" xfId="23348" xr:uid="{C688BA00-F8DE-4728-B970-A4F0145875F2}"/>
    <cellStyle name="40% - Accent5 6 4 3 2" xfId="32914" xr:uid="{4FE98E74-D64C-4B25-B38A-8DB0E071EE81}"/>
    <cellStyle name="40% - Accent5 6 4 4" xfId="28271" xr:uid="{9E5985A5-E2F0-42B4-B03A-7134E95B0C2F}"/>
    <cellStyle name="40% - Accent5 6 5" xfId="2186" xr:uid="{DC720ECE-3726-442A-8CA4-2A01F7D1F35C}"/>
    <cellStyle name="40% - Accent5 6_22 Ocak -31 Mart Opet Arçelik Radyo (onay)" xfId="2187" xr:uid="{225C2401-4C42-4E30-BF65-F3EE09BF7B6F}"/>
    <cellStyle name="40% - Accent5 7" xfId="2188" xr:uid="{7482E77A-4F4D-431D-9309-9CC8FD171B65}"/>
    <cellStyle name="40% - Accent5 7 2" xfId="2189" xr:uid="{EEC46EEB-8F8A-445A-8213-799ABD298E6C}"/>
    <cellStyle name="40% - Accent5 7 2 2" xfId="2190" xr:uid="{F2F0DD39-9A24-4991-B518-C70B2E11D702}"/>
    <cellStyle name="40% - Accent5 7 2 3" xfId="2191" xr:uid="{0E20E647-6DAE-4E70-8CDB-2F3C716D3588}"/>
    <cellStyle name="40% - Accent5 7 2 3 2" xfId="20644" xr:uid="{6522CEDD-1174-40CE-9695-D18A2C680F97}"/>
    <cellStyle name="40% - Accent5 7 2 3 2 2" xfId="25803" xr:uid="{09F52FA5-3A4D-4CE7-9862-132EB58569EE}"/>
    <cellStyle name="40% - Accent5 7 2 3 2 2 2" xfId="35195" xr:uid="{10A9EC83-DE7C-496E-A91B-8AAAE8C814B4}"/>
    <cellStyle name="40% - Accent5 7 2 3 2 3" xfId="30499" xr:uid="{618B66F2-A42D-4C23-A0D1-737BB5953813}"/>
    <cellStyle name="40% - Accent5 7 2 3 3" xfId="23350" xr:uid="{AFCFADD4-2857-4310-8E1C-AB7F88895B8D}"/>
    <cellStyle name="40% - Accent5 7 2 3 3 2" xfId="32916" xr:uid="{A3DDF80B-9CB5-46F3-B8C6-575A339269FE}"/>
    <cellStyle name="40% - Accent5 7 2 3 4" xfId="28273" xr:uid="{F1F9D9E6-30F8-436F-9445-E2063DD1D6A1}"/>
    <cellStyle name="40% - Accent5 7 2 4" xfId="20643" xr:uid="{5987B71E-B6A3-43F9-8394-E3E92F2FD89F}"/>
    <cellStyle name="40% - Accent5 7 2 4 2" xfId="25802" xr:uid="{F1CC7F9A-3D0F-4326-87E1-2223A3079D8A}"/>
    <cellStyle name="40% - Accent5 7 2 4 2 2" xfId="35194" xr:uid="{4E412595-77F2-4749-B22C-EF5410A13810}"/>
    <cellStyle name="40% - Accent5 7 2 4 3" xfId="30498" xr:uid="{072CBABE-4A77-4A10-8CAE-FA091A9DF1B7}"/>
    <cellStyle name="40% - Accent5 7 2 5" xfId="23349" xr:uid="{C4500A1D-13B2-4283-B2A3-F922B2576AF5}"/>
    <cellStyle name="40% - Accent5 7 2 5 2" xfId="32915" xr:uid="{7DA1C85F-EF6B-47E2-8897-E98064CE6080}"/>
    <cellStyle name="40% - Accent5 7 2 6" xfId="28272" xr:uid="{60B57F65-7FCF-4020-BAE4-F66B8AA24FE6}"/>
    <cellStyle name="40% - Accent5 7 3" xfId="2192" xr:uid="{13D4A018-EBB7-47D8-B506-7BAB5FEC9CE6}"/>
    <cellStyle name="40% - Accent5 7 3 2" xfId="2193" xr:uid="{A6E4D716-8ED4-47D2-A7DE-53A9F17DB6FB}"/>
    <cellStyle name="40% - Accent5 7 3 3" xfId="2194" xr:uid="{8B23BABB-1F16-4F6F-A39A-AD5D693FEA25}"/>
    <cellStyle name="40% - Accent5 7 3 3 2" xfId="20646" xr:uid="{70C8EB75-D723-4976-B409-AAB755CC71A2}"/>
    <cellStyle name="40% - Accent5 7 3 3 2 2" xfId="25805" xr:uid="{69F0FCAF-4848-4B49-A35E-40C01B657F52}"/>
    <cellStyle name="40% - Accent5 7 3 3 2 2 2" xfId="35197" xr:uid="{1CF557A1-F85A-4FDB-B1B3-EF4961683D1A}"/>
    <cellStyle name="40% - Accent5 7 3 3 2 3" xfId="30501" xr:uid="{0B9F9EFA-92EF-45A7-8053-5E74CC293147}"/>
    <cellStyle name="40% - Accent5 7 3 3 3" xfId="23352" xr:uid="{DE503584-6A3C-451E-BFE4-40BA79616F3D}"/>
    <cellStyle name="40% - Accent5 7 3 3 3 2" xfId="32918" xr:uid="{E3AA3720-A8A2-44C0-B67E-8AF9486C6394}"/>
    <cellStyle name="40% - Accent5 7 3 3 4" xfId="28275" xr:uid="{B88DBAF9-9DF8-4B06-A213-306B4D67CFA6}"/>
    <cellStyle name="40% - Accent5 7 3 4" xfId="20645" xr:uid="{8FB6439D-9315-48CA-98FB-06576D326553}"/>
    <cellStyle name="40% - Accent5 7 3 4 2" xfId="25804" xr:uid="{7D9B978F-3D6A-4541-BEA3-4D300C20C38D}"/>
    <cellStyle name="40% - Accent5 7 3 4 2 2" xfId="35196" xr:uid="{1EFDCB1B-8771-47AC-9638-4593FB0D3F96}"/>
    <cellStyle name="40% - Accent5 7 3 4 3" xfId="30500" xr:uid="{EEA64C28-3174-47DB-8D83-C7FEC226E7EC}"/>
    <cellStyle name="40% - Accent5 7 3 5" xfId="23351" xr:uid="{B770FBCC-076A-445D-A55B-52B8D27D7A4B}"/>
    <cellStyle name="40% - Accent5 7 3 5 2" xfId="32917" xr:uid="{5438ADD5-9E8F-4C13-9ACB-04A001F92C3E}"/>
    <cellStyle name="40% - Accent5 7 3 6" xfId="28274" xr:uid="{8D423E4B-E379-4B93-9A98-0CE1010210D9}"/>
    <cellStyle name="40% - Accent5 7 4" xfId="2195" xr:uid="{99B478B8-73BE-41F9-82F1-10DFD8E6E497}"/>
    <cellStyle name="40% - Accent5 7 4 2" xfId="20647" xr:uid="{C07636DB-F943-4919-A6E8-1CA58B609E0D}"/>
    <cellStyle name="40% - Accent5 7 4 2 2" xfId="25806" xr:uid="{29357080-FF83-4AD0-B599-13489393403A}"/>
    <cellStyle name="40% - Accent5 7 4 2 2 2" xfId="35198" xr:uid="{9CD15F22-8471-4891-B991-6847A6E77780}"/>
    <cellStyle name="40% - Accent5 7 4 2 3" xfId="30502" xr:uid="{3F1324B2-DF93-4B64-B26C-1BFB8EA0B88A}"/>
    <cellStyle name="40% - Accent5 7 4 3" xfId="23353" xr:uid="{672023F7-5C0D-433F-8351-DE232A8EDF7C}"/>
    <cellStyle name="40% - Accent5 7 4 3 2" xfId="32919" xr:uid="{752E539B-2E6E-4AD8-B6F8-A1463EB34FD4}"/>
    <cellStyle name="40% - Accent5 7 4 4" xfId="28276" xr:uid="{BB233208-D085-40C8-BB3B-C16039806096}"/>
    <cellStyle name="40% - Accent5 7 5" xfId="2196" xr:uid="{DEACCADA-CC66-47E3-A562-8A42D3C70B01}"/>
    <cellStyle name="40% - Accent5 7_FORD YEREL TV PLANI" xfId="2197" xr:uid="{B798DB6E-CD7A-4F12-A0E0-A1635B5E7FB0}"/>
    <cellStyle name="40% - Accent5 8" xfId="2198" xr:uid="{6C0979BE-09D6-4D61-8D58-C4DA22C8C6A6}"/>
    <cellStyle name="40% - Accent5 8 2" xfId="2199" xr:uid="{145543B1-998D-4B53-842E-6230BA2D0F7F}"/>
    <cellStyle name="40% - Accent5 8 2 2" xfId="2200" xr:uid="{BD6844D2-D154-4434-AE03-EAC5CE075AF7}"/>
    <cellStyle name="40% - Accent5 8 2 3" xfId="2201" xr:uid="{EA58CA7E-1B09-413D-A147-24F92B1732AB}"/>
    <cellStyle name="40% - Accent5 8 2 3 2" xfId="20648" xr:uid="{98736010-C7EC-4EBC-AEDB-A961AE615E04}"/>
    <cellStyle name="40% - Accent5 8 2 3 2 2" xfId="25807" xr:uid="{37C57F9C-3923-4FDD-BBE5-004603C50D06}"/>
    <cellStyle name="40% - Accent5 8 2 3 2 2 2" xfId="35199" xr:uid="{1DA4C91D-AB54-48B8-A7D3-481913BB92DE}"/>
    <cellStyle name="40% - Accent5 8 2 3 2 3" xfId="30503" xr:uid="{2F5C66E3-46D5-4264-9184-DA8478AB9032}"/>
    <cellStyle name="40% - Accent5 8 2 3 3" xfId="23354" xr:uid="{70EA1FAB-7B78-493C-852B-91FAD4111E84}"/>
    <cellStyle name="40% - Accent5 8 2 3 3 2" xfId="32920" xr:uid="{558BFE18-97C5-4D13-9BC1-6F572F863DB8}"/>
    <cellStyle name="40% - Accent5 8 2 3 4" xfId="28277" xr:uid="{0D3DAA0A-6AAF-4AD3-8CA5-3E14B7D68BC8}"/>
    <cellStyle name="40% - Accent5 8 3" xfId="2202" xr:uid="{5B7A5CF2-8444-4EFD-B49E-6017A2490243}"/>
    <cellStyle name="40% - Accent5 8 3 2" xfId="2203" xr:uid="{237910E2-6772-4792-8F65-545A55906E93}"/>
    <cellStyle name="40% - Accent5 8 3 3" xfId="2204" xr:uid="{8CB85F52-D113-4E06-9544-E1948838D629}"/>
    <cellStyle name="40% - Accent5 8 3 3 2" xfId="20649" xr:uid="{6FB9BF61-515C-4E1B-BD87-2C17F9978A85}"/>
    <cellStyle name="40% - Accent5 8 3 3 2 2" xfId="25808" xr:uid="{141536AE-E18C-4EAD-BC01-98057C515C2F}"/>
    <cellStyle name="40% - Accent5 8 3 3 2 2 2" xfId="35200" xr:uid="{1E87D5F5-81A8-48B5-A889-002984BBFD33}"/>
    <cellStyle name="40% - Accent5 8 3 3 2 3" xfId="30504" xr:uid="{86AC6EB1-7254-442F-8E39-71C36548DC13}"/>
    <cellStyle name="40% - Accent5 8 3 3 3" xfId="23355" xr:uid="{AF87064B-0DC4-416D-A5F2-981139C911EB}"/>
    <cellStyle name="40% - Accent5 8 3 3 3 2" xfId="32921" xr:uid="{453C59EA-13C9-469B-9FC0-56BEF9BAF57F}"/>
    <cellStyle name="40% - Accent5 8 3 3 4" xfId="28278" xr:uid="{4139B908-8222-4861-A1F0-D543F6E96214}"/>
    <cellStyle name="40% - Accent5 8 4" xfId="2205" xr:uid="{8FA7F7BD-A2FA-4784-B44A-F28F22E6B882}"/>
    <cellStyle name="40% - Accent5 8 5" xfId="2206" xr:uid="{29D093DD-2D3A-415A-B528-FF83DF987716}"/>
    <cellStyle name="40% - Accent5 8_FORD YEREL TV PLANI" xfId="2207" xr:uid="{BD43B6AE-FADB-4CBD-9F0F-9C79C74378D1}"/>
    <cellStyle name="40% - Accent5 9" xfId="2208" xr:uid="{E595DA4D-7034-4A84-9B79-DAFDB4A609BA}"/>
    <cellStyle name="40% - Accent5 9 2" xfId="2209" xr:uid="{3C50030D-48B0-45B3-8A0B-958DD276A04D}"/>
    <cellStyle name="40% - Accent5 9 2 2" xfId="2210" xr:uid="{0BB0E2FE-B58B-4DB4-BCC3-0F4460684A09}"/>
    <cellStyle name="40% - Accent5 9 2 3" xfId="2211" xr:uid="{7DFEB34B-FEF4-41A0-A64D-70D0C8DF0270}"/>
    <cellStyle name="40% - Accent5 9 2 3 2" xfId="20650" xr:uid="{B909B5CC-33BE-4192-8DEF-B3409347A8E3}"/>
    <cellStyle name="40% - Accent5 9 2 3 2 2" xfId="25809" xr:uid="{166E7629-613B-4D41-873E-D3404CA4C075}"/>
    <cellStyle name="40% - Accent5 9 2 3 2 2 2" xfId="35201" xr:uid="{941F23C9-BD78-412B-B807-523761A01502}"/>
    <cellStyle name="40% - Accent5 9 2 3 2 3" xfId="30505" xr:uid="{630240E0-7EBA-4002-81A5-C497EBC08DCF}"/>
    <cellStyle name="40% - Accent5 9 2 3 3" xfId="23356" xr:uid="{EB5DE8EC-5CCB-4A4F-B82B-200E349A16F5}"/>
    <cellStyle name="40% - Accent5 9 2 3 3 2" xfId="32922" xr:uid="{8B4BC3B9-3270-4763-9F07-2E33D654FDEC}"/>
    <cellStyle name="40% - Accent5 9 2 3 4" xfId="28279" xr:uid="{426EA131-32E7-4B0A-B889-00B70FA84C80}"/>
    <cellStyle name="40% - Accent5 9 3" xfId="2212" xr:uid="{DF850D78-3F4B-40A2-84F4-87FB2BADC4E9}"/>
    <cellStyle name="40% - Accent5 9 3 2" xfId="2213" xr:uid="{CBC8342E-303A-472F-A332-D8B2053F972E}"/>
    <cellStyle name="40% - Accent5 9 3 3" xfId="2214" xr:uid="{673EB065-7B28-49C0-AD9F-D031406B0E54}"/>
    <cellStyle name="40% - Accent5 9 3 3 2" xfId="20651" xr:uid="{1F65A422-9064-4587-ACD7-0527817813A2}"/>
    <cellStyle name="40% - Accent5 9 3 3 2 2" xfId="25810" xr:uid="{FDCED9DD-3763-4712-9165-618CC40920AF}"/>
    <cellStyle name="40% - Accent5 9 3 3 2 2 2" xfId="35202" xr:uid="{D4F4CE78-D153-4C28-83AF-ECEF9D9B67BA}"/>
    <cellStyle name="40% - Accent5 9 3 3 2 3" xfId="30506" xr:uid="{D70B76AE-0A97-4F9E-A8F0-9B47CFE4B5BC}"/>
    <cellStyle name="40% - Accent5 9 3 3 3" xfId="23357" xr:uid="{DB8164B8-B0E4-4E79-B327-5C6364763703}"/>
    <cellStyle name="40% - Accent5 9 3 3 3 2" xfId="32923" xr:uid="{FBF7B52E-536A-4DCF-836E-AC0FC3498C31}"/>
    <cellStyle name="40% - Accent5 9 3 3 4" xfId="28280" xr:uid="{4D4EEEA6-947E-4A65-AF8A-C5BE083DA7A1}"/>
    <cellStyle name="40% - Accent5 9 4" xfId="2215" xr:uid="{45F47C4B-B015-438F-B7DF-1AE088D3B461}"/>
    <cellStyle name="40% - Accent5 9 5" xfId="2216" xr:uid="{2057F739-B4E9-4239-8DEA-BC29AC8426E3}"/>
    <cellStyle name="40% - Accent5 9_FORD YEREL TV PLANI" xfId="2217" xr:uid="{418F3757-AED1-4744-8753-8E20CFE044BE}"/>
    <cellStyle name="40% - Accent6 10" xfId="2218" xr:uid="{A889B578-7AB0-4C3E-8362-B0617BBBC678}"/>
    <cellStyle name="40% - Accent6 10 2" xfId="2219" xr:uid="{E77ACA5C-E4B1-4E8E-BCC6-83468AB8CC37}"/>
    <cellStyle name="40% - Accent6 10 2 2" xfId="2220" xr:uid="{7DD93BF9-FBBF-4260-8362-C34B68FA2891}"/>
    <cellStyle name="40% - Accent6 10 2 3" xfId="20653" xr:uid="{043BB808-D784-4E04-BF94-35D3D33C6D59}"/>
    <cellStyle name="40% - Accent6 10 2 3 2" xfId="25812" xr:uid="{9C9925E6-A85B-41E5-AE9E-834B61F57E52}"/>
    <cellStyle name="40% - Accent6 10 2 3 2 2" xfId="35204" xr:uid="{4C466CE4-75A1-4E96-A03D-065E114F2C7F}"/>
    <cellStyle name="40% - Accent6 10 2 3 3" xfId="30508" xr:uid="{8DD8CFD0-1B10-4B59-A2F8-D7D284DC03C8}"/>
    <cellStyle name="40% - Accent6 10 2 4" xfId="23359" xr:uid="{429AC333-9A39-4420-B6A9-0230DB9819BD}"/>
    <cellStyle name="40% - Accent6 10 2 4 2" xfId="32925" xr:uid="{73E32F25-FB8B-4523-B734-0113174BE1EF}"/>
    <cellStyle name="40% - Accent6 10 2 5" xfId="28282" xr:uid="{76ED970C-23C8-4CE9-AFD9-9CB7A6642080}"/>
    <cellStyle name="40% - Accent6 10 3" xfId="2221" xr:uid="{6BAA98C2-72B2-4458-860F-3B6434CC8D3F}"/>
    <cellStyle name="40% - Accent6 10 3 2" xfId="2222" xr:uid="{E370A4C4-B32A-44EA-A918-574D397690EB}"/>
    <cellStyle name="40% - Accent6 10 3 3" xfId="20654" xr:uid="{8B977AD8-D8B4-4890-9266-368B0DDB3BEF}"/>
    <cellStyle name="40% - Accent6 10 3 3 2" xfId="25813" xr:uid="{96BE21A8-1E3A-4A19-BF16-6FCB1069E94F}"/>
    <cellStyle name="40% - Accent6 10 3 3 2 2" xfId="35205" xr:uid="{9BE72E2F-B2EF-41A8-B98A-5B143C56C387}"/>
    <cellStyle name="40% - Accent6 10 3 3 3" xfId="30509" xr:uid="{257F1638-57AE-4C2B-9139-69FF92DF500B}"/>
    <cellStyle name="40% - Accent6 10 3 4" xfId="23360" xr:uid="{B95CB013-C874-4A88-BD87-490AE5625D97}"/>
    <cellStyle name="40% - Accent6 10 3 4 2" xfId="32926" xr:uid="{51A93D50-19B0-4C73-995F-E4EE138F3F98}"/>
    <cellStyle name="40% - Accent6 10 3 5" xfId="28283" xr:uid="{8F43CE6B-D66B-49CE-AF01-C9C18765608A}"/>
    <cellStyle name="40% - Accent6 10 4" xfId="2223" xr:uid="{49178FF5-EEE4-43EC-97F4-D16D94FEF647}"/>
    <cellStyle name="40% - Accent6 10 5" xfId="20652" xr:uid="{80B3E8C9-B455-43B3-B419-73512ACE0042}"/>
    <cellStyle name="40% - Accent6 10 5 2" xfId="25811" xr:uid="{62F46499-F7E4-48C4-9090-C378BF63D01C}"/>
    <cellStyle name="40% - Accent6 10 5 2 2" xfId="35203" xr:uid="{478B751D-6206-43E9-9897-F45B0860CEC9}"/>
    <cellStyle name="40% - Accent6 10 5 3" xfId="30507" xr:uid="{F07616AF-63EE-4C96-8E8F-35E0CDD25096}"/>
    <cellStyle name="40% - Accent6 10 6" xfId="23358" xr:uid="{B86D26EF-D8E4-4E62-A92F-ADABF00F8244}"/>
    <cellStyle name="40% - Accent6 10 6 2" xfId="32924" xr:uid="{067639F6-F922-4F99-A04F-99462EF1641D}"/>
    <cellStyle name="40% - Accent6 10 7" xfId="28281" xr:uid="{6B35BF28-29C8-4A2B-BBB0-03F10A035731}"/>
    <cellStyle name="40% - Accent6 11" xfId="2224" xr:uid="{F4BFC4B5-5B4B-4C25-A90B-2FB2E93ED9B2}"/>
    <cellStyle name="40% - Accent6 11 2" xfId="2225" xr:uid="{55126EF8-021E-4B6D-A43C-4485FB61CADE}"/>
    <cellStyle name="40% - Accent6 11 3" xfId="2226" xr:uid="{E3B72BAE-D95B-4ACA-936D-183E4D128868}"/>
    <cellStyle name="40% - Accent6 11 4" xfId="2227" xr:uid="{2BE50C61-F293-40C4-91BC-BD0654CF7EB7}"/>
    <cellStyle name="40% - Accent6 11 5" xfId="20655" xr:uid="{9FA622E1-609E-4BC4-9F22-C1281AD966AD}"/>
    <cellStyle name="40% - Accent6 11 5 2" xfId="25814" xr:uid="{7AEB5D15-D71D-4244-8D4E-84C772789BC5}"/>
    <cellStyle name="40% - Accent6 11 5 2 2" xfId="35206" xr:uid="{516011CF-BF36-4757-9A5F-D53535CC26CB}"/>
    <cellStyle name="40% - Accent6 11 5 3" xfId="30510" xr:uid="{5CE50FFB-9274-40CB-B5CC-A41E7D4E5966}"/>
    <cellStyle name="40% - Accent6 11 6" xfId="23361" xr:uid="{691C8579-F7DD-4A32-A588-C49F9A894DD9}"/>
    <cellStyle name="40% - Accent6 11 6 2" xfId="32927" xr:uid="{3EF3B0F7-4260-46A4-BDD4-E25B9827663F}"/>
    <cellStyle name="40% - Accent6 11 7" xfId="28284" xr:uid="{39CAEE56-B993-44B8-AE1B-2721DB68E12D}"/>
    <cellStyle name="40% - Accent6 12" xfId="2228" xr:uid="{3D14B917-3771-4685-835B-8B1A0A6DB816}"/>
    <cellStyle name="40% - Accent6 12 2" xfId="2229" xr:uid="{834C710A-BBA8-48C8-9FCA-198A852D48AE}"/>
    <cellStyle name="40% - Accent6 12 3" xfId="20656" xr:uid="{99EAB35E-AA29-4013-BE24-E3D91AEDE491}"/>
    <cellStyle name="40% - Accent6 12 3 2" xfId="25815" xr:uid="{C9363537-DCAA-4CE2-BCCB-E48889B3E440}"/>
    <cellStyle name="40% - Accent6 12 3 2 2" xfId="35207" xr:uid="{64CDC1D0-6E05-4943-9FB7-2DA2D4E8A92E}"/>
    <cellStyle name="40% - Accent6 12 3 3" xfId="30511" xr:uid="{FB445E58-941E-465F-AB00-155238388495}"/>
    <cellStyle name="40% - Accent6 12 4" xfId="23362" xr:uid="{90D777B3-9289-48EF-95B5-D3537DC92FC9}"/>
    <cellStyle name="40% - Accent6 12 4 2" xfId="32928" xr:uid="{6FEB5B47-1B35-462A-8B51-421B1C03D07F}"/>
    <cellStyle name="40% - Accent6 12 5" xfId="28285" xr:uid="{E1B244B7-3CB3-4D95-A765-44956E9C96E5}"/>
    <cellStyle name="40% - Accent6 13" xfId="2230" xr:uid="{E8CB4DCF-18B2-4F95-82BD-6EB6273F5D6D}"/>
    <cellStyle name="40% - Accent6 13 2" xfId="20657" xr:uid="{51F5B3C3-B671-47E7-BF9D-C113984ADD77}"/>
    <cellStyle name="40% - Accent6 13 2 2" xfId="25816" xr:uid="{FEEDA446-4229-4F19-95BF-744BB685D280}"/>
    <cellStyle name="40% - Accent6 13 2 2 2" xfId="35208" xr:uid="{131FD6EE-1537-4CE0-80D3-FAD6EA7333CE}"/>
    <cellStyle name="40% - Accent6 13 2 3" xfId="30512" xr:uid="{EBCA6FD1-AC8B-43B4-A0C9-AE55A891AAEB}"/>
    <cellStyle name="40% - Accent6 13 3" xfId="23363" xr:uid="{B8E027DD-578C-458B-A59A-EEDD076D58BE}"/>
    <cellStyle name="40% - Accent6 13 3 2" xfId="32929" xr:uid="{D76B4BEA-0556-403F-B9C6-E791B720FB93}"/>
    <cellStyle name="40% - Accent6 13 4" xfId="28286" xr:uid="{1D7ED2DC-02DD-4C86-AD4F-B88BFA882BC4}"/>
    <cellStyle name="40% - Accent6 14" xfId="2231" xr:uid="{D456761B-50C9-4B39-8F2B-3A7EF9BC84AD}"/>
    <cellStyle name="40% - Accent6 14 2" xfId="20658" xr:uid="{93A899E3-12F6-4F59-BD9C-3536699795F7}"/>
    <cellStyle name="40% - Accent6 14 2 2" xfId="25817" xr:uid="{30351937-E4E6-49CB-ABA1-B6562DF322B7}"/>
    <cellStyle name="40% - Accent6 14 2 2 2" xfId="35209" xr:uid="{E6FD43AF-AE3B-46B6-9A7C-F10D1F79F9D9}"/>
    <cellStyle name="40% - Accent6 14 2 3" xfId="30513" xr:uid="{845638B6-ECAB-42F5-A40E-EDFE484F6B8F}"/>
    <cellStyle name="40% - Accent6 14 3" xfId="23364" xr:uid="{CD329B47-8255-40A8-907C-161C4C9D5060}"/>
    <cellStyle name="40% - Accent6 14 3 2" xfId="32930" xr:uid="{39407827-F667-4A57-8D08-52B4B096EA4E}"/>
    <cellStyle name="40% - Accent6 14 4" xfId="28287" xr:uid="{6426B5A3-2AD7-4810-B42F-685B1118CC15}"/>
    <cellStyle name="40% - Accent6 15" xfId="2232" xr:uid="{989FCA45-A4A8-4443-8D3B-A90D830F06EE}"/>
    <cellStyle name="40% - Accent6 15 2" xfId="20659" xr:uid="{8EE298C5-4992-4E73-BA62-70CEA6261279}"/>
    <cellStyle name="40% - Accent6 15 2 2" xfId="25818" xr:uid="{B5577839-B26F-4C01-93B7-FD62ED10626D}"/>
    <cellStyle name="40% - Accent6 15 2 2 2" xfId="35210" xr:uid="{4A7F40FC-923C-4E55-BC76-65CF71C76962}"/>
    <cellStyle name="40% - Accent6 15 2 3" xfId="30514" xr:uid="{38705A8C-A304-4C3E-88E7-DA86FD4F42BF}"/>
    <cellStyle name="40% - Accent6 15 3" xfId="23365" xr:uid="{F92DE6B1-8535-4834-8E7E-78235EB8AFD7}"/>
    <cellStyle name="40% - Accent6 15 3 2" xfId="32931" xr:uid="{4454145C-B02E-467C-AB06-21F16E1088C0}"/>
    <cellStyle name="40% - Accent6 15 4" xfId="28288" xr:uid="{BA5ECCB4-3D26-49D4-9905-3D48A3DBEC9B}"/>
    <cellStyle name="40% - Accent6 16" xfId="2233" xr:uid="{B48472BA-39AA-49E6-AB9F-5819E36EC021}"/>
    <cellStyle name="40% - Accent6 16 2" xfId="20660" xr:uid="{EC26D1DA-39FB-4C35-944D-D47875EFE259}"/>
    <cellStyle name="40% - Accent6 16 2 2" xfId="25819" xr:uid="{D734ACB4-1006-4AE3-9DC2-E19667CCBF6F}"/>
    <cellStyle name="40% - Accent6 16 2 2 2" xfId="35211" xr:uid="{8270A082-0105-4828-A2A4-E5F4367B8204}"/>
    <cellStyle name="40% - Accent6 16 2 3" xfId="30515" xr:uid="{A362DDF0-7618-4475-9334-35A74FF9C5CC}"/>
    <cellStyle name="40% - Accent6 16 3" xfId="23366" xr:uid="{1414A084-FB06-453D-A76F-079C5DCA3046}"/>
    <cellStyle name="40% - Accent6 16 3 2" xfId="32932" xr:uid="{EEDC0F03-1538-4B4D-8EF7-9E3DDE7358D6}"/>
    <cellStyle name="40% - Accent6 16 4" xfId="28289" xr:uid="{44248388-453A-46BD-A398-71D8C3E29B21}"/>
    <cellStyle name="40% - Accent6 17" xfId="2234" xr:uid="{F5CB982A-EDA8-4D55-99AC-6B899682460D}"/>
    <cellStyle name="40% - Accent6 17 2" xfId="20661" xr:uid="{DA0ABDA9-941E-4D59-85BD-1B162935915C}"/>
    <cellStyle name="40% - Accent6 17 2 2" xfId="25820" xr:uid="{05837130-442C-468C-AD6E-C6EC96324186}"/>
    <cellStyle name="40% - Accent6 17 2 2 2" xfId="35212" xr:uid="{39ED6F08-8604-4E03-9FD0-46565CC5D144}"/>
    <cellStyle name="40% - Accent6 17 2 3" xfId="30516" xr:uid="{5F9F659C-8BF7-44A6-BCE3-8C00B2644E66}"/>
    <cellStyle name="40% - Accent6 17 3" xfId="23367" xr:uid="{18C1390A-5C04-496E-8BDF-90A7231FBCCC}"/>
    <cellStyle name="40% - Accent6 17 3 2" xfId="32933" xr:uid="{483121FF-7922-455A-B73C-D96E5BB9AD78}"/>
    <cellStyle name="40% - Accent6 17 4" xfId="28290" xr:uid="{05856AFC-36FC-478E-8C12-62C73BED01BC}"/>
    <cellStyle name="40% - Accent6 18" xfId="2235" xr:uid="{3743171B-8848-41FC-9AC6-6401798AAB8A}"/>
    <cellStyle name="40% - Accent6 18 2" xfId="20662" xr:uid="{62111DB9-25D2-428A-8D77-4B69FB2F3FE1}"/>
    <cellStyle name="40% - Accent6 18 2 2" xfId="25821" xr:uid="{43095C4F-C474-4D67-B74A-9E317B6C28A3}"/>
    <cellStyle name="40% - Accent6 18 2 2 2" xfId="35213" xr:uid="{7ED7AC62-D82F-4FA8-A99D-54A52B2EE700}"/>
    <cellStyle name="40% - Accent6 18 2 3" xfId="30517" xr:uid="{012707DB-7A2E-4D03-B4EB-0BE8D7E7C0C5}"/>
    <cellStyle name="40% - Accent6 18 3" xfId="23368" xr:uid="{07A6A9B3-0E71-49AA-8DB6-4780EA9AE583}"/>
    <cellStyle name="40% - Accent6 18 3 2" xfId="32934" xr:uid="{ACE97F32-6460-40B0-A158-025926491FC9}"/>
    <cellStyle name="40% - Accent6 18 4" xfId="28291" xr:uid="{67031A92-1EA3-4F95-A58C-15620FA35FD6}"/>
    <cellStyle name="40% - Accent6 19" xfId="2236" xr:uid="{97E2D01B-7AB2-4065-8227-70B35DB2E1AE}"/>
    <cellStyle name="40% - Accent6 19 2" xfId="20663" xr:uid="{8B0AA640-A819-4723-8BD6-4A92EC38F9FC}"/>
    <cellStyle name="40% - Accent6 19 2 2" xfId="25822" xr:uid="{BA923B62-0F63-4D5A-8473-F34670CA6F48}"/>
    <cellStyle name="40% - Accent6 19 2 2 2" xfId="35214" xr:uid="{59C56A7B-1F46-435F-880D-0DEE63FE97B5}"/>
    <cellStyle name="40% - Accent6 19 2 3" xfId="30518" xr:uid="{1AEBE280-1F43-4D76-B482-18D929E40059}"/>
    <cellStyle name="40% - Accent6 19 3" xfId="23369" xr:uid="{44F64E41-5AC7-4AEB-B379-1E88D412D8B4}"/>
    <cellStyle name="40% - Accent6 19 3 2" xfId="32935" xr:uid="{9BCC3D05-EDD9-4E0F-9AEE-DDF8937DAE09}"/>
    <cellStyle name="40% - Accent6 19 4" xfId="28292" xr:uid="{04F25019-9E02-4DC7-B5A5-6A4672F7D1E7}"/>
    <cellStyle name="40% - Accent6 2" xfId="2237" xr:uid="{59C47271-6EF5-4399-8F2A-9A5B1B56464D}"/>
    <cellStyle name="40% - Accent6 2 10" xfId="2238" xr:uid="{721C9201-5538-4566-8643-F39090E00C9C}"/>
    <cellStyle name="40% - Accent6 2 10 2" xfId="20664" xr:uid="{67BA36F9-C113-4E59-8061-25AAAE290443}"/>
    <cellStyle name="40% - Accent6 2 10 2 2" xfId="25823" xr:uid="{79DA6618-B8FA-4E38-B7AD-AA5BCE5DE79E}"/>
    <cellStyle name="40% - Accent6 2 10 2 2 2" xfId="35215" xr:uid="{1186D406-2738-4099-90EE-8B76770F288D}"/>
    <cellStyle name="40% - Accent6 2 10 2 3" xfId="30519" xr:uid="{8EB4C231-7617-49D2-BAC1-18B29607D7BB}"/>
    <cellStyle name="40% - Accent6 2 10 3" xfId="23370" xr:uid="{60BB048E-C017-4F64-9115-811BE7D02555}"/>
    <cellStyle name="40% - Accent6 2 10 3 2" xfId="32936" xr:uid="{04C2259E-6A9F-4A94-8F75-150C5ED41A1E}"/>
    <cellStyle name="40% - Accent6 2 10 4" xfId="28293" xr:uid="{D44839FF-324E-4618-9BEC-FCB74CF2CD37}"/>
    <cellStyle name="40% - Accent6 2 11" xfId="2239" xr:uid="{43D8F26A-5F07-432B-91BE-596C2DD1E492}"/>
    <cellStyle name="40% - Accent6 2 11 2" xfId="20665" xr:uid="{B161CEB5-B1DA-431C-BF21-04B5C2E353D9}"/>
    <cellStyle name="40% - Accent6 2 11 2 2" xfId="25824" xr:uid="{0B750F9A-6BB1-4691-B7D3-B21F972A5F70}"/>
    <cellStyle name="40% - Accent6 2 11 2 2 2" xfId="35216" xr:uid="{F4AC1D04-F434-459A-8A6C-3984C5949A19}"/>
    <cellStyle name="40% - Accent6 2 11 2 3" xfId="30520" xr:uid="{916C4640-BBD7-4F52-A91D-EA9B153E89C2}"/>
    <cellStyle name="40% - Accent6 2 11 3" xfId="23371" xr:uid="{6CD3C786-6713-4EE2-9CBC-FE4D6D8CD7A2}"/>
    <cellStyle name="40% - Accent6 2 11 3 2" xfId="32937" xr:uid="{E1106119-28A2-48B9-A294-F11934F166C0}"/>
    <cellStyle name="40% - Accent6 2 11 4" xfId="28294" xr:uid="{248B6815-57AF-4038-A3E4-6A885E966B4F}"/>
    <cellStyle name="40% - Accent6 2 12" xfId="2240" xr:uid="{17D8FB79-56E9-4538-AA68-DDEA589CE409}"/>
    <cellStyle name="40% - Accent6 2 12 2" xfId="20666" xr:uid="{81104EFB-9D77-47DE-97F0-B4580B7A2342}"/>
    <cellStyle name="40% - Accent6 2 12 2 2" xfId="25825" xr:uid="{D58BABFE-3E13-4AB9-8915-3B75BC738920}"/>
    <cellStyle name="40% - Accent6 2 12 2 2 2" xfId="35217" xr:uid="{78DEC292-00D7-47EC-BB93-55B780C6192E}"/>
    <cellStyle name="40% - Accent6 2 12 2 3" xfId="30521" xr:uid="{F1024932-5EC1-4CA9-AD48-E271206E6201}"/>
    <cellStyle name="40% - Accent6 2 12 3" xfId="23372" xr:uid="{7EE67FD9-905F-49A9-9F8C-470E0B34E48C}"/>
    <cellStyle name="40% - Accent6 2 12 3 2" xfId="32938" xr:uid="{82E36E56-837C-4F8F-89DB-B69994E29C1B}"/>
    <cellStyle name="40% - Accent6 2 12 4" xfId="28295" xr:uid="{642E890A-4E31-4648-A9FF-EAFC6801DDA3}"/>
    <cellStyle name="40% - Accent6 2 13" xfId="2241" xr:uid="{27373059-A8F5-49A5-9015-6ED7D9941841}"/>
    <cellStyle name="40% - Accent6 2 13 2" xfId="20667" xr:uid="{D0CE9CCA-A899-4DA3-9E56-223244AB568B}"/>
    <cellStyle name="40% - Accent6 2 13 2 2" xfId="25826" xr:uid="{7BD81871-AEBE-4995-8AF2-A558902719BF}"/>
    <cellStyle name="40% - Accent6 2 13 2 2 2" xfId="35218" xr:uid="{1A34E326-BA93-4D8C-85F2-6B48CEC1051F}"/>
    <cellStyle name="40% - Accent6 2 13 2 3" xfId="30522" xr:uid="{D5AFB584-9905-41FC-8D23-0947BE74E217}"/>
    <cellStyle name="40% - Accent6 2 13 3" xfId="23373" xr:uid="{79247111-DA11-406D-B090-97F8DA1A482F}"/>
    <cellStyle name="40% - Accent6 2 13 3 2" xfId="32939" xr:uid="{BA425EB3-32E0-4618-B587-1E00FACEE661}"/>
    <cellStyle name="40% - Accent6 2 13 4" xfId="28296" xr:uid="{B9CCB892-2AF3-41BF-8AD3-67BBFB861665}"/>
    <cellStyle name="40% - Accent6 2 14" xfId="2242" xr:uid="{2B944D2E-AA93-4DF9-8B55-A1103F819115}"/>
    <cellStyle name="40% - Accent6 2 14 2" xfId="20668" xr:uid="{0C41C4BA-07E0-423A-A1E8-C344A20C664D}"/>
    <cellStyle name="40% - Accent6 2 14 2 2" xfId="25827" xr:uid="{7FE72630-90DA-48EC-87ED-EDEFE6FD215E}"/>
    <cellStyle name="40% - Accent6 2 14 2 2 2" xfId="35219" xr:uid="{0AECECC1-09B6-412A-A753-4C20F288FF06}"/>
    <cellStyle name="40% - Accent6 2 14 2 3" xfId="30523" xr:uid="{C4115B49-98FB-4319-A465-4965308D33F4}"/>
    <cellStyle name="40% - Accent6 2 14 3" xfId="23374" xr:uid="{D0484395-5EA6-410B-A006-58FAB5CC6132}"/>
    <cellStyle name="40% - Accent6 2 14 3 2" xfId="32940" xr:uid="{A4C6425B-B496-4C57-90F5-F09A74785FA0}"/>
    <cellStyle name="40% - Accent6 2 14 4" xfId="28297" xr:uid="{0D2AB2C0-C1C8-498D-8F52-CF7BCE847FEB}"/>
    <cellStyle name="40% - Accent6 2 15" xfId="2243" xr:uid="{48055765-CCAE-460C-B65C-6437ED0CAE43}"/>
    <cellStyle name="40% - Accent6 2 15 2" xfId="20669" xr:uid="{8C12D142-C22D-4493-A404-2A3FDC27464D}"/>
    <cellStyle name="40% - Accent6 2 15 2 2" xfId="25828" xr:uid="{B1A8204A-0888-4E8D-900C-B6918193A765}"/>
    <cellStyle name="40% - Accent6 2 15 2 2 2" xfId="35220" xr:uid="{8D962CC8-9F65-4F61-B562-95AFD171B02C}"/>
    <cellStyle name="40% - Accent6 2 15 2 3" xfId="30524" xr:uid="{A7ED1BC7-3298-4ECF-BFC1-EDD9D779E8A0}"/>
    <cellStyle name="40% - Accent6 2 15 3" xfId="23375" xr:uid="{C65F319E-67A4-426D-A675-48E23612C7DF}"/>
    <cellStyle name="40% - Accent6 2 15 3 2" xfId="32941" xr:uid="{F0E0E177-3735-4968-98A1-03D06846CF85}"/>
    <cellStyle name="40% - Accent6 2 15 4" xfId="28298" xr:uid="{93AFFCD5-C740-45D0-A5B2-05950060EBDA}"/>
    <cellStyle name="40% - Accent6 2 16" xfId="2244" xr:uid="{CF78B433-5440-4225-BAFB-36283FE7413A}"/>
    <cellStyle name="40% - Accent6 2 16 2" xfId="20670" xr:uid="{FE72417E-2DCB-4190-BC6D-FE8B1D4BF34F}"/>
    <cellStyle name="40% - Accent6 2 16 2 2" xfId="25829" xr:uid="{DDC1959A-8870-492D-B7C8-10C09B436E1A}"/>
    <cellStyle name="40% - Accent6 2 16 2 2 2" xfId="35221" xr:uid="{BD40946F-0694-4187-A385-84ACDDAEE732}"/>
    <cellStyle name="40% - Accent6 2 16 2 3" xfId="30525" xr:uid="{6587BDAA-303A-4012-9FB7-68966A0A0B28}"/>
    <cellStyle name="40% - Accent6 2 16 3" xfId="23376" xr:uid="{FF687870-E38C-47FD-A03C-F72F92F31587}"/>
    <cellStyle name="40% - Accent6 2 16 3 2" xfId="32942" xr:uid="{ACFC9451-2775-4A83-9A33-33B7E35CCD0E}"/>
    <cellStyle name="40% - Accent6 2 16 4" xfId="28299" xr:uid="{1F9216F7-17E7-4A65-AB7E-84D56DDEE28E}"/>
    <cellStyle name="40% - Accent6 2 17" xfId="2245" xr:uid="{7DEF3C6D-1C43-483A-AC38-2B964A67FC45}"/>
    <cellStyle name="40% - Accent6 2 17 2" xfId="20671" xr:uid="{BE71134A-E0D1-4A7F-89CA-945BB6ACAD6D}"/>
    <cellStyle name="40% - Accent6 2 17 2 2" xfId="25830" xr:uid="{6458D248-B502-40CB-B2CB-91B27A479183}"/>
    <cellStyle name="40% - Accent6 2 17 2 2 2" xfId="35222" xr:uid="{58887065-83AC-49E0-8162-25B63B2C9789}"/>
    <cellStyle name="40% - Accent6 2 17 2 3" xfId="30526" xr:uid="{D4C869E1-A802-4B72-9F1F-569ECDF32389}"/>
    <cellStyle name="40% - Accent6 2 17 3" xfId="23377" xr:uid="{90A53353-EC7E-4B16-A775-B0C52FF42ADF}"/>
    <cellStyle name="40% - Accent6 2 17 3 2" xfId="32943" xr:uid="{716651E6-F308-4C3C-83EE-A4653E9BCA68}"/>
    <cellStyle name="40% - Accent6 2 17 4" xfId="28300" xr:uid="{79105B29-4B18-45EC-A281-4B209FBF2CB8}"/>
    <cellStyle name="40% - Accent6 2 18" xfId="2246" xr:uid="{FC9B375B-FD42-47EE-A557-9DA1A06C71A5}"/>
    <cellStyle name="40% - Accent6 2 2" xfId="2247" xr:uid="{D844D555-E78B-4810-9643-E1684F709F13}"/>
    <cellStyle name="40% - Accent6 2 2 2" xfId="2248" xr:uid="{4095C901-25D2-4157-9B10-EF7C2C61D8E9}"/>
    <cellStyle name="40% - Accent6 2 2 3" xfId="20672" xr:uid="{DC4AE39F-E2D9-44BC-89D2-CEED269C3511}"/>
    <cellStyle name="40% - Accent6 2 2 3 2" xfId="25831" xr:uid="{6CF0138D-8F45-4AA9-84EA-8FD133C26337}"/>
    <cellStyle name="40% - Accent6 2 2 3 2 2" xfId="35223" xr:uid="{15C8E94C-2AAE-455A-864B-412B75FB5F91}"/>
    <cellStyle name="40% - Accent6 2 2 3 3" xfId="30527" xr:uid="{BCD8AF47-30AC-4088-B319-5A67BDB3292F}"/>
    <cellStyle name="40% - Accent6 2 2 4" xfId="23378" xr:uid="{45ABE901-42D1-4DAE-BCBB-8595BB48E15C}"/>
    <cellStyle name="40% - Accent6 2 2 4 2" xfId="32944" xr:uid="{53BF4E3E-CB84-4067-AAFB-D2A4ECEA4EDB}"/>
    <cellStyle name="40% - Accent6 2 2 5" xfId="28301" xr:uid="{BBD5C9B9-4532-478E-BCC5-43F3A2606781}"/>
    <cellStyle name="40% - Accent6 2 3" xfId="2249" xr:uid="{30A63CD6-5B8E-464A-856E-A393B87A9BE9}"/>
    <cellStyle name="40% - Accent6 2 3 2" xfId="2250" xr:uid="{09C26C84-0085-497E-9307-8A24FE802D88}"/>
    <cellStyle name="40% - Accent6 2 3 3" xfId="20673" xr:uid="{58309FDE-E20C-49F3-941B-1D8856F2C757}"/>
    <cellStyle name="40% - Accent6 2 3 3 2" xfId="25832" xr:uid="{0D9EF596-9DBB-4D09-8566-B77A816A56D4}"/>
    <cellStyle name="40% - Accent6 2 3 3 2 2" xfId="35224" xr:uid="{1EC69F74-B16B-495D-820A-114D44721ED7}"/>
    <cellStyle name="40% - Accent6 2 3 3 3" xfId="30528" xr:uid="{4790891E-F3D7-4BCC-8A8B-479A1F5B2367}"/>
    <cellStyle name="40% - Accent6 2 3 4" xfId="23379" xr:uid="{1C08FFA4-A6C5-484E-95A7-4AA201B6083B}"/>
    <cellStyle name="40% - Accent6 2 3 4 2" xfId="32945" xr:uid="{B6EACC62-5D9A-458B-BD29-BB07010DA1C5}"/>
    <cellStyle name="40% - Accent6 2 3 5" xfId="28302" xr:uid="{4D795166-36E5-454C-AA26-553F176853AA}"/>
    <cellStyle name="40% - Accent6 2 4" xfId="2251" xr:uid="{03207F57-17E8-49A2-8F41-941235716682}"/>
    <cellStyle name="40% - Accent6 2 4 2" xfId="2252" xr:uid="{98416233-7D25-4F9E-8EAF-860EF3085428}"/>
    <cellStyle name="40% - Accent6 2 4 3" xfId="20674" xr:uid="{EC9FF467-9873-4FE5-8CBA-9A8BD17C0905}"/>
    <cellStyle name="40% - Accent6 2 4 3 2" xfId="25833" xr:uid="{6D5B12A6-BC55-4FFE-9DD3-3D183D0A7594}"/>
    <cellStyle name="40% - Accent6 2 4 3 2 2" xfId="35225" xr:uid="{3BC7DB98-4820-44CF-9631-8C10D2D67228}"/>
    <cellStyle name="40% - Accent6 2 4 3 3" xfId="30529" xr:uid="{457BF5CA-C06C-442F-926D-1332C123868D}"/>
    <cellStyle name="40% - Accent6 2 4 4" xfId="23380" xr:uid="{74A81627-7089-4D93-8A47-CCBBFAC4AC73}"/>
    <cellStyle name="40% - Accent6 2 4 4 2" xfId="32946" xr:uid="{236B9D19-F0C0-420B-9E0B-1036FBACF620}"/>
    <cellStyle name="40% - Accent6 2 4 5" xfId="28303" xr:uid="{59CB1787-4F4D-4EF6-90B3-868071867C33}"/>
    <cellStyle name="40% - Accent6 2 5" xfId="2253" xr:uid="{5D232C37-082D-44BA-B3A5-D3EEC7F11F81}"/>
    <cellStyle name="40% - Accent6 2 6" xfId="2254" xr:uid="{3F47D5ED-9B93-49C7-85C2-5A90942C137F}"/>
    <cellStyle name="40% - Accent6 2 6 2" xfId="20675" xr:uid="{59A5FF67-419B-41DA-95DE-4AE5326B419B}"/>
    <cellStyle name="40% - Accent6 2 6 2 2" xfId="25834" xr:uid="{BAB2B0D7-E29B-428E-972E-AAF9DB6A2E56}"/>
    <cellStyle name="40% - Accent6 2 6 2 2 2" xfId="35226" xr:uid="{2A12AD1A-1434-4487-AF25-9B11ECAE15DB}"/>
    <cellStyle name="40% - Accent6 2 6 2 3" xfId="30530" xr:uid="{F1E91585-CFBF-4576-934D-72184C768D27}"/>
    <cellStyle name="40% - Accent6 2 6 3" xfId="23381" xr:uid="{6A93C6F4-44D9-41AC-98DE-36120D2BB37E}"/>
    <cellStyle name="40% - Accent6 2 6 3 2" xfId="32947" xr:uid="{C2B05416-1794-4C7A-9871-193D8F4A20BB}"/>
    <cellStyle name="40% - Accent6 2 6 4" xfId="28304" xr:uid="{6A08D80A-F261-4105-9DED-D8799E8B7E09}"/>
    <cellStyle name="40% - Accent6 2 7" xfId="2255" xr:uid="{02E61801-E9B0-448F-9A3F-844C17D9F91A}"/>
    <cellStyle name="40% - Accent6 2 7 2" xfId="20676" xr:uid="{639F1C16-54EE-45C3-B3FD-284AFC165F5C}"/>
    <cellStyle name="40% - Accent6 2 7 2 2" xfId="25835" xr:uid="{01E7FC79-64BE-49E5-ABAC-35E07CB2304C}"/>
    <cellStyle name="40% - Accent6 2 7 2 2 2" xfId="35227" xr:uid="{2418AF57-7F7B-417B-9736-FD0D190E7D50}"/>
    <cellStyle name="40% - Accent6 2 7 2 3" xfId="30531" xr:uid="{A5EC63AE-1E25-4C66-88A2-866A1A1D8BB9}"/>
    <cellStyle name="40% - Accent6 2 7 3" xfId="23382" xr:uid="{498768D3-E6EE-45D8-9FFB-CF2BBB998759}"/>
    <cellStyle name="40% - Accent6 2 7 3 2" xfId="32948" xr:uid="{A3E6D755-63D2-4F60-B0D9-90D19D5A97DD}"/>
    <cellStyle name="40% - Accent6 2 7 4" xfId="28305" xr:uid="{763E7CBB-D0CB-43A5-9433-5C462FEC0018}"/>
    <cellStyle name="40% - Accent6 2 8" xfId="2256" xr:uid="{AE5B80B8-7500-4685-A55A-89269249D12F}"/>
    <cellStyle name="40% - Accent6 2 8 2" xfId="20677" xr:uid="{CB78B6E6-E806-4409-96A3-75FA51302271}"/>
    <cellStyle name="40% - Accent6 2 8 2 2" xfId="25836" xr:uid="{BD16BB38-D363-4FC2-856C-42D39359889C}"/>
    <cellStyle name="40% - Accent6 2 8 2 2 2" xfId="35228" xr:uid="{0F463C5E-D135-421E-9A55-673A4D706B81}"/>
    <cellStyle name="40% - Accent6 2 8 2 3" xfId="30532" xr:uid="{1135CB18-D168-452A-9289-7B5B91EABE44}"/>
    <cellStyle name="40% - Accent6 2 8 3" xfId="23383" xr:uid="{ED587EA7-CF6B-45F0-BC90-5221EEEE6837}"/>
    <cellStyle name="40% - Accent6 2 8 3 2" xfId="32949" xr:uid="{D902357B-870E-4A56-89EA-C137E2F056E0}"/>
    <cellStyle name="40% - Accent6 2 8 4" xfId="28306" xr:uid="{B0EDCEB6-CDEB-4644-ABA4-F1989991FCC8}"/>
    <cellStyle name="40% - Accent6 2 9" xfId="2257" xr:uid="{A08A6695-986D-41FC-A0F3-BDA253A1E629}"/>
    <cellStyle name="40% - Accent6 2 9 2" xfId="20678" xr:uid="{75983FB1-FE6D-4C9B-BF4E-B171718B8089}"/>
    <cellStyle name="40% - Accent6 2 9 2 2" xfId="25837" xr:uid="{A6E53D75-E4EA-4338-A76E-5B6045F07309}"/>
    <cellStyle name="40% - Accent6 2 9 2 2 2" xfId="35229" xr:uid="{7C9965D5-9EA8-4827-8BA3-F3E878B3942D}"/>
    <cellStyle name="40% - Accent6 2 9 2 3" xfId="30533" xr:uid="{6FFF0BAE-B2BC-46C0-A461-6E68E6655A6B}"/>
    <cellStyle name="40% - Accent6 2 9 3" xfId="23384" xr:uid="{225D54F6-70C5-4629-A12F-784E0E11D931}"/>
    <cellStyle name="40% - Accent6 2 9 3 2" xfId="32950" xr:uid="{0C504116-E3C8-4BA7-BEA4-46F8C4AE4052}"/>
    <cellStyle name="40% - Accent6 2 9 4" xfId="28307" xr:uid="{2B9A8FAE-9885-4035-9E83-14B9606A2751}"/>
    <cellStyle name="40% - Accent6 2_FORD YEREL TV PLANI" xfId="2258" xr:uid="{06A67A2E-51F8-473D-8372-8EB1191F8045}"/>
    <cellStyle name="40% - Accent6 20" xfId="2259" xr:uid="{59A8640C-3C8A-4121-8618-A6EE4EA61BCD}"/>
    <cellStyle name="40% - Accent6 20 2" xfId="20679" xr:uid="{429C3D21-48BE-4A93-BD64-15C3448765F9}"/>
    <cellStyle name="40% - Accent6 20 2 2" xfId="25838" xr:uid="{993409E1-D348-42D7-97FC-83E3B74B18BD}"/>
    <cellStyle name="40% - Accent6 20 2 2 2" xfId="35230" xr:uid="{A7C00D9B-0985-43C8-B456-78DA951C9279}"/>
    <cellStyle name="40% - Accent6 20 2 3" xfId="30534" xr:uid="{C388D115-732A-495A-849F-F67BBD7F8E6C}"/>
    <cellStyle name="40% - Accent6 20 3" xfId="23385" xr:uid="{69255555-0331-41C5-B3DB-43C392C42D9C}"/>
    <cellStyle name="40% - Accent6 20 3 2" xfId="32951" xr:uid="{FC274732-A424-4C04-A7EF-2DEA276B370A}"/>
    <cellStyle name="40% - Accent6 20 4" xfId="28308" xr:uid="{B4103F29-A1C3-4E12-8184-7F21FD874A43}"/>
    <cellStyle name="40% - Accent6 21" xfId="2260" xr:uid="{803693B1-ECD4-4DB0-B1CB-39FBF2E031C6}"/>
    <cellStyle name="40% - Accent6 21 2" xfId="20680" xr:uid="{D93FBC03-8302-4B54-B44C-0E2C2E615A48}"/>
    <cellStyle name="40% - Accent6 21 2 2" xfId="25839" xr:uid="{2B782B02-8451-4E76-A84B-545B25C8E2B7}"/>
    <cellStyle name="40% - Accent6 21 2 2 2" xfId="35231" xr:uid="{8EC8E3EF-5667-454F-98C0-267867463F37}"/>
    <cellStyle name="40% - Accent6 21 2 3" xfId="30535" xr:uid="{A0692B6A-9036-4A82-824C-2601CDA52450}"/>
    <cellStyle name="40% - Accent6 21 3" xfId="23386" xr:uid="{E2F4088C-7490-4A7D-B6E0-0284B576645A}"/>
    <cellStyle name="40% - Accent6 21 3 2" xfId="32952" xr:uid="{6C0BCF8A-A474-4C4F-A88A-269C51C768B1}"/>
    <cellStyle name="40% - Accent6 21 4" xfId="28309" xr:uid="{79D9F2C5-9B81-4770-9E40-3295E9F247E1}"/>
    <cellStyle name="40% - Accent6 22" xfId="2261" xr:uid="{7FBFE806-08D7-4576-A628-EA3623E3AE1E}"/>
    <cellStyle name="40% - Accent6 22 2" xfId="20681" xr:uid="{A7FA5987-8EC1-4767-A69C-297E9ACBF154}"/>
    <cellStyle name="40% - Accent6 22 2 2" xfId="25840" xr:uid="{AF713C5A-0898-454E-9292-0FE8E4DA27B5}"/>
    <cellStyle name="40% - Accent6 22 2 2 2" xfId="35232" xr:uid="{AC2F761D-7784-4DA1-BE14-59616625FD6B}"/>
    <cellStyle name="40% - Accent6 22 2 3" xfId="30536" xr:uid="{FDB68FDA-F234-4BDD-BBD5-3DEADE8D8348}"/>
    <cellStyle name="40% - Accent6 22 3" xfId="23387" xr:uid="{E13AA774-370A-4C43-A776-A740796ADD99}"/>
    <cellStyle name="40% - Accent6 22 3 2" xfId="32953" xr:uid="{82F02494-3242-407C-A996-DA190CABE46D}"/>
    <cellStyle name="40% - Accent6 22 4" xfId="28310" xr:uid="{C4CC6A72-6F13-4CA6-8D95-59370CDCCA4D}"/>
    <cellStyle name="40% - Accent6 23" xfId="2262" xr:uid="{685A759A-EB6E-4582-8156-BA8DF3855A8C}"/>
    <cellStyle name="40% - Accent6 23 2" xfId="20682" xr:uid="{1357D5D2-4861-46A6-BCB9-87C72679073B}"/>
    <cellStyle name="40% - Accent6 23 2 2" xfId="25841" xr:uid="{D0D42EFD-459B-428C-AEC2-433B4EF33CE8}"/>
    <cellStyle name="40% - Accent6 23 2 2 2" xfId="35233" xr:uid="{A555DF31-B954-43B7-B022-5183E796133C}"/>
    <cellStyle name="40% - Accent6 23 2 3" xfId="30537" xr:uid="{9FF0864F-4F64-4E03-B080-6D89A60D3EBC}"/>
    <cellStyle name="40% - Accent6 23 3" xfId="23388" xr:uid="{E39EE2C4-1602-4806-8000-C3D24920D0FB}"/>
    <cellStyle name="40% - Accent6 23 3 2" xfId="32954" xr:uid="{10EB1AB5-4DAE-47A6-9C1D-81701529A1AB}"/>
    <cellStyle name="40% - Accent6 23 4" xfId="28311" xr:uid="{336A343B-4E86-439E-BB9D-7D2EF59A8AF7}"/>
    <cellStyle name="40% - Accent6 24" xfId="2263" xr:uid="{88BA0A50-7E7A-47DC-92CB-B8B93FCC3844}"/>
    <cellStyle name="40% - Accent6 24 2" xfId="20683" xr:uid="{A2DC579F-4798-4663-9DA7-6E885581ED6C}"/>
    <cellStyle name="40% - Accent6 24 2 2" xfId="25842" xr:uid="{33CCB023-5678-47C9-915E-480234856B49}"/>
    <cellStyle name="40% - Accent6 24 2 2 2" xfId="35234" xr:uid="{FF1393F1-110A-4AA9-9312-4F19D089F538}"/>
    <cellStyle name="40% - Accent6 24 2 3" xfId="30538" xr:uid="{E473D81C-D87E-4B55-ADF1-675B52CCA43E}"/>
    <cellStyle name="40% - Accent6 24 3" xfId="23389" xr:uid="{15DC9791-01BD-432D-82FA-660ED7C74F98}"/>
    <cellStyle name="40% - Accent6 24 3 2" xfId="32955" xr:uid="{1ED6F574-3736-4D61-B04E-6544F9EB1143}"/>
    <cellStyle name="40% - Accent6 24 4" xfId="28312" xr:uid="{29854FFB-5E55-44A8-B4B3-D3E9F611978D}"/>
    <cellStyle name="40% - Accent6 25" xfId="2264" xr:uid="{BB5DF463-E376-43A7-84D3-F7040502FD96}"/>
    <cellStyle name="40% - Accent6 25 2" xfId="20684" xr:uid="{E1967DB9-6C7C-4D0B-AF6D-93298132A841}"/>
    <cellStyle name="40% - Accent6 25 2 2" xfId="25843" xr:uid="{B987DF2B-201E-4EBB-AFFF-3788819E47BF}"/>
    <cellStyle name="40% - Accent6 25 2 2 2" xfId="35235" xr:uid="{1552FCA3-4D85-41EB-9DE3-AD6D709F4A0E}"/>
    <cellStyle name="40% - Accent6 25 2 3" xfId="30539" xr:uid="{DDCA4C92-80B8-4174-A742-77B22A4F984A}"/>
    <cellStyle name="40% - Accent6 25 3" xfId="23390" xr:uid="{F4A188C7-B273-429C-BF24-CE1AC688A5C9}"/>
    <cellStyle name="40% - Accent6 25 3 2" xfId="32956" xr:uid="{21551E16-4BA0-4D2E-B93C-EE4157F03100}"/>
    <cellStyle name="40% - Accent6 25 4" xfId="28313" xr:uid="{F304ECEB-C950-4C7D-ADCB-AAA25A2AE2F9}"/>
    <cellStyle name="40% - Accent6 26" xfId="2265" xr:uid="{E977D712-3E0C-452A-B83B-C5904B757B0C}"/>
    <cellStyle name="40% - Accent6 26 2" xfId="20685" xr:uid="{CD1F50D7-E06E-479E-A292-F3259435396E}"/>
    <cellStyle name="40% - Accent6 26 2 2" xfId="25844" xr:uid="{BE9C885C-ECA2-4814-A3B4-383C6D802541}"/>
    <cellStyle name="40% - Accent6 26 2 2 2" xfId="35236" xr:uid="{66E04021-D72F-415B-A840-A5E0E7C0EB03}"/>
    <cellStyle name="40% - Accent6 26 2 3" xfId="30540" xr:uid="{8181F33D-3F25-4BC8-B636-F9E649047738}"/>
    <cellStyle name="40% - Accent6 26 3" xfId="23391" xr:uid="{5264A362-A3C0-4DFA-B137-55B883073BC4}"/>
    <cellStyle name="40% - Accent6 26 3 2" xfId="32957" xr:uid="{257A226F-BA03-4B1B-A14B-ACCA566710C9}"/>
    <cellStyle name="40% - Accent6 26 4" xfId="28314" xr:uid="{B2030F10-3F8D-45AE-811D-070A3E585242}"/>
    <cellStyle name="40% - Accent6 27" xfId="2266" xr:uid="{A009A0ED-0599-4550-8073-5B4FEA50BDCE}"/>
    <cellStyle name="40% - Accent6 27 2" xfId="20686" xr:uid="{3554C54A-27A1-4D37-B228-A2C632DD98A6}"/>
    <cellStyle name="40% - Accent6 27 2 2" xfId="25845" xr:uid="{6678D9B9-BD8D-4B6A-AF8D-178F1AC6405E}"/>
    <cellStyle name="40% - Accent6 27 2 2 2" xfId="35237" xr:uid="{66903730-0154-4A20-8E4B-F4BA2A851C62}"/>
    <cellStyle name="40% - Accent6 27 2 3" xfId="30541" xr:uid="{7476316F-8957-4DA0-BDAF-E29926C66AB4}"/>
    <cellStyle name="40% - Accent6 27 3" xfId="23392" xr:uid="{73F8D171-C68C-4BE6-831D-9792079C6DBA}"/>
    <cellStyle name="40% - Accent6 27 3 2" xfId="32958" xr:uid="{BBB581F1-1642-4D1B-8285-6C13B1325CC0}"/>
    <cellStyle name="40% - Accent6 27 4" xfId="28315" xr:uid="{A1496422-8A9E-48D3-BC05-CCAED0DCC213}"/>
    <cellStyle name="40% - Accent6 28" xfId="2267" xr:uid="{64C3765C-ADF8-4BA2-AE92-12425981FD84}"/>
    <cellStyle name="40% - Accent6 28 2" xfId="20687" xr:uid="{397842B9-21CF-4B67-A7D9-D631156911EF}"/>
    <cellStyle name="40% - Accent6 28 2 2" xfId="25846" xr:uid="{BE786B89-F2D3-4563-8A12-2B02588598B7}"/>
    <cellStyle name="40% - Accent6 28 2 2 2" xfId="35238" xr:uid="{9FECA689-6741-46E7-9245-440FBBEF769A}"/>
    <cellStyle name="40% - Accent6 28 2 3" xfId="30542" xr:uid="{31248F91-751B-4000-A9D5-95C92F5C023B}"/>
    <cellStyle name="40% - Accent6 28 3" xfId="23393" xr:uid="{9E31D6FB-F912-446D-AFC1-B0AA25AF11E9}"/>
    <cellStyle name="40% - Accent6 28 3 2" xfId="32959" xr:uid="{DDCCC6E3-2AFA-45FA-BBCD-5795CF7217CF}"/>
    <cellStyle name="40% - Accent6 28 4" xfId="28316" xr:uid="{10C871BF-DDD9-436F-9AB2-FA2BF3AF2224}"/>
    <cellStyle name="40% - Accent6 29" xfId="2268" xr:uid="{560C0A66-A88B-451D-AB95-71A7C88BBE11}"/>
    <cellStyle name="40% - Accent6 29 2" xfId="20688" xr:uid="{92304393-99EC-409F-B4F2-A7E19AE6B8F5}"/>
    <cellStyle name="40% - Accent6 29 2 2" xfId="25847" xr:uid="{BBD6A0E2-73B6-4EA0-BFFE-84C63C1B2275}"/>
    <cellStyle name="40% - Accent6 29 2 2 2" xfId="35239" xr:uid="{D6AB01EF-4E38-44F7-BADC-E007B0018DF2}"/>
    <cellStyle name="40% - Accent6 29 2 3" xfId="30543" xr:uid="{5FE19B9B-8022-4B4A-BAC4-8DE46FEF21B1}"/>
    <cellStyle name="40% - Accent6 29 3" xfId="23394" xr:uid="{96512667-75A6-4EA5-9447-76253FDCC12A}"/>
    <cellStyle name="40% - Accent6 29 3 2" xfId="32960" xr:uid="{2BFF8D20-E251-439C-BF2B-18D24BD133E4}"/>
    <cellStyle name="40% - Accent6 29 4" xfId="28317" xr:uid="{4F56E262-4016-4763-9979-A6A53656F9E5}"/>
    <cellStyle name="40% - Accent6 3" xfId="2269" xr:uid="{84F93791-AF33-47E0-B2FC-B0562DBADD4D}"/>
    <cellStyle name="40% - Accent6 3 2" xfId="2270" xr:uid="{5C06F259-45A3-47D6-858C-EFEF973CD45B}"/>
    <cellStyle name="40% - Accent6 3 2 2" xfId="2271" xr:uid="{0FF1554B-FE3F-49C5-9689-78B9B0C0364A}"/>
    <cellStyle name="40% - Accent6 3 3" xfId="2272" xr:uid="{1ACB0C80-1D04-400B-AC95-D3C9789CA044}"/>
    <cellStyle name="40% - Accent6 3 3 2" xfId="2273" xr:uid="{A45FEEC4-6CD7-4393-83A1-C70CF9893343}"/>
    <cellStyle name="40% - Accent6 3 3 3" xfId="20690" xr:uid="{4DAFB8A0-6ED0-47E6-9D7E-F814866F2119}"/>
    <cellStyle name="40% - Accent6 3 3 3 2" xfId="25849" xr:uid="{2F5EB76E-1E78-41DC-8000-230A76ECEDA1}"/>
    <cellStyle name="40% - Accent6 3 3 3 2 2" xfId="35241" xr:uid="{AEB78034-5AC9-4292-AF78-490D359CB0BE}"/>
    <cellStyle name="40% - Accent6 3 3 3 3" xfId="30545" xr:uid="{FA352868-0FDC-4441-BD85-45020253570E}"/>
    <cellStyle name="40% - Accent6 3 3 4" xfId="23396" xr:uid="{EB7361A5-F2AF-404D-B95D-A67B2D043C25}"/>
    <cellStyle name="40% - Accent6 3 3 4 2" xfId="32962" xr:uid="{FDE51672-5A75-4C05-977E-B3CCB45EF446}"/>
    <cellStyle name="40% - Accent6 3 3 5" xfId="28319" xr:uid="{1616E4EC-7576-4C57-96C1-94AE944F1F14}"/>
    <cellStyle name="40% - Accent6 3 4" xfId="2274" xr:uid="{1C50376F-83A4-4083-9B2A-B79C7109F11F}"/>
    <cellStyle name="40% - Accent6 3 4 2" xfId="2275" xr:uid="{AA1BA280-D2A4-4054-97A3-B88003B722F5}"/>
    <cellStyle name="40% - Accent6 3 4 3" xfId="20691" xr:uid="{F5D37CA2-14A6-42C3-A9AE-930769D29252}"/>
    <cellStyle name="40% - Accent6 3 4 3 2" xfId="25850" xr:uid="{ADFE900D-6A87-47C3-BE82-6522E2014D40}"/>
    <cellStyle name="40% - Accent6 3 4 3 2 2" xfId="35242" xr:uid="{B1DFFBF2-19D6-4064-BC13-8076C5AD4F79}"/>
    <cellStyle name="40% - Accent6 3 4 3 3" xfId="30546" xr:uid="{03FB244D-921C-4709-848C-D2E3DCB6E08F}"/>
    <cellStyle name="40% - Accent6 3 4 4" xfId="23397" xr:uid="{CB869358-14FE-4656-9CDF-BF44C9939FE1}"/>
    <cellStyle name="40% - Accent6 3 4 4 2" xfId="32963" xr:uid="{1F846E29-C22A-4911-9699-090A759CDCBF}"/>
    <cellStyle name="40% - Accent6 3 4 5" xfId="28320" xr:uid="{7F08A50F-8F42-4F81-A9CA-9DBC29984B38}"/>
    <cellStyle name="40% - Accent6 3 5" xfId="2276" xr:uid="{AA79624D-7390-4585-8310-B3823AE9B44F}"/>
    <cellStyle name="40% - Accent6 3 6" xfId="20689" xr:uid="{ACA6AACE-71C1-4144-A824-4CEA03B2FC18}"/>
    <cellStyle name="40% - Accent6 3 6 2" xfId="25848" xr:uid="{011D7474-1C90-491C-BB8A-BFC0BDED5E54}"/>
    <cellStyle name="40% - Accent6 3 6 2 2" xfId="35240" xr:uid="{C36D2280-FE04-4794-8F04-63360042C431}"/>
    <cellStyle name="40% - Accent6 3 6 3" xfId="30544" xr:uid="{140E7534-D2A9-4B11-A4C5-DF0F055B7FCC}"/>
    <cellStyle name="40% - Accent6 3 7" xfId="23395" xr:uid="{EDE58182-2485-4557-9EBE-3A04CE9C51B8}"/>
    <cellStyle name="40% - Accent6 3 7 2" xfId="32961" xr:uid="{BFCC01AD-F2C2-4553-B143-A666286972E0}"/>
    <cellStyle name="40% - Accent6 3 8" xfId="28318" xr:uid="{1D1072C2-7B8C-475B-B92F-CCE0B398E5F2}"/>
    <cellStyle name="40% - Accent6 3_22 Ocak -31 Mart Opet Arçelik Radyo (onay)" xfId="2277" xr:uid="{47D65607-343F-4E01-A02F-F0FDC7ED5170}"/>
    <cellStyle name="40% - Accent6 30" xfId="2278" xr:uid="{E2A12295-98C9-4AB7-AB3E-1A23A3D667C6}"/>
    <cellStyle name="40% - Accent6 30 2" xfId="20692" xr:uid="{6ED31C90-E4D5-4E01-8BB5-FD9B96F0AB95}"/>
    <cellStyle name="40% - Accent6 30 2 2" xfId="25851" xr:uid="{9C75E216-72A8-4273-B673-91199C4590B6}"/>
    <cellStyle name="40% - Accent6 30 2 2 2" xfId="35243" xr:uid="{107E2DDB-449A-4A76-9822-C4DF1B281DD2}"/>
    <cellStyle name="40% - Accent6 30 2 3" xfId="30547" xr:uid="{35AD12DD-142B-46CC-8C1D-68654D045049}"/>
    <cellStyle name="40% - Accent6 30 3" xfId="23398" xr:uid="{7E6F063F-6B10-4B49-8896-04003D436944}"/>
    <cellStyle name="40% - Accent6 30 3 2" xfId="32964" xr:uid="{D2C3EF9D-BD7B-4A08-A736-7D6D80DDD14E}"/>
    <cellStyle name="40% - Accent6 30 4" xfId="28321" xr:uid="{70134042-2555-41A9-9C45-129F2F978582}"/>
    <cellStyle name="40% - Accent6 4" xfId="2279" xr:uid="{FCF67614-3036-48F3-B9F6-6AC9E13CA3F3}"/>
    <cellStyle name="40% - Accent6 4 2" xfId="2280" xr:uid="{ED99D6AD-0B0B-44D8-A454-AF86D16C0E76}"/>
    <cellStyle name="40% - Accent6 4 3" xfId="2281" xr:uid="{8AA1FC30-CE2B-437F-9DA0-07D63157DF1A}"/>
    <cellStyle name="40% - Accent6 4 3 2" xfId="20694" xr:uid="{27064CAF-7EAE-4536-B328-7380008FDC78}"/>
    <cellStyle name="40% - Accent6 4 3 2 2" xfId="25853" xr:uid="{343AD870-5110-4DA3-AD1B-C36458F46EBA}"/>
    <cellStyle name="40% - Accent6 4 3 2 2 2" xfId="35245" xr:uid="{DEFA26A1-2024-49D3-A99A-7DC9ACA1B6A9}"/>
    <cellStyle name="40% - Accent6 4 3 2 3" xfId="30549" xr:uid="{7B4D9CE6-1130-4067-94D4-309A8CA7BB2F}"/>
    <cellStyle name="40% - Accent6 4 3 3" xfId="23400" xr:uid="{95296D34-9296-49BC-BC91-3B651B7CF844}"/>
    <cellStyle name="40% - Accent6 4 3 3 2" xfId="32966" xr:uid="{D9438DF3-C273-452F-A7E8-B3CCF060927C}"/>
    <cellStyle name="40% - Accent6 4 3 4" xfId="28323" xr:uid="{006D7DCA-A7F7-41EE-8467-EDCC14930CAF}"/>
    <cellStyle name="40% - Accent6 4 4" xfId="2282" xr:uid="{2589B171-EF39-4A19-897A-7A63C82D14D1}"/>
    <cellStyle name="40% - Accent6 4 4 2" xfId="20695" xr:uid="{B4CA7E5F-C93D-4B3D-BF19-D02C43B9C18B}"/>
    <cellStyle name="40% - Accent6 4 4 2 2" xfId="25854" xr:uid="{9E46181D-C1CA-435C-B122-5CE8C51A2987}"/>
    <cellStyle name="40% - Accent6 4 4 2 2 2" xfId="35246" xr:uid="{7C3F00F5-A2C7-4198-95AC-5D9AF82019E3}"/>
    <cellStyle name="40% - Accent6 4 4 2 3" xfId="30550" xr:uid="{5DCC2343-8FAB-4BF1-A01D-25F8527E754D}"/>
    <cellStyle name="40% - Accent6 4 4 3" xfId="23401" xr:uid="{0D81FC3A-3D0A-4597-A627-63BEAEE92BFF}"/>
    <cellStyle name="40% - Accent6 4 4 3 2" xfId="32967" xr:uid="{48A855C4-525F-4D9A-8743-B2C45AB25534}"/>
    <cellStyle name="40% - Accent6 4 4 4" xfId="28324" xr:uid="{B9E605D9-6372-46DD-B777-3C7FCB4C38AA}"/>
    <cellStyle name="40% - Accent6 4 5" xfId="2283" xr:uid="{46165D99-0265-4A28-B1DD-D0CA6F5DC776}"/>
    <cellStyle name="40% - Accent6 4 6" xfId="20693" xr:uid="{7770D114-23B5-47AD-9D2B-D12D64EC667D}"/>
    <cellStyle name="40% - Accent6 4 6 2" xfId="25852" xr:uid="{43416B60-7329-46BE-8D4C-DC27CCBCC0D0}"/>
    <cellStyle name="40% - Accent6 4 6 2 2" xfId="35244" xr:uid="{02F8D1BD-7F2B-41E3-81D3-1C805CFEC630}"/>
    <cellStyle name="40% - Accent6 4 6 3" xfId="30548" xr:uid="{3E4EC7CD-D9D7-419D-A32F-F842A914535B}"/>
    <cellStyle name="40% - Accent6 4 7" xfId="23399" xr:uid="{F0F8A1FD-E0C7-4CE0-8A59-A65A243F1664}"/>
    <cellStyle name="40% - Accent6 4 7 2" xfId="32965" xr:uid="{BC3ECDB7-9762-4A66-B450-A313A20B4166}"/>
    <cellStyle name="40% - Accent6 4 8" xfId="28322" xr:uid="{85DA0126-F8C6-4914-A14F-EAC4C7DD7517}"/>
    <cellStyle name="40% - Accent6 4_22 Ocak -31 Mart Opet Arçelik Radyo (onay)" xfId="2284" xr:uid="{90064D80-9095-447A-AE90-0339B36CCB28}"/>
    <cellStyle name="40% - Accent6 5" xfId="2285" xr:uid="{E53C59F9-FEC5-4DD8-83F3-E65ED61D6052}"/>
    <cellStyle name="40% - Accent6 5 2" xfId="2286" xr:uid="{3CA85DDD-E369-4AC2-BDD5-1FE74D20C11D}"/>
    <cellStyle name="40% - Accent6 5 3" xfId="2287" xr:uid="{B276E396-B9D8-4826-9D21-63022C40366F}"/>
    <cellStyle name="40% - Accent6 5 3 2" xfId="20697" xr:uid="{C62B7A61-9515-4646-99D7-C2BF3FB22E88}"/>
    <cellStyle name="40% - Accent6 5 3 2 2" xfId="25856" xr:uid="{73645C54-18C4-4C1F-B90C-861A3A98B23A}"/>
    <cellStyle name="40% - Accent6 5 3 2 2 2" xfId="35248" xr:uid="{1181E3CD-F84B-4C54-93C2-C5D56C7D1D71}"/>
    <cellStyle name="40% - Accent6 5 3 2 3" xfId="30552" xr:uid="{04B0C40F-BBC8-4633-BF34-D35B518B56B9}"/>
    <cellStyle name="40% - Accent6 5 3 3" xfId="23403" xr:uid="{22B9AEB8-481E-41A9-9750-0C8972E038BC}"/>
    <cellStyle name="40% - Accent6 5 3 3 2" xfId="32969" xr:uid="{F692BE6B-0597-43E0-A430-412EEA67BD24}"/>
    <cellStyle name="40% - Accent6 5 3 4" xfId="28326" xr:uid="{DC9C19D3-0912-4A99-8F6B-97940483FF98}"/>
    <cellStyle name="40% - Accent6 5 4" xfId="2288" xr:uid="{5CC26167-DCD1-4B3D-BB61-20094EC09782}"/>
    <cellStyle name="40% - Accent6 5 4 2" xfId="20698" xr:uid="{5295ADC0-704A-4F59-B8C6-A81CDE47BE36}"/>
    <cellStyle name="40% - Accent6 5 4 2 2" xfId="25857" xr:uid="{30D274BD-3AD3-4F06-B214-ECA182EEE205}"/>
    <cellStyle name="40% - Accent6 5 4 2 2 2" xfId="35249" xr:uid="{BAD0EFF5-DA82-4129-BFFC-E3270151480C}"/>
    <cellStyle name="40% - Accent6 5 4 2 3" xfId="30553" xr:uid="{21D93CBA-3711-4EB8-9D0D-BFC3B1D7D32A}"/>
    <cellStyle name="40% - Accent6 5 4 3" xfId="23404" xr:uid="{AC5357A4-B8CA-4347-88EC-F008B18C5ED9}"/>
    <cellStyle name="40% - Accent6 5 4 3 2" xfId="32970" xr:uid="{313CF332-3280-4709-807E-9CD75D97169F}"/>
    <cellStyle name="40% - Accent6 5 4 4" xfId="28327" xr:uid="{CEB4B084-0ED7-49CF-80CD-C8B06B4E3D94}"/>
    <cellStyle name="40% - Accent6 5 5" xfId="2289" xr:uid="{A812DECE-6E70-4173-8B14-D48EE6C56490}"/>
    <cellStyle name="40% - Accent6 5 6" xfId="20696" xr:uid="{ADAAA66D-887F-48C6-8D61-2C60F87BDD48}"/>
    <cellStyle name="40% - Accent6 5 6 2" xfId="25855" xr:uid="{272AF926-972E-4006-A38F-A377D232419C}"/>
    <cellStyle name="40% - Accent6 5 6 2 2" xfId="35247" xr:uid="{052720A7-31E0-4847-BFBF-94DDFA6DDC99}"/>
    <cellStyle name="40% - Accent6 5 6 3" xfId="30551" xr:uid="{3F8D2530-D9DF-4DD2-85AC-9CCE34CDF3DD}"/>
    <cellStyle name="40% - Accent6 5 7" xfId="23402" xr:uid="{8F44FA11-A346-4EAC-8A59-1A896E92C8F6}"/>
    <cellStyle name="40% - Accent6 5 7 2" xfId="32968" xr:uid="{9B3AD5E2-1265-48C9-A6C8-3863C03F49F6}"/>
    <cellStyle name="40% - Accent6 5 8" xfId="28325" xr:uid="{07A3DEA1-8E1D-4266-AF94-A3DE8A6EC584}"/>
    <cellStyle name="40% - Accent6 5_22 Ocak -31 Mart Opet Arçelik Radyo (onay)" xfId="2290" xr:uid="{769D1A12-46B6-40B3-9672-CC15FC64E335}"/>
    <cellStyle name="40% - Accent6 6" xfId="2291" xr:uid="{1AD53E5D-DDE2-4BED-8A3A-9F0F8608D1EE}"/>
    <cellStyle name="40% - Accent6 6 2" xfId="2292" xr:uid="{F8C6A8E6-6339-42CA-9084-90C69B59C131}"/>
    <cellStyle name="40% - Accent6 6 3" xfId="2293" xr:uid="{C1BCDA3E-B1C7-4D4E-BA7A-B567933AF2DA}"/>
    <cellStyle name="40% - Accent6 6 3 2" xfId="20699" xr:uid="{7CCB209E-4711-45C3-83BF-51F9BEB2EFEA}"/>
    <cellStyle name="40% - Accent6 6 3 2 2" xfId="25858" xr:uid="{298435DC-166C-4BE1-853E-5D7B5DF4AC19}"/>
    <cellStyle name="40% - Accent6 6 3 2 2 2" xfId="35250" xr:uid="{EF4EC434-016E-49B6-BB16-19A6C75159AE}"/>
    <cellStyle name="40% - Accent6 6 3 2 3" xfId="30554" xr:uid="{3DE9F2FF-DAFF-4926-BD0B-8C273BF47BEC}"/>
    <cellStyle name="40% - Accent6 6 3 3" xfId="23405" xr:uid="{022E7FF7-F093-489D-B900-97684D8AF287}"/>
    <cellStyle name="40% - Accent6 6 3 3 2" xfId="32971" xr:uid="{F34E9BC6-3128-4031-8384-2FC11B3B5221}"/>
    <cellStyle name="40% - Accent6 6 3 4" xfId="28328" xr:uid="{BF33E90B-9437-4AE1-B380-F04C9712527F}"/>
    <cellStyle name="40% - Accent6 6 4" xfId="2294" xr:uid="{0F71CA55-D6FC-4AF9-8676-3AF78CF5C291}"/>
    <cellStyle name="40% - Accent6 6 4 2" xfId="20700" xr:uid="{41A01F79-E039-4BE8-A31C-F68A2404ACE9}"/>
    <cellStyle name="40% - Accent6 6 4 2 2" xfId="25859" xr:uid="{D0E74B53-C495-4672-91E7-843A1E1071D0}"/>
    <cellStyle name="40% - Accent6 6 4 2 2 2" xfId="35251" xr:uid="{F832828B-595D-46F7-800D-9B6890A5DDCA}"/>
    <cellStyle name="40% - Accent6 6 4 2 3" xfId="30555" xr:uid="{38B7F948-2412-4788-9A51-114634F8F12C}"/>
    <cellStyle name="40% - Accent6 6 4 3" xfId="23406" xr:uid="{802BC7E0-63AF-4A80-9264-17620A2EB0C0}"/>
    <cellStyle name="40% - Accent6 6 4 3 2" xfId="32972" xr:uid="{2B1CCF07-D449-4EA6-B045-6A8DADE53F5A}"/>
    <cellStyle name="40% - Accent6 6 4 4" xfId="28329" xr:uid="{85151809-C326-44D4-93F6-B9FBC87993DF}"/>
    <cellStyle name="40% - Accent6 6 5" xfId="2295" xr:uid="{A493B229-2133-4427-BD1C-559C62C62458}"/>
    <cellStyle name="40% - Accent6 6_22 Ocak -31 Mart Opet Arçelik Radyo (onay)" xfId="2296" xr:uid="{6A9A354F-F5DC-44A4-AE4F-9269A4302F4B}"/>
    <cellStyle name="40% - Accent6 7" xfId="2297" xr:uid="{08E9A32C-B068-4091-AF31-67EE3F78433F}"/>
    <cellStyle name="40% - Accent6 7 2" xfId="2298" xr:uid="{5A3A7928-CCC4-460B-B28D-6EC049185140}"/>
    <cellStyle name="40% - Accent6 7 2 2" xfId="2299" xr:uid="{ED99013C-DC8D-4827-937E-F5F7941322DC}"/>
    <cellStyle name="40% - Accent6 7 2 3" xfId="2300" xr:uid="{B2B5CE95-89D5-44D2-81F7-2CD4C00CE175}"/>
    <cellStyle name="40% - Accent6 7 2 3 2" xfId="20702" xr:uid="{115D4E57-0359-4862-8ED6-AE2A318C5A1A}"/>
    <cellStyle name="40% - Accent6 7 2 3 2 2" xfId="25861" xr:uid="{B7FE9C91-5701-43D3-B474-C421D10F5C07}"/>
    <cellStyle name="40% - Accent6 7 2 3 2 2 2" xfId="35253" xr:uid="{9D44ABDD-F68C-43D9-ABBB-5E8C26251AE0}"/>
    <cellStyle name="40% - Accent6 7 2 3 2 3" xfId="30557" xr:uid="{E4C37C45-4B2D-42E4-8E23-88547CA69830}"/>
    <cellStyle name="40% - Accent6 7 2 3 3" xfId="23408" xr:uid="{C86E8C80-63E0-415A-ADF7-2298FE9E69ED}"/>
    <cellStyle name="40% - Accent6 7 2 3 3 2" xfId="32974" xr:uid="{A353C579-C60B-4C84-95C3-E745D53EAF12}"/>
    <cellStyle name="40% - Accent6 7 2 3 4" xfId="28331" xr:uid="{C1B34AF9-B3AF-4601-A2B8-B9B60BB5E409}"/>
    <cellStyle name="40% - Accent6 7 2 4" xfId="20701" xr:uid="{E9666ADC-A183-4585-9902-8DBBB762BDCF}"/>
    <cellStyle name="40% - Accent6 7 2 4 2" xfId="25860" xr:uid="{49B6DF45-56C0-4493-9C74-A2E370D8E953}"/>
    <cellStyle name="40% - Accent6 7 2 4 2 2" xfId="35252" xr:uid="{E1790FD4-4E3A-4538-8CB8-7B0D63B6B858}"/>
    <cellStyle name="40% - Accent6 7 2 4 3" xfId="30556" xr:uid="{913772CB-9201-4830-BCC1-C3F503A9E66C}"/>
    <cellStyle name="40% - Accent6 7 2 5" xfId="23407" xr:uid="{F62D4E19-C8DE-4509-A067-202A55C8610B}"/>
    <cellStyle name="40% - Accent6 7 2 5 2" xfId="32973" xr:uid="{4A0980C4-631C-4504-9227-9E73F4648136}"/>
    <cellStyle name="40% - Accent6 7 2 6" xfId="28330" xr:uid="{9214790F-1DC0-4615-8F7C-7D2C41A53931}"/>
    <cellStyle name="40% - Accent6 7 3" xfId="2301" xr:uid="{E7E25324-9FDA-4A0F-9258-13D217D46BDE}"/>
    <cellStyle name="40% - Accent6 7 3 2" xfId="2302" xr:uid="{407B38B3-577C-49CA-8961-A911F4D833D1}"/>
    <cellStyle name="40% - Accent6 7 3 3" xfId="2303" xr:uid="{E4F91F9F-65B9-4753-A940-AB50B36AB0D7}"/>
    <cellStyle name="40% - Accent6 7 3 3 2" xfId="20704" xr:uid="{75872543-1492-40DA-9030-9EF1E40D8AB1}"/>
    <cellStyle name="40% - Accent6 7 3 3 2 2" xfId="25863" xr:uid="{0F6C9F64-A944-48B2-81ED-95627FFF5D07}"/>
    <cellStyle name="40% - Accent6 7 3 3 2 2 2" xfId="35255" xr:uid="{E8D1EF63-D0B9-42CC-ADC3-47C5769EEADC}"/>
    <cellStyle name="40% - Accent6 7 3 3 2 3" xfId="30559" xr:uid="{8E77BE12-D754-4D29-B7BE-EDFD69F8B994}"/>
    <cellStyle name="40% - Accent6 7 3 3 3" xfId="23410" xr:uid="{C9876149-B6BD-459C-8228-76883E3EC73A}"/>
    <cellStyle name="40% - Accent6 7 3 3 3 2" xfId="32976" xr:uid="{5299480A-C06A-4A13-A94C-02689BF05E15}"/>
    <cellStyle name="40% - Accent6 7 3 3 4" xfId="28333" xr:uid="{83EFC48A-E5C5-43AB-AD3E-FFC971935A50}"/>
    <cellStyle name="40% - Accent6 7 3 4" xfId="20703" xr:uid="{84DE15A9-2B08-4C79-BAA6-21C509D52611}"/>
    <cellStyle name="40% - Accent6 7 3 4 2" xfId="25862" xr:uid="{9B98250B-0FD2-4A39-82D7-350424F14F0B}"/>
    <cellStyle name="40% - Accent6 7 3 4 2 2" xfId="35254" xr:uid="{E0C6C315-8988-4CD1-B5BB-1A39895A651A}"/>
    <cellStyle name="40% - Accent6 7 3 4 3" xfId="30558" xr:uid="{9F0B3879-7BF1-4F35-9C70-69AAC5424908}"/>
    <cellStyle name="40% - Accent6 7 3 5" xfId="23409" xr:uid="{D098898A-D94E-4627-BCFD-C24E4C41E481}"/>
    <cellStyle name="40% - Accent6 7 3 5 2" xfId="32975" xr:uid="{CC73B246-52ED-444A-BF08-D231731A3470}"/>
    <cellStyle name="40% - Accent6 7 3 6" xfId="28332" xr:uid="{F130B7D0-E9AE-4CFE-B368-4598EECDEF8C}"/>
    <cellStyle name="40% - Accent6 7 4" xfId="2304" xr:uid="{1E569446-DF76-42DF-BFD8-5779915C7F66}"/>
    <cellStyle name="40% - Accent6 7 4 2" xfId="20705" xr:uid="{52F4FFA5-8D42-4C6A-9588-6083EE78F2EF}"/>
    <cellStyle name="40% - Accent6 7 4 2 2" xfId="25864" xr:uid="{7BFE0741-CC72-4D33-9507-C57EC81B6B11}"/>
    <cellStyle name="40% - Accent6 7 4 2 2 2" xfId="35256" xr:uid="{1749A902-9757-4CEB-A624-A207E9D09189}"/>
    <cellStyle name="40% - Accent6 7 4 2 3" xfId="30560" xr:uid="{1CEAC59E-9069-48C7-9CDE-05E9C55B2FAB}"/>
    <cellStyle name="40% - Accent6 7 4 3" xfId="23411" xr:uid="{8CFD8BD7-E6D7-4DF8-8214-A50C7E35B58B}"/>
    <cellStyle name="40% - Accent6 7 4 3 2" xfId="32977" xr:uid="{3181498A-578A-493D-8852-E2370E4F7943}"/>
    <cellStyle name="40% - Accent6 7 4 4" xfId="28334" xr:uid="{8773067D-A3D8-447F-BFC0-5D4F9C9079C3}"/>
    <cellStyle name="40% - Accent6 7 5" xfId="2305" xr:uid="{154DD56F-CE5F-4DE1-A680-A7432C5F5F98}"/>
    <cellStyle name="40% - Accent6 7_FORD YEREL TV PLANI" xfId="2306" xr:uid="{E3719A38-97A9-46A7-A5CC-3C2CA16250C9}"/>
    <cellStyle name="40% - Accent6 8" xfId="2307" xr:uid="{9E43C04E-C73C-4D5E-AF9E-46019A8293EE}"/>
    <cellStyle name="40% - Accent6 8 2" xfId="2308" xr:uid="{B43ACB38-33E1-494A-8FAF-D3C7B7B5CE28}"/>
    <cellStyle name="40% - Accent6 8 2 2" xfId="2309" xr:uid="{E0610E52-AF25-4D37-96C3-0E4B315E333B}"/>
    <cellStyle name="40% - Accent6 8 2 3" xfId="2310" xr:uid="{1C34AC84-804C-4D25-AFA0-AA824C69F04F}"/>
    <cellStyle name="40% - Accent6 8 2 3 2" xfId="20706" xr:uid="{06BBE44A-329B-471B-AF99-17B141F19BA7}"/>
    <cellStyle name="40% - Accent6 8 2 3 2 2" xfId="25865" xr:uid="{022A503D-2101-4489-A31F-CD3A5F44C4CE}"/>
    <cellStyle name="40% - Accent6 8 2 3 2 2 2" xfId="35257" xr:uid="{D3615637-4F3F-48D9-B0A4-9F3788E76181}"/>
    <cellStyle name="40% - Accent6 8 2 3 2 3" xfId="30561" xr:uid="{D9D290BD-C338-4DF5-8484-6BF7D6E3F118}"/>
    <cellStyle name="40% - Accent6 8 2 3 3" xfId="23412" xr:uid="{FD09EA73-D77F-416F-A21F-039394F5E5EF}"/>
    <cellStyle name="40% - Accent6 8 2 3 3 2" xfId="32978" xr:uid="{B3B02A34-BA75-44BE-9E1B-93358B39E99C}"/>
    <cellStyle name="40% - Accent6 8 2 3 4" xfId="28335" xr:uid="{BC049A2F-B6AC-45E6-95E1-2C41A8F0DD6D}"/>
    <cellStyle name="40% - Accent6 8 3" xfId="2311" xr:uid="{50D1AAE6-4E24-4AD2-8C5D-940B53E47EF5}"/>
    <cellStyle name="40% - Accent6 8 3 2" xfId="2312" xr:uid="{45242B0D-07BD-4A80-AFBF-867A9E0CC31E}"/>
    <cellStyle name="40% - Accent6 8 3 3" xfId="2313" xr:uid="{9F1C8FA4-2451-4D62-A7A3-86F6223F31CF}"/>
    <cellStyle name="40% - Accent6 8 3 3 2" xfId="20707" xr:uid="{33E85ED8-204E-4038-92F5-DBAE34DA5DA0}"/>
    <cellStyle name="40% - Accent6 8 3 3 2 2" xfId="25866" xr:uid="{9185A93E-7550-4ECA-AE5A-7382A8AC4738}"/>
    <cellStyle name="40% - Accent6 8 3 3 2 2 2" xfId="35258" xr:uid="{814D5F79-C796-4D1E-9FAF-741228EFE3A7}"/>
    <cellStyle name="40% - Accent6 8 3 3 2 3" xfId="30562" xr:uid="{FC1F0F6D-F586-4BA0-93F2-650C6350AAC1}"/>
    <cellStyle name="40% - Accent6 8 3 3 3" xfId="23413" xr:uid="{5C672457-842A-4421-B50A-E514BE6B2412}"/>
    <cellStyle name="40% - Accent6 8 3 3 3 2" xfId="32979" xr:uid="{87606174-D2D2-4BB5-8E2B-19A06F13911D}"/>
    <cellStyle name="40% - Accent6 8 3 3 4" xfId="28336" xr:uid="{64227727-AF14-4749-A3B5-C738658F34DA}"/>
    <cellStyle name="40% - Accent6 8 4" xfId="2314" xr:uid="{ED066F6C-87E5-4EDF-90C4-F42E95378616}"/>
    <cellStyle name="40% - Accent6 8 5" xfId="2315" xr:uid="{C3ABC440-A4CA-4FF2-824E-8B10F484F3BC}"/>
    <cellStyle name="40% - Accent6 8_FORD YEREL TV PLANI" xfId="2316" xr:uid="{D4294724-80C1-497D-87DD-A2D1E845FFAA}"/>
    <cellStyle name="40% - Accent6 9" xfId="2317" xr:uid="{0F21EB88-3A0B-494E-ABAA-ADA2DFFA5E6A}"/>
    <cellStyle name="40% - Accent6 9 2" xfId="2318" xr:uid="{0EF837D8-419F-44D4-B9A6-B0FE1725C472}"/>
    <cellStyle name="40% - Accent6 9 2 2" xfId="2319" xr:uid="{D1846FA9-5B16-4B2A-94F7-8F2C17A54825}"/>
    <cellStyle name="40% - Accent6 9 2 3" xfId="2320" xr:uid="{C33A787F-1F86-49E0-A9C4-D3E728049656}"/>
    <cellStyle name="40% - Accent6 9 2 3 2" xfId="20708" xr:uid="{00360D9E-D11A-4A0C-BEA7-546449A6FF75}"/>
    <cellStyle name="40% - Accent6 9 2 3 2 2" xfId="25867" xr:uid="{72A5C57B-A19C-40DD-AF9F-321E948F151C}"/>
    <cellStyle name="40% - Accent6 9 2 3 2 2 2" xfId="35259" xr:uid="{911504D7-4F77-4DE1-B5BA-BB6769C450BA}"/>
    <cellStyle name="40% - Accent6 9 2 3 2 3" xfId="30563" xr:uid="{AEBC428D-4B50-4C4F-892A-B938EE5C7DB1}"/>
    <cellStyle name="40% - Accent6 9 2 3 3" xfId="23414" xr:uid="{7446C6D8-8F94-4333-8923-F3270248C245}"/>
    <cellStyle name="40% - Accent6 9 2 3 3 2" xfId="32980" xr:uid="{124AF5C7-6AE2-44B3-8B75-42158F302EAB}"/>
    <cellStyle name="40% - Accent6 9 2 3 4" xfId="28337" xr:uid="{571C5D25-B2E9-4285-AE02-3DC097DFCB03}"/>
    <cellStyle name="40% - Accent6 9 3" xfId="2321" xr:uid="{25334A62-7B06-463A-B93F-5EC71849383E}"/>
    <cellStyle name="40% - Accent6 9 3 2" xfId="2322" xr:uid="{76405538-C8FC-49B8-B100-72ECC82F068A}"/>
    <cellStyle name="40% - Accent6 9 3 3" xfId="2323" xr:uid="{6BA2F6FF-0992-4564-9944-82CF9AB273D7}"/>
    <cellStyle name="40% - Accent6 9 3 3 2" xfId="20709" xr:uid="{8B1A95FA-BC80-4602-B35A-76E44122B822}"/>
    <cellStyle name="40% - Accent6 9 3 3 2 2" xfId="25868" xr:uid="{564DD0C8-AEE0-4D62-A8E6-EC64896CEA4B}"/>
    <cellStyle name="40% - Accent6 9 3 3 2 2 2" xfId="35260" xr:uid="{33C0E5D0-E727-4E82-8C86-F1D068AE419F}"/>
    <cellStyle name="40% - Accent6 9 3 3 2 3" xfId="30564" xr:uid="{E82AD4C9-A02A-46FE-AE8C-F631E235AADB}"/>
    <cellStyle name="40% - Accent6 9 3 3 3" xfId="23415" xr:uid="{CB34F866-0E35-4B36-90A9-7D7C91E13245}"/>
    <cellStyle name="40% - Accent6 9 3 3 3 2" xfId="32981" xr:uid="{E0D98035-FD99-4D01-9C7F-279CE02D41B7}"/>
    <cellStyle name="40% - Accent6 9 3 3 4" xfId="28338" xr:uid="{85380655-988E-4407-A7AF-2C4B772835F6}"/>
    <cellStyle name="40% - Accent6 9 4" xfId="2324" xr:uid="{2ACD66DD-F01F-4127-97ED-E1BCE0E97903}"/>
    <cellStyle name="40% - Accent6 9 5" xfId="2325" xr:uid="{EA43C2C2-9B8B-4A37-BBC1-2C9440F3FFF9}"/>
    <cellStyle name="40% - Accent6 9_FORD YEREL TV PLANI" xfId="2326" xr:uid="{FC1A61B7-B551-4ED6-AA63-E3032D013F46}"/>
    <cellStyle name="60 % - Accent1" xfId="2327" xr:uid="{BF28BAFA-061F-49FF-9CB1-0952B0E4ABF5}"/>
    <cellStyle name="60 % - Accent2" xfId="2328" xr:uid="{289A51AF-3CBE-4577-BC43-EB6707CC6F25}"/>
    <cellStyle name="60 % - Accent3" xfId="2329" xr:uid="{66AEB19E-734A-4364-B380-B1C6D97EE320}"/>
    <cellStyle name="60 % - Accent4" xfId="2330" xr:uid="{33875199-5891-4F76-842D-E6FC14AFE9A7}"/>
    <cellStyle name="60 % - Accent5" xfId="2331" xr:uid="{DA5D595C-2C2A-4731-8A7A-8BB50A5DE316}"/>
    <cellStyle name="60 % - Accent6" xfId="2332" xr:uid="{03A842D2-0110-4BF9-976B-CF635921E8E9}"/>
    <cellStyle name="60% - Accent1 10" xfId="2333" xr:uid="{5E107B4B-EAB0-4B53-9209-A92A2E36DA97}"/>
    <cellStyle name="60% - Accent1 10 2" xfId="2334" xr:uid="{7238D2CB-3EE5-4534-98E5-A79C7187C52D}"/>
    <cellStyle name="60% - Accent1 10 3" xfId="2335" xr:uid="{8E2C3B48-4275-4A72-9DD1-4CE9A123A8DF}"/>
    <cellStyle name="60% - Accent1 10 4" xfId="2336" xr:uid="{51BB3635-4BEA-4D13-B7E6-574000E417D8}"/>
    <cellStyle name="60% - Accent1 11" xfId="2337" xr:uid="{C9F0E6B2-D1C1-47A7-A0F8-FD96A404F0CB}"/>
    <cellStyle name="60% - Accent1 11 2" xfId="2338" xr:uid="{7E9C4D22-AA6D-4007-90DF-A8BD12CBB59D}"/>
    <cellStyle name="60% - Accent1 11 3" xfId="2339" xr:uid="{A784AAF9-F77C-434A-96D1-91A9A5FB7234}"/>
    <cellStyle name="60% - Accent1 11 4" xfId="2340" xr:uid="{375A41BC-3D06-464A-BA18-0D6925D23A72}"/>
    <cellStyle name="60% - Accent1 12" xfId="2341" xr:uid="{56572BD5-BC2B-46BF-ABBE-EA1C673A633D}"/>
    <cellStyle name="60% - Accent1 13" xfId="2342" xr:uid="{8A5A4EB8-18D1-4D2F-96B7-7C4E90B7DA7B}"/>
    <cellStyle name="60% - Accent1 14" xfId="2343" xr:uid="{FF6E8F5D-AD9E-4BAB-A196-2023AB8CD79F}"/>
    <cellStyle name="60% - Accent1 15" xfId="2344" xr:uid="{64010381-0580-4762-86C4-43F97264FE6B}"/>
    <cellStyle name="60% - Accent1 16" xfId="2345" xr:uid="{8DF5D4B3-23E0-4279-ACB5-2BAED55B056F}"/>
    <cellStyle name="60% - Accent1 17" xfId="2346" xr:uid="{1FFA4226-F781-4E67-BB76-7CB7A1D320E1}"/>
    <cellStyle name="60% - Accent1 18" xfId="2347" xr:uid="{7FD22A7F-CDD1-49D7-80D8-70B62A7BCF9F}"/>
    <cellStyle name="60% - Accent1 19" xfId="2348" xr:uid="{9F842A55-8214-4794-8BD0-6D407355FB46}"/>
    <cellStyle name="60% - Accent1 2" xfId="2349" xr:uid="{6251B57D-9E67-4A0A-8366-19080D6F48A7}"/>
    <cellStyle name="60% - Accent1 2 10" xfId="2350" xr:uid="{24D6A085-8695-401A-8DBC-3A5C5CF7012E}"/>
    <cellStyle name="60% - Accent1 2 11" xfId="2351" xr:uid="{07D19DB4-01B0-458F-A0DC-21A7D6BF60C8}"/>
    <cellStyle name="60% - Accent1 2 12" xfId="2352" xr:uid="{CCF5A78D-CCB1-4044-93E8-F0D46E768EC3}"/>
    <cellStyle name="60% - Accent1 2 13" xfId="2353" xr:uid="{A5CCCEAC-7952-4FDC-B636-9FF4B4D5EBDD}"/>
    <cellStyle name="60% - Accent1 2 14" xfId="2354" xr:uid="{D2A57446-6F5D-4B45-8068-6531BAB7D800}"/>
    <cellStyle name="60% - Accent1 2 15" xfId="2355" xr:uid="{3D2DF99D-3A02-4B87-ACDB-42C6A9D8CBD4}"/>
    <cellStyle name="60% - Accent1 2 16" xfId="2356" xr:uid="{9385EDBE-CCA0-40AB-911F-067E9504DE03}"/>
    <cellStyle name="60% - Accent1 2 17" xfId="2357" xr:uid="{26DACF1A-AE6F-4C6C-9996-6BFD30CCB8A4}"/>
    <cellStyle name="60% - Accent1 2 18" xfId="2358" xr:uid="{4B5F632C-34B6-49BF-8474-9CAF1E30DFF2}"/>
    <cellStyle name="60% - Accent1 2 2" xfId="2359" xr:uid="{6E2797A0-B7B6-4341-9BB3-BC3710383752}"/>
    <cellStyle name="60% - Accent1 2 2 2" xfId="2360" xr:uid="{10D9A0E4-AAFC-447B-B1D6-BF1B256D440B}"/>
    <cellStyle name="60% - Accent1 2 3" xfId="2361" xr:uid="{F29EE0D1-84B3-412E-ABF6-84CF2EB5FE3C}"/>
    <cellStyle name="60% - Accent1 2 3 2" xfId="2362" xr:uid="{B0ACA284-85E3-40DB-BCD0-17AEC7F4D5C6}"/>
    <cellStyle name="60% - Accent1 2 4" xfId="2363" xr:uid="{1E2D8799-074F-4FF9-8C27-3689991922F5}"/>
    <cellStyle name="60% - Accent1 2 4 2" xfId="2364" xr:uid="{516110E6-56DA-4875-B7D9-2621CE7FEA3C}"/>
    <cellStyle name="60% - Accent1 2 5" xfId="2365" xr:uid="{5EC1BA6D-337D-4EDD-AF1F-11CB76AB42ED}"/>
    <cellStyle name="60% - Accent1 2 6" xfId="2366" xr:uid="{E6E996AE-C80B-47A4-BA52-AC09682B91ED}"/>
    <cellStyle name="60% - Accent1 2 7" xfId="2367" xr:uid="{78543A55-55C6-4ECB-80A0-E06F5F799B30}"/>
    <cellStyle name="60% - Accent1 2 8" xfId="2368" xr:uid="{EF8FB85F-E61B-4F0D-AAFD-75E6DDDACEF9}"/>
    <cellStyle name="60% - Accent1 2 9" xfId="2369" xr:uid="{5C065FEB-70E3-43C2-B273-9EB6C3C9BFE5}"/>
    <cellStyle name="60% - Accent1 2_Opet&amp;Axess Ulusal Radyo Planı - OK" xfId="2370" xr:uid="{A9B6A01B-62AE-4435-955F-3BEC509811BB}"/>
    <cellStyle name="60% - Accent1 20" xfId="2371" xr:uid="{4126C945-3A08-4905-B303-7107ADFD0357}"/>
    <cellStyle name="60% - Accent1 21" xfId="2372" xr:uid="{5BFCEDEB-D1EF-422D-A111-1C0930DE08AF}"/>
    <cellStyle name="60% - Accent1 22" xfId="2373" xr:uid="{7ADCA279-B507-4779-A423-0DEC0EF1B5A3}"/>
    <cellStyle name="60% - Accent1 23" xfId="2374" xr:uid="{1CC01AF0-C7EC-4060-A60C-C8B4F636F517}"/>
    <cellStyle name="60% - Accent1 24" xfId="2375" xr:uid="{6CD44659-5C59-46F8-83F4-4FBBCBE74BF9}"/>
    <cellStyle name="60% - Accent1 25" xfId="2376" xr:uid="{69316F98-6B07-42D5-9641-662139A38EA2}"/>
    <cellStyle name="60% - Accent1 26" xfId="2377" xr:uid="{709DD3D1-8401-49EA-91C0-D1D3D289C18C}"/>
    <cellStyle name="60% - Accent1 27" xfId="2378" xr:uid="{144A8E78-4C6E-4A0B-9527-9F4D90882DB5}"/>
    <cellStyle name="60% - Accent1 28" xfId="2379" xr:uid="{0A6E3096-E452-41DA-B9D9-CFC3DD0AFD79}"/>
    <cellStyle name="60% - Accent1 29" xfId="2380" xr:uid="{CF46FE48-7A7E-4A64-8716-705D9C104F8D}"/>
    <cellStyle name="60% - Accent1 3" xfId="2381" xr:uid="{4AD81FA2-EE71-4510-8BF5-6D286251FDA7}"/>
    <cellStyle name="60% - Accent1 3 2" xfId="2382" xr:uid="{1D0C6BBA-DE51-4162-86CE-4C74796015E7}"/>
    <cellStyle name="60% - Accent1 3 2 2" xfId="2383" xr:uid="{9823A41D-7E24-4E71-8E9B-4B7A3CEEE6A9}"/>
    <cellStyle name="60% - Accent1 3 3" xfId="2384" xr:uid="{0F5B0C95-6E9D-47C2-9D27-5E1943484C4D}"/>
    <cellStyle name="60% - Accent1 3 3 2" xfId="2385" xr:uid="{21354892-E901-479B-8AEB-F18BD997B869}"/>
    <cellStyle name="60% - Accent1 3 4" xfId="2386" xr:uid="{909E4D01-8F5D-41B6-AC7B-F04E8585BCB4}"/>
    <cellStyle name="60% - Accent1 3 4 2" xfId="2387" xr:uid="{829603C7-74E3-4C8D-B9B9-45264A14BB03}"/>
    <cellStyle name="60% - Accent1 3 5" xfId="2388" xr:uid="{5C7A82CD-9844-4008-9DBC-EF401E28873F}"/>
    <cellStyle name="60% - Accent1 30" xfId="2389" xr:uid="{2B981CD5-AB8C-469A-AF9D-B3B2120EDCB9}"/>
    <cellStyle name="60% - Accent1 4" xfId="2390" xr:uid="{446DECA4-1BF8-4463-ACA0-9F6A37C0C124}"/>
    <cellStyle name="60% - Accent1 4 2" xfId="2391" xr:uid="{92C1CF09-0B21-46E8-B868-44D14301966A}"/>
    <cellStyle name="60% - Accent1 4 3" xfId="2392" xr:uid="{62FD390F-72F4-44F6-8F30-6947619162EB}"/>
    <cellStyle name="60% - Accent1 4 4" xfId="2393" xr:uid="{8D6F3C36-B156-4539-8B31-EC9503D334FD}"/>
    <cellStyle name="60% - Accent1 4 5" xfId="2394" xr:uid="{5045A34A-16C2-4C97-8B8C-3C22FB628D2B}"/>
    <cellStyle name="60% - Accent1 5" xfId="2395" xr:uid="{D7AE9313-36A7-470B-A9DB-C5089F4A3DE6}"/>
    <cellStyle name="60% - Accent1 5 2" xfId="2396" xr:uid="{A95DD8F8-94DE-4955-939E-22A32316ECA2}"/>
    <cellStyle name="60% - Accent1 5 3" xfId="2397" xr:uid="{706AEFAD-5E72-4195-B4F0-28A5DBA899E5}"/>
    <cellStyle name="60% - Accent1 5 4" xfId="2398" xr:uid="{06BC2CAF-249B-473B-A2F8-5377AFB980FC}"/>
    <cellStyle name="60% - Accent1 5 5" xfId="2399" xr:uid="{A3A83735-2B67-4AD3-B059-D45C237CD241}"/>
    <cellStyle name="60% - Accent1 6" xfId="2400" xr:uid="{C3F083D3-95BA-4602-A803-92EAE56D5C5D}"/>
    <cellStyle name="60% - Accent1 6 2" xfId="2401" xr:uid="{261A8A88-08C9-444A-9E0B-8A5B01D1CF3C}"/>
    <cellStyle name="60% - Accent1 6 3" xfId="2402" xr:uid="{8754AADF-A911-4C91-88EA-797AED49944A}"/>
    <cellStyle name="60% - Accent1 6 4" xfId="2403" xr:uid="{F97E5B58-2E43-41E9-B3A2-6B7F3EBDDD6B}"/>
    <cellStyle name="60% - Accent1 6 5" xfId="2404" xr:uid="{23A2FAC4-ED20-42F5-B2F2-867A9033CFFF}"/>
    <cellStyle name="60% - Accent1 7" xfId="2405" xr:uid="{4BD3D7CD-941F-40AE-BBC3-3FA82D1F3C87}"/>
    <cellStyle name="60% - Accent1 7 2" xfId="2406" xr:uid="{88C3B1C9-5139-40AC-BBB2-1339510637FD}"/>
    <cellStyle name="60% - Accent1 7 2 2" xfId="2407" xr:uid="{654963E8-026C-4A0C-A373-CA7080754240}"/>
    <cellStyle name="60% - Accent1 7 3" xfId="2408" xr:uid="{CE7A7CB5-2AF9-440B-8BD7-9EE8069C8E07}"/>
    <cellStyle name="60% - Accent1 7 3 2" xfId="2409" xr:uid="{A071743B-4AF3-455D-816C-97B9A6AB00A8}"/>
    <cellStyle name="60% - Accent1 7 4" xfId="2410" xr:uid="{8D31C760-5F21-4C60-89C0-2C6C8B395DF5}"/>
    <cellStyle name="60% - Accent1 7 5" xfId="2411" xr:uid="{8D23123D-6635-44C7-8934-CAC63F84FB3C}"/>
    <cellStyle name="60% - Accent1 8" xfId="2412" xr:uid="{56A4FFEB-AFCA-4D08-B49E-AD97A13B4A51}"/>
    <cellStyle name="60% - Accent1 8 2" xfId="2413" xr:uid="{89CFEFB4-6440-4B3C-8F5B-99CF437A5354}"/>
    <cellStyle name="60% - Accent1 8 2 2" xfId="2414" xr:uid="{1C0BEAE9-3829-414D-8B55-5770695DCC39}"/>
    <cellStyle name="60% - Accent1 8 3" xfId="2415" xr:uid="{2D35EB2B-69E8-4788-B4C3-6B8CB35AB247}"/>
    <cellStyle name="60% - Accent1 8 3 2" xfId="2416" xr:uid="{6C74CA5C-5E37-433C-B607-7F8B7B5C2927}"/>
    <cellStyle name="60% - Accent1 8 4" xfId="2417" xr:uid="{06C72A67-CA6A-4859-8FEF-B18EB3FCA193}"/>
    <cellStyle name="60% - Accent1 8 5" xfId="2418" xr:uid="{0707FE98-46B4-4957-9B2B-E1E6A047B523}"/>
    <cellStyle name="60% - Accent1 9" xfId="2419" xr:uid="{545DB9E2-54A0-4A92-99F5-48B0A94DAEF1}"/>
    <cellStyle name="60% - Accent1 9 2" xfId="2420" xr:uid="{C25E19D1-9B51-44BC-B0AB-897061B4BFB1}"/>
    <cellStyle name="60% - Accent1 9 2 2" xfId="2421" xr:uid="{B7312541-5165-4121-8A42-63B19E698B0A}"/>
    <cellStyle name="60% - Accent1 9 3" xfId="2422" xr:uid="{335FDDC0-CA46-4612-B93D-DAB54AA3909D}"/>
    <cellStyle name="60% - Accent1 9 3 2" xfId="2423" xr:uid="{2D9EC2E6-2D32-48F6-9EA0-94047F4A5E60}"/>
    <cellStyle name="60% - Accent1 9 4" xfId="2424" xr:uid="{B875355F-2104-4B25-97E6-8721A5541FF8}"/>
    <cellStyle name="60% - Accent1 9 5" xfId="2425" xr:uid="{E3C757D6-0DB7-469E-B92D-7CD8020210F6}"/>
    <cellStyle name="60% - Accent2 10" xfId="2426" xr:uid="{A00C44D7-7FA4-4C00-B15F-2BDC547008F3}"/>
    <cellStyle name="60% - Accent2 10 2" xfId="2427" xr:uid="{3DB35E09-CC04-4770-A5C1-36A9D43D52C1}"/>
    <cellStyle name="60% - Accent2 10 3" xfId="2428" xr:uid="{750D2A91-23FC-461C-B2FF-FBD5CF4DA83A}"/>
    <cellStyle name="60% - Accent2 10 4" xfId="2429" xr:uid="{29349DD4-8468-45BC-98C1-E113E91A2ABA}"/>
    <cellStyle name="60% - Accent2 11" xfId="2430" xr:uid="{3BA33146-66DE-46B6-8DC7-916E635E89D7}"/>
    <cellStyle name="60% - Accent2 11 2" xfId="2431" xr:uid="{24EE011E-E731-4444-8391-D64197AAED47}"/>
    <cellStyle name="60% - Accent2 11 3" xfId="2432" xr:uid="{5543D237-A1C1-43B6-8B29-24E17EA9308E}"/>
    <cellStyle name="60% - Accent2 11 4" xfId="2433" xr:uid="{586E6976-9BE7-4014-83E9-A58379ED3780}"/>
    <cellStyle name="60% - Accent2 12" xfId="2434" xr:uid="{CA9280B7-4D1F-4049-9300-88C4C35D74AD}"/>
    <cellStyle name="60% - Accent2 13" xfId="2435" xr:uid="{4B409EEF-63A0-4E70-B802-270C0FA5217F}"/>
    <cellStyle name="60% - Accent2 14" xfId="2436" xr:uid="{297E3371-CF10-4458-8E5F-073CA9A8CDCF}"/>
    <cellStyle name="60% - Accent2 15" xfId="2437" xr:uid="{777A71D1-A206-45CC-B09D-A78F9DE4959D}"/>
    <cellStyle name="60% - Accent2 16" xfId="2438" xr:uid="{285EB6C8-1E5E-4A75-8FA3-85163133DF7D}"/>
    <cellStyle name="60% - Accent2 17" xfId="2439" xr:uid="{51ADDF62-A8C5-4B17-B51B-758A7F935D84}"/>
    <cellStyle name="60% - Accent2 18" xfId="2440" xr:uid="{54F37998-37C1-49C5-A5CF-70158854E226}"/>
    <cellStyle name="60% - Accent2 19" xfId="2441" xr:uid="{15F8D2AC-CA08-406A-BC15-25D5FEA42A0D}"/>
    <cellStyle name="60% - Accent2 2" xfId="2442" xr:uid="{007B41E5-DAC7-415C-AAA7-55F5E490343D}"/>
    <cellStyle name="60% - Accent2 2 10" xfId="2443" xr:uid="{909F6399-B289-4A69-BAAE-2E953CE0B278}"/>
    <cellStyle name="60% - Accent2 2 11" xfId="2444" xr:uid="{6D95067A-07C9-4682-A465-4BDE74940314}"/>
    <cellStyle name="60% - Accent2 2 12" xfId="2445" xr:uid="{967F9BF9-FE93-498C-AFAF-8E4760B0DAD6}"/>
    <cellStyle name="60% - Accent2 2 13" xfId="2446" xr:uid="{C3E2F48A-7EFD-4D73-99B2-BF974A57010B}"/>
    <cellStyle name="60% - Accent2 2 14" xfId="2447" xr:uid="{FA8BD035-DF46-4719-842A-089165D4A51A}"/>
    <cellStyle name="60% - Accent2 2 15" xfId="2448" xr:uid="{23ECDF65-9217-438E-A845-FA9C495FF53B}"/>
    <cellStyle name="60% - Accent2 2 16" xfId="2449" xr:uid="{2597E80F-E1A7-4AD6-912C-87EB232CF21E}"/>
    <cellStyle name="60% - Accent2 2 17" xfId="2450" xr:uid="{1CC9272C-BA71-4798-A145-4AF8ED9D8E2F}"/>
    <cellStyle name="60% - Accent2 2 18" xfId="2451" xr:uid="{E6CF77D8-2FCA-4038-A499-3A3BCA91F6A9}"/>
    <cellStyle name="60% - Accent2 2 2" xfId="2452" xr:uid="{E8DC63F7-212C-47E4-9E7D-7EDAC5533EF1}"/>
    <cellStyle name="60% - Accent2 2 2 2" xfId="2453" xr:uid="{87F80EE6-7A33-4B6F-8B62-60156AE6D855}"/>
    <cellStyle name="60% - Accent2 2 3" xfId="2454" xr:uid="{FA763D28-1114-42DA-950D-E1E48C878D05}"/>
    <cellStyle name="60% - Accent2 2 3 2" xfId="2455" xr:uid="{616283A7-03C2-43A6-A2B7-26C421EF1136}"/>
    <cellStyle name="60% - Accent2 2 4" xfId="2456" xr:uid="{CB56BF02-1962-40A5-9FC2-B82F978AF99E}"/>
    <cellStyle name="60% - Accent2 2 4 2" xfId="2457" xr:uid="{7012C0F3-07B2-49BB-B774-16B73A33979A}"/>
    <cellStyle name="60% - Accent2 2 5" xfId="2458" xr:uid="{02A12B77-4D31-4213-B3C7-D656D838316A}"/>
    <cellStyle name="60% - Accent2 2 6" xfId="2459" xr:uid="{8A015CAE-29ED-4B49-9011-3F37F52B182B}"/>
    <cellStyle name="60% - Accent2 2 7" xfId="2460" xr:uid="{94B0E52D-CCB1-453D-A69E-90C81010F512}"/>
    <cellStyle name="60% - Accent2 2 8" xfId="2461" xr:uid="{46348EA4-5A9C-4FDA-9713-5AD58E70A93E}"/>
    <cellStyle name="60% - Accent2 2 9" xfId="2462" xr:uid="{985C4F50-81A4-403A-B2A0-4575C2B55304}"/>
    <cellStyle name="60% - Accent2 2_Opet&amp;Axess Ulusal Radyo Planı - OK" xfId="2463" xr:uid="{1595612D-7FF9-4DE3-9F8E-CFD922B46931}"/>
    <cellStyle name="60% - Accent2 20" xfId="2464" xr:uid="{667BBC02-71E3-428B-B7F2-349892B3648A}"/>
    <cellStyle name="60% - Accent2 21" xfId="2465" xr:uid="{E75BEA41-08A2-4D22-877A-B9F55C604564}"/>
    <cellStyle name="60% - Accent2 22" xfId="2466" xr:uid="{A754DF6B-2572-401D-BB6E-14E6B9B6F829}"/>
    <cellStyle name="60% - Accent2 23" xfId="2467" xr:uid="{1D7E86AF-9497-47EB-BD59-8C3F41CC0149}"/>
    <cellStyle name="60% - Accent2 24" xfId="2468" xr:uid="{D6D9F458-A9D5-4CCE-9B67-C8A9CAA4A7B7}"/>
    <cellStyle name="60% - Accent2 25" xfId="2469" xr:uid="{9E180FEE-F619-4E26-9A3B-61D67583EA5F}"/>
    <cellStyle name="60% - Accent2 26" xfId="2470" xr:uid="{117BC160-B7E0-4D69-97FC-E5B999076D72}"/>
    <cellStyle name="60% - Accent2 27" xfId="2471" xr:uid="{7FE27225-D965-4B99-A4A7-402956F34B0D}"/>
    <cellStyle name="60% - Accent2 28" xfId="2472" xr:uid="{4C3182D3-B6E2-47B7-BBD7-8AAEE6C157C5}"/>
    <cellStyle name="60% - Accent2 29" xfId="2473" xr:uid="{806CCCE2-3DF0-4438-9B90-12D4825A415C}"/>
    <cellStyle name="60% - Accent2 3" xfId="2474" xr:uid="{E12D94D3-3B56-4561-9200-AD31F2AFEFC0}"/>
    <cellStyle name="60% - Accent2 3 2" xfId="2475" xr:uid="{E1551AF3-826B-4AD4-A055-492F0E88677E}"/>
    <cellStyle name="60% - Accent2 3 2 2" xfId="2476" xr:uid="{FC82A1F6-8961-4CEC-A2DB-A0EB43100B65}"/>
    <cellStyle name="60% - Accent2 3 3" xfId="2477" xr:uid="{C3158801-C22F-4158-8BF1-DD9C1209250F}"/>
    <cellStyle name="60% - Accent2 3 3 2" xfId="2478" xr:uid="{2778C4FB-8067-4F63-9388-6472108E458C}"/>
    <cellStyle name="60% - Accent2 3 4" xfId="2479" xr:uid="{9C1F0AFB-70E9-4101-A2E0-5BDE9865306C}"/>
    <cellStyle name="60% - Accent2 3 4 2" xfId="2480" xr:uid="{BD12C434-BD66-4AAA-83CD-48E4E30EC58A}"/>
    <cellStyle name="60% - Accent2 3 5" xfId="2481" xr:uid="{ADEF6B7E-4B48-400D-8EC3-83276AA02A1C}"/>
    <cellStyle name="60% - Accent2 30" xfId="2482" xr:uid="{DA07D478-8089-4D74-8637-5C1D631B8B59}"/>
    <cellStyle name="60% - Accent2 4" xfId="2483" xr:uid="{A004AAAC-92F6-43F3-94B7-774DD818C3BB}"/>
    <cellStyle name="60% - Accent2 4 2" xfId="2484" xr:uid="{96A918A3-32E3-4ADA-938A-9C5477D0D313}"/>
    <cellStyle name="60% - Accent2 4 3" xfId="2485" xr:uid="{737439E6-E147-4E70-8DFD-E012647EEE73}"/>
    <cellStyle name="60% - Accent2 4 4" xfId="2486" xr:uid="{BCC5A4E3-9FD2-4D32-8655-9ACE430AE79C}"/>
    <cellStyle name="60% - Accent2 4 5" xfId="2487" xr:uid="{7ACF396B-B5C8-44FA-9BBD-CCAE3D460102}"/>
    <cellStyle name="60% - Accent2 5" xfId="2488" xr:uid="{C942E890-4FDB-43DA-8B27-C872925DD481}"/>
    <cellStyle name="60% - Accent2 5 2" xfId="2489" xr:uid="{9B66AD93-673C-4938-9534-5477E89AD817}"/>
    <cellStyle name="60% - Accent2 5 3" xfId="2490" xr:uid="{332919C9-9B9D-4E07-BEBD-DECB405C8DAC}"/>
    <cellStyle name="60% - Accent2 5 4" xfId="2491" xr:uid="{51F2D209-7998-40C5-BDE3-1877B285399C}"/>
    <cellStyle name="60% - Accent2 5 5" xfId="2492" xr:uid="{74D339D1-5F5A-4EB6-946E-4237B89E6910}"/>
    <cellStyle name="60% - Accent2 6" xfId="2493" xr:uid="{6431CA73-0FFB-4F65-BC4A-666B86F44D16}"/>
    <cellStyle name="60% - Accent2 6 2" xfId="2494" xr:uid="{CF469007-8EDD-4E3D-BF16-E31A9A956B3E}"/>
    <cellStyle name="60% - Accent2 6 3" xfId="2495" xr:uid="{B23B53BA-D3EC-4465-AD8E-B2A9E0995158}"/>
    <cellStyle name="60% - Accent2 6 4" xfId="2496" xr:uid="{6FE5E86A-A217-42EF-902E-C6AFB98838FB}"/>
    <cellStyle name="60% - Accent2 6 5" xfId="2497" xr:uid="{F2F3C560-227B-465A-B6E3-DEBB3B48AC36}"/>
    <cellStyle name="60% - Accent2 7" xfId="2498" xr:uid="{BD389798-669B-4B39-87AE-C9F96E53E902}"/>
    <cellStyle name="60% - Accent2 7 2" xfId="2499" xr:uid="{37E5AADE-5C94-495B-9C8A-187DE1B543C8}"/>
    <cellStyle name="60% - Accent2 7 2 2" xfId="2500" xr:uid="{3B1AB15F-5A36-4E4E-A786-8E374E5F031C}"/>
    <cellStyle name="60% - Accent2 7 3" xfId="2501" xr:uid="{78ED7E18-1BEF-469D-80A9-88813F054C78}"/>
    <cellStyle name="60% - Accent2 7 3 2" xfId="2502" xr:uid="{26F0F1C4-67B2-4B63-82B6-AB26937A1239}"/>
    <cellStyle name="60% - Accent2 7 4" xfId="2503" xr:uid="{CB9867F1-8092-4720-8840-622A37C0DAF7}"/>
    <cellStyle name="60% - Accent2 7 5" xfId="2504" xr:uid="{D43D7F31-1834-4AD7-B112-C3F33341B6BB}"/>
    <cellStyle name="60% - Accent2 8" xfId="2505" xr:uid="{1EBF9254-BEC1-4B6B-8948-D20327A4C788}"/>
    <cellStyle name="60% - Accent2 8 2" xfId="2506" xr:uid="{2E43DBA1-C786-4171-B4B0-C4E1C4CBCD66}"/>
    <cellStyle name="60% - Accent2 8 2 2" xfId="2507" xr:uid="{AD848CFB-F004-4DF4-918B-A5E0FF920DF5}"/>
    <cellStyle name="60% - Accent2 8 3" xfId="2508" xr:uid="{F241A4DC-DBCD-40CB-86BB-270DA3610EBE}"/>
    <cellStyle name="60% - Accent2 8 3 2" xfId="2509" xr:uid="{E7F09BA0-28D8-435A-B518-B7296783EA96}"/>
    <cellStyle name="60% - Accent2 8 4" xfId="2510" xr:uid="{F9E43291-7215-4D68-AABA-080B3E458ABD}"/>
    <cellStyle name="60% - Accent2 8 5" xfId="2511" xr:uid="{9C8661AD-20E5-4C08-ADDA-21B894B28319}"/>
    <cellStyle name="60% - Accent2 9" xfId="2512" xr:uid="{B836C20D-2C81-407E-9F50-66CA57E723E8}"/>
    <cellStyle name="60% - Accent2 9 2" xfId="2513" xr:uid="{E97516DB-A406-4349-B474-A6B54A9B7FC0}"/>
    <cellStyle name="60% - Accent2 9 2 2" xfId="2514" xr:uid="{D93E27E9-2620-4E38-9D56-C5A7EDADBEE0}"/>
    <cellStyle name="60% - Accent2 9 3" xfId="2515" xr:uid="{1507C5D1-BA42-452E-B36C-4E01B7BF5043}"/>
    <cellStyle name="60% - Accent2 9 3 2" xfId="2516" xr:uid="{B268ED96-A583-4DD2-BE18-3177CF7B0D51}"/>
    <cellStyle name="60% - Accent2 9 4" xfId="2517" xr:uid="{E7FDC1CA-2397-4474-B455-7C0501A81D75}"/>
    <cellStyle name="60% - Accent2 9 5" xfId="2518" xr:uid="{A38F933E-C5B6-4F3E-B44A-24936885E5E8}"/>
    <cellStyle name="60% - Accent3 10" xfId="2519" xr:uid="{F6BB8CD2-F787-415E-B3B4-8CEDFBE88090}"/>
    <cellStyle name="60% - Accent3 10 2" xfId="2520" xr:uid="{F5D1A932-A9F5-433D-8D87-BB4B25430325}"/>
    <cellStyle name="60% - Accent3 10 3" xfId="2521" xr:uid="{15E1B81A-0B4F-49D7-9FB0-C2DC63AA3849}"/>
    <cellStyle name="60% - Accent3 10 4" xfId="2522" xr:uid="{F4A15A99-0B77-4372-9A04-35DA09B374CD}"/>
    <cellStyle name="60% - Accent3 11" xfId="2523" xr:uid="{E5FBDB73-7810-4C6C-A270-2164C275E80F}"/>
    <cellStyle name="60% - Accent3 11 2" xfId="2524" xr:uid="{216047B4-ED73-42CD-B8CF-F2E19FD451A2}"/>
    <cellStyle name="60% - Accent3 11 3" xfId="2525" xr:uid="{BA2CAF5A-9D78-407A-9DFC-E8CCE59689F7}"/>
    <cellStyle name="60% - Accent3 11 4" xfId="2526" xr:uid="{1201BC9C-56D2-49F7-8A31-0BAE3BD5D0A8}"/>
    <cellStyle name="60% - Accent3 12" xfId="2527" xr:uid="{D4B23F13-EB02-4F7B-AB83-CA1D77E2EC66}"/>
    <cellStyle name="60% - Accent3 13" xfId="2528" xr:uid="{2987AD07-5300-475E-AB97-225FEF7B4451}"/>
    <cellStyle name="60% - Accent3 14" xfId="2529" xr:uid="{C5212D70-15B2-44E6-B8ED-E73E4BCDE13A}"/>
    <cellStyle name="60% - Accent3 15" xfId="2530" xr:uid="{54B90DA0-F8FC-4894-B984-1085B9AD318D}"/>
    <cellStyle name="60% - Accent3 16" xfId="2531" xr:uid="{2A84ACB7-18A3-44BB-9EE0-8FB51117DDF4}"/>
    <cellStyle name="60% - Accent3 17" xfId="2532" xr:uid="{AE326947-828F-4065-95E6-3F04D4592978}"/>
    <cellStyle name="60% - Accent3 18" xfId="2533" xr:uid="{1E399748-525B-4C4C-8085-AE90E73A1EFA}"/>
    <cellStyle name="60% - Accent3 19" xfId="2534" xr:uid="{A1E23FAB-6961-4A85-BC06-CFBA804811FC}"/>
    <cellStyle name="60% - Accent3 2" xfId="2535" xr:uid="{4AB672B0-5204-447A-9D35-40FDFC2CDF8A}"/>
    <cellStyle name="60% - Accent3 2 10" xfId="2536" xr:uid="{BE6ADEAF-2451-45AC-9FE2-E12C3399A633}"/>
    <cellStyle name="60% - Accent3 2 11" xfId="2537" xr:uid="{9D683CB9-5908-4235-846A-4B9680BCC4E9}"/>
    <cellStyle name="60% - Accent3 2 12" xfId="2538" xr:uid="{0053CED9-1710-4BF5-9A7D-D5C23F5A9BC8}"/>
    <cellStyle name="60% - Accent3 2 13" xfId="2539" xr:uid="{BEE57CF2-D529-4D67-819B-094E979BF703}"/>
    <cellStyle name="60% - Accent3 2 14" xfId="2540" xr:uid="{DE695892-F67A-499F-89CA-F1BD6C4CE666}"/>
    <cellStyle name="60% - Accent3 2 15" xfId="2541" xr:uid="{2CCE9450-9303-4BAA-9C37-62D01912E5CB}"/>
    <cellStyle name="60% - Accent3 2 16" xfId="2542" xr:uid="{7C71099A-592C-4B5D-9DDE-EB7EBE2952D5}"/>
    <cellStyle name="60% - Accent3 2 17" xfId="2543" xr:uid="{058FBAE9-E908-45B4-AC77-A6DA44DE6E27}"/>
    <cellStyle name="60% - Accent3 2 18" xfId="2544" xr:uid="{D36F4854-4FE5-4D7E-99FB-0C79AAA07EDD}"/>
    <cellStyle name="60% - Accent3 2 2" xfId="2545" xr:uid="{ACA11243-760E-40A7-8C71-2F828720A8D0}"/>
    <cellStyle name="60% - Accent3 2 2 2" xfId="2546" xr:uid="{70B2A2E3-F178-4666-9227-D783D98A10E1}"/>
    <cellStyle name="60% - Accent3 2 3" xfId="2547" xr:uid="{C371BDBA-0480-41E1-AE27-97BF05F78C04}"/>
    <cellStyle name="60% - Accent3 2 3 2" xfId="2548" xr:uid="{764C18DF-B034-42E2-BDCD-535C1A49F562}"/>
    <cellStyle name="60% - Accent3 2 4" xfId="2549" xr:uid="{733DB564-B882-4CE0-803A-AF9DC024A348}"/>
    <cellStyle name="60% - Accent3 2 4 2" xfId="2550" xr:uid="{B2BA7794-799E-4296-AC7D-AC8274E7DC79}"/>
    <cellStyle name="60% - Accent3 2 5" xfId="2551" xr:uid="{190B5427-8CA6-4946-9059-425E0A9EE9ED}"/>
    <cellStyle name="60% - Accent3 2 6" xfId="2552" xr:uid="{1CD25423-D0DB-42ED-A9F1-88488EAC3300}"/>
    <cellStyle name="60% - Accent3 2 7" xfId="2553" xr:uid="{7B8C2CC1-63F9-43D5-BA76-F7732BFB67DD}"/>
    <cellStyle name="60% - Accent3 2 8" xfId="2554" xr:uid="{039AD60A-D689-4D9A-BBE1-2C5FC6A53D48}"/>
    <cellStyle name="60% - Accent3 2 9" xfId="2555" xr:uid="{E8869803-C4DC-435D-8661-E5D076A3690D}"/>
    <cellStyle name="60% - Accent3 2_Opet&amp;Axess Ulusal Radyo Planı - OK" xfId="2556" xr:uid="{C6D6519A-4556-4771-8F36-4DB3F0BEC636}"/>
    <cellStyle name="60% - Accent3 20" xfId="2557" xr:uid="{A7CC8AF7-EBF9-4C55-AB0D-9CD71AB28F30}"/>
    <cellStyle name="60% - Accent3 21" xfId="2558" xr:uid="{867A6F2C-CFC0-42E7-8856-D42FE4026713}"/>
    <cellStyle name="60% - Accent3 22" xfId="2559" xr:uid="{CE428343-30A6-4016-BB32-16C56968B914}"/>
    <cellStyle name="60% - Accent3 23" xfId="2560" xr:uid="{D87ECB60-43C8-4BEF-B2EA-BD06391CF0B7}"/>
    <cellStyle name="60% - Accent3 24" xfId="2561" xr:uid="{E3DB32AE-C087-458D-9CDD-A582B96F5C4D}"/>
    <cellStyle name="60% - Accent3 25" xfId="2562" xr:uid="{5C58FE3C-3778-4BE2-82B1-13031E05E54C}"/>
    <cellStyle name="60% - Accent3 26" xfId="2563" xr:uid="{3E95BC86-3E1F-4176-8CCC-CCD4C17E796F}"/>
    <cellStyle name="60% - Accent3 27" xfId="2564" xr:uid="{4A2E8244-C95C-4EB5-8FB9-8CF19DE87B5A}"/>
    <cellStyle name="60% - Accent3 28" xfId="2565" xr:uid="{47D7B41C-D200-4694-B399-160BA0377F38}"/>
    <cellStyle name="60% - Accent3 29" xfId="2566" xr:uid="{A892875F-5BEA-4485-85D2-9B29DF522DFA}"/>
    <cellStyle name="60% - Accent3 3" xfId="2567" xr:uid="{9BEDA731-6F44-457C-90B9-5188848965B8}"/>
    <cellStyle name="60% - Accent3 3 2" xfId="2568" xr:uid="{C84F4071-EF15-4AC0-A1CC-4D9D7644A0BB}"/>
    <cellStyle name="60% - Accent3 3 2 2" xfId="2569" xr:uid="{BC25C980-E7E7-4DAF-86A7-37A206946D6F}"/>
    <cellStyle name="60% - Accent3 3 3" xfId="2570" xr:uid="{D6E3455C-EDC7-49F8-B871-BD164ABAB121}"/>
    <cellStyle name="60% - Accent3 3 3 2" xfId="2571" xr:uid="{8B39A9DD-81B3-45D7-B480-F893AF8E61CA}"/>
    <cellStyle name="60% - Accent3 3 4" xfId="2572" xr:uid="{341BB7D8-0DD9-4D86-9CDA-10DD779DD774}"/>
    <cellStyle name="60% - Accent3 3 4 2" xfId="2573" xr:uid="{1E9EA463-E46D-4355-9357-F091D2CAD03B}"/>
    <cellStyle name="60% - Accent3 3 5" xfId="2574" xr:uid="{78006C75-71BD-439B-A749-BE47423C204D}"/>
    <cellStyle name="60% - Accent3 30" xfId="2575" xr:uid="{D143FEB1-3493-45E5-938C-C0A9F69DBAED}"/>
    <cellStyle name="60% - Accent3 4" xfId="2576" xr:uid="{1362CDC4-7C6A-4B5E-B1CB-43E74D344B15}"/>
    <cellStyle name="60% - Accent3 4 2" xfId="2577" xr:uid="{35A97260-F507-47F8-AC21-A0584C4335C8}"/>
    <cellStyle name="60% - Accent3 4 3" xfId="2578" xr:uid="{EFBB5368-7F77-4928-82D6-4D4A5E24D0E9}"/>
    <cellStyle name="60% - Accent3 4 4" xfId="2579" xr:uid="{B4CB5B91-3CCB-4075-8D15-58F037EF7584}"/>
    <cellStyle name="60% - Accent3 4 5" xfId="2580" xr:uid="{A7DBA4E4-075F-4AD4-9A8E-86DAEE402353}"/>
    <cellStyle name="60% - Accent3 5" xfId="2581" xr:uid="{23754336-EB1B-4431-B0D8-7ABE508A5531}"/>
    <cellStyle name="60% - Accent3 5 2" xfId="2582" xr:uid="{B8D45BE3-ECE8-4300-B8FA-3F42A2C93CA2}"/>
    <cellStyle name="60% - Accent3 5 3" xfId="2583" xr:uid="{F14B1447-DF7B-4F18-9930-C2367B05FDCE}"/>
    <cellStyle name="60% - Accent3 5 4" xfId="2584" xr:uid="{B1D77DB5-D8CE-46AD-AA96-E3736336F969}"/>
    <cellStyle name="60% - Accent3 5 5" xfId="2585" xr:uid="{4D92361B-A133-4830-9AB1-481AD761A6E1}"/>
    <cellStyle name="60% - Accent3 6" xfId="2586" xr:uid="{4FE7FA88-4266-411E-A8D0-242109E5D309}"/>
    <cellStyle name="60% - Accent3 6 2" xfId="2587" xr:uid="{D3F02C5B-D759-47CE-B0E1-21DFB496DD98}"/>
    <cellStyle name="60% - Accent3 6 3" xfId="2588" xr:uid="{90491356-D1A7-44C8-8FEE-19A75AE47DF6}"/>
    <cellStyle name="60% - Accent3 6 4" xfId="2589" xr:uid="{BB4706EC-747D-48F3-B39F-F90744F7AD63}"/>
    <cellStyle name="60% - Accent3 6 5" xfId="2590" xr:uid="{A965F05A-149A-486C-84E2-69A15B1A3BA7}"/>
    <cellStyle name="60% - Accent3 7" xfId="2591" xr:uid="{22392806-B7B7-4D68-B060-CD586AADE8E2}"/>
    <cellStyle name="60% - Accent3 7 2" xfId="2592" xr:uid="{986571D8-50A4-4729-98B9-72966F20FACB}"/>
    <cellStyle name="60% - Accent3 7 2 2" xfId="2593" xr:uid="{0FDA6C63-5F33-4C8C-87D1-3E3CA68EF2BD}"/>
    <cellStyle name="60% - Accent3 7 3" xfId="2594" xr:uid="{11ED0FBC-38E3-4C58-8A17-F3005D2E5211}"/>
    <cellStyle name="60% - Accent3 7 3 2" xfId="2595" xr:uid="{6D804AB2-5F80-49BA-B03F-DECC5AA1353A}"/>
    <cellStyle name="60% - Accent3 7 4" xfId="2596" xr:uid="{24397F43-96FD-40EF-A82D-D158DF269D5D}"/>
    <cellStyle name="60% - Accent3 7 5" xfId="2597" xr:uid="{EC234E50-F029-401B-8AA1-660FB8ED215A}"/>
    <cellStyle name="60% - Accent3 8" xfId="2598" xr:uid="{62C37E4A-28AE-43FF-83D1-60E9E15929BA}"/>
    <cellStyle name="60% - Accent3 8 2" xfId="2599" xr:uid="{078967DB-3A67-4026-9A26-01B7A38A5C7F}"/>
    <cellStyle name="60% - Accent3 8 2 2" xfId="2600" xr:uid="{EAF9A0A1-3AAC-4989-9E2F-92CE805AD04A}"/>
    <cellStyle name="60% - Accent3 8 3" xfId="2601" xr:uid="{B7CB898A-C0C0-4F9E-AE36-B2EE5E1290CC}"/>
    <cellStyle name="60% - Accent3 8 3 2" xfId="2602" xr:uid="{17938B4A-7DEA-40AC-B05C-0DD70C8F0E4B}"/>
    <cellStyle name="60% - Accent3 8 4" xfId="2603" xr:uid="{CD51895E-C5F6-4B7F-B9E4-B33EE07C292E}"/>
    <cellStyle name="60% - Accent3 8 5" xfId="2604" xr:uid="{07CA17AF-659D-4EBF-91BC-BFEFAEE8D2E8}"/>
    <cellStyle name="60% - Accent3 9" xfId="2605" xr:uid="{BA466BBB-972E-4620-A259-CBEC33E91C81}"/>
    <cellStyle name="60% - Accent3 9 2" xfId="2606" xr:uid="{96862DAD-CBB5-435D-AF14-2481ED1E26CC}"/>
    <cellStyle name="60% - Accent3 9 2 2" xfId="2607" xr:uid="{2B4898BA-49E5-42C7-A102-A6B0478ED12B}"/>
    <cellStyle name="60% - Accent3 9 3" xfId="2608" xr:uid="{782FEBE7-14A6-46EB-9CEA-27BCA9B27970}"/>
    <cellStyle name="60% - Accent3 9 3 2" xfId="2609" xr:uid="{855C76D6-5FB8-4F5F-BCA9-DC0994896184}"/>
    <cellStyle name="60% - Accent3 9 4" xfId="2610" xr:uid="{26118E9F-133C-4BC5-8474-2CF5DD48C535}"/>
    <cellStyle name="60% - Accent3 9 5" xfId="2611" xr:uid="{7F2449D3-7380-4BA3-8F3F-7A5562E6C585}"/>
    <cellStyle name="60% - Accent4 10" xfId="2612" xr:uid="{8B6BD144-56C3-4D5A-8845-95F3690F10D4}"/>
    <cellStyle name="60% - Accent4 10 2" xfId="2613" xr:uid="{147072C1-FA57-43EF-86C7-224629733FA9}"/>
    <cellStyle name="60% - Accent4 10 3" xfId="2614" xr:uid="{EB8599B0-B789-4FE9-9F03-D120DE71C69C}"/>
    <cellStyle name="60% - Accent4 10 4" xfId="2615" xr:uid="{F96CBDA4-16A9-4E70-ABA8-72710292AE66}"/>
    <cellStyle name="60% - Accent4 11" xfId="2616" xr:uid="{E2C664A1-87C8-4143-8A5D-A7164598860B}"/>
    <cellStyle name="60% - Accent4 11 2" xfId="2617" xr:uid="{45A4659A-D23C-44EF-A171-540FD0EBFDAA}"/>
    <cellStyle name="60% - Accent4 11 3" xfId="2618" xr:uid="{E348FCA3-2188-472F-AF22-C8448BBA0321}"/>
    <cellStyle name="60% - Accent4 11 4" xfId="2619" xr:uid="{499BBFAE-030A-44DA-B634-5D92C3209C5E}"/>
    <cellStyle name="60% - Accent4 12" xfId="2620" xr:uid="{3DD35EA7-489A-4036-8EF7-A755290B0A65}"/>
    <cellStyle name="60% - Accent4 13" xfId="2621" xr:uid="{658DA0B7-C5C9-49F2-B861-684D8EEC1B57}"/>
    <cellStyle name="60% - Accent4 14" xfId="2622" xr:uid="{21B46224-B3EA-441E-B066-E935B8AC19D5}"/>
    <cellStyle name="60% - Accent4 15" xfId="2623" xr:uid="{ABF90A99-9A62-4247-B773-1ECA31970029}"/>
    <cellStyle name="60% - Accent4 16" xfId="2624" xr:uid="{E51B69BE-528D-4F69-8B9F-78DA6ECA28D0}"/>
    <cellStyle name="60% - Accent4 17" xfId="2625" xr:uid="{4E316F4D-8B15-49F1-BCA7-7A4D223E28CD}"/>
    <cellStyle name="60% - Accent4 18" xfId="2626" xr:uid="{741D7C44-0C6D-4AD3-B5C9-98F9864EB0D8}"/>
    <cellStyle name="60% - Accent4 19" xfId="2627" xr:uid="{B8CFC998-9E2A-4F48-807D-7A2ADEC5D840}"/>
    <cellStyle name="60% - Accent4 2" xfId="2628" xr:uid="{0A627DFC-F2CF-42EC-93DF-49B68A23AA5C}"/>
    <cellStyle name="60% - Accent4 2 10" xfId="2629" xr:uid="{26C8DDDB-FDAF-40A1-A6B5-8220CAA592C2}"/>
    <cellStyle name="60% - Accent4 2 11" xfId="2630" xr:uid="{58FFC350-1325-4042-AADD-1ED585FDD82A}"/>
    <cellStyle name="60% - Accent4 2 12" xfId="2631" xr:uid="{73210934-1063-4ED7-B27D-A6B13DA226FF}"/>
    <cellStyle name="60% - Accent4 2 13" xfId="2632" xr:uid="{844C5827-601E-4621-8E92-B48B425CD8AA}"/>
    <cellStyle name="60% - Accent4 2 14" xfId="2633" xr:uid="{1EE65B48-20A8-4F65-AF21-4A810F54038D}"/>
    <cellStyle name="60% - Accent4 2 15" xfId="2634" xr:uid="{13A67FF2-3670-4DF6-9D2D-1755B40996CB}"/>
    <cellStyle name="60% - Accent4 2 16" xfId="2635" xr:uid="{8F3DC523-0118-4525-8945-80F1D8719960}"/>
    <cellStyle name="60% - Accent4 2 17" xfId="2636" xr:uid="{7292A942-EC0D-4EF8-B20E-E6F541A910CC}"/>
    <cellStyle name="60% - Accent4 2 18" xfId="2637" xr:uid="{919DA3E4-7A82-4F05-B2B2-A0DF70679977}"/>
    <cellStyle name="60% - Accent4 2 2" xfId="2638" xr:uid="{98F0EA66-C105-4F0B-8533-7E43DFAF6E73}"/>
    <cellStyle name="60% - Accent4 2 2 2" xfId="2639" xr:uid="{C2B07212-17C4-45C9-82B1-02CFA6B109E9}"/>
    <cellStyle name="60% - Accent4 2 3" xfId="2640" xr:uid="{1878746B-810E-4285-8682-722B54FF2C40}"/>
    <cellStyle name="60% - Accent4 2 3 2" xfId="2641" xr:uid="{7F2AB687-328E-4CDB-9AC1-1F17A736F252}"/>
    <cellStyle name="60% - Accent4 2 4" xfId="2642" xr:uid="{224076C9-1C30-47DC-A210-E45A6BB55FFF}"/>
    <cellStyle name="60% - Accent4 2 4 2" xfId="2643" xr:uid="{97DC3B00-912D-493F-A9AA-939698A8BD10}"/>
    <cellStyle name="60% - Accent4 2 5" xfId="2644" xr:uid="{CB32A03D-8D9E-4D19-818B-5391F1F6AE63}"/>
    <cellStyle name="60% - Accent4 2 6" xfId="2645" xr:uid="{31BFF832-C9DD-4F75-AF34-CE84D0A69519}"/>
    <cellStyle name="60% - Accent4 2 7" xfId="2646" xr:uid="{9CB1E239-4CB3-4A28-880C-35C0EC10DB95}"/>
    <cellStyle name="60% - Accent4 2 8" xfId="2647" xr:uid="{F2CF68C0-3722-472E-98E7-78B59C484FF1}"/>
    <cellStyle name="60% - Accent4 2 9" xfId="2648" xr:uid="{94E178EB-C931-46DA-BB0F-B447EC1D87C7}"/>
    <cellStyle name="60% - Accent4 2_Opet&amp;Axess Ulusal Radyo Planı - OK" xfId="2649" xr:uid="{9E2FFA73-A14F-4B5D-8ACC-F42BBD5B759B}"/>
    <cellStyle name="60% - Accent4 20" xfId="2650" xr:uid="{C1B618EE-531E-4169-A3EA-A69E7E0E264E}"/>
    <cellStyle name="60% - Accent4 21" xfId="2651" xr:uid="{0F932ECF-7DF3-4A5A-A3AE-BFADA9FEFEA1}"/>
    <cellStyle name="60% - Accent4 22" xfId="2652" xr:uid="{45EDE75D-5C6A-4257-A834-8DC82E33545A}"/>
    <cellStyle name="60% - Accent4 23" xfId="2653" xr:uid="{E1DBB328-1CC2-48BD-A0C4-1857DF54E4FB}"/>
    <cellStyle name="60% - Accent4 24" xfId="2654" xr:uid="{CF5E5ECF-6D87-4338-AC9F-96C9DA5CCC8B}"/>
    <cellStyle name="60% - Accent4 25" xfId="2655" xr:uid="{A7CAEE98-4EC0-45C9-B169-F0027A121835}"/>
    <cellStyle name="60% - Accent4 26" xfId="2656" xr:uid="{D09D7779-1EAD-42BA-844E-8C97A5238969}"/>
    <cellStyle name="60% - Accent4 27" xfId="2657" xr:uid="{7DE82E22-3806-4A33-A5CD-6E770AC0B013}"/>
    <cellStyle name="60% - Accent4 28" xfId="2658" xr:uid="{FC02F0C9-A614-4E45-AD40-606015BDC7FB}"/>
    <cellStyle name="60% - Accent4 29" xfId="2659" xr:uid="{315FB1A1-5C93-485D-BDDD-6A5FD2B1B56D}"/>
    <cellStyle name="60% - Accent4 3" xfId="2660" xr:uid="{4FEADCEA-38A4-426A-947F-3FABF82EE32A}"/>
    <cellStyle name="60% - Accent4 3 2" xfId="2661" xr:uid="{AA962C49-2FE0-41C3-ABB3-FCA9C00E07C0}"/>
    <cellStyle name="60% - Accent4 3 2 2" xfId="2662" xr:uid="{9DE39BA8-DEE5-447E-9149-AD22DC4DE0BD}"/>
    <cellStyle name="60% - Accent4 3 3" xfId="2663" xr:uid="{47D39691-B601-48F4-BBAE-5AC2C568C6A5}"/>
    <cellStyle name="60% - Accent4 3 3 2" xfId="2664" xr:uid="{48D36FED-E607-490E-A70E-5263F2D5AE5B}"/>
    <cellStyle name="60% - Accent4 3 4" xfId="2665" xr:uid="{46EE0AFD-3B64-44E0-9F8D-91C4CF2B8CCD}"/>
    <cellStyle name="60% - Accent4 3 4 2" xfId="2666" xr:uid="{BC0715E9-1D7A-4927-A299-140E027F1A2D}"/>
    <cellStyle name="60% - Accent4 3 5" xfId="2667" xr:uid="{1DA83021-3B7E-4350-BDC0-AF25CB13B73F}"/>
    <cellStyle name="60% - Accent4 30" xfId="2668" xr:uid="{93D035FA-D2E5-4112-95F3-E4438E7DD338}"/>
    <cellStyle name="60% - Accent4 4" xfId="2669" xr:uid="{935A9861-5CCD-4281-A3CD-727C401B4055}"/>
    <cellStyle name="60% - Accent4 4 2" xfId="2670" xr:uid="{DFDB1CE3-E839-4F5B-834F-16B09169C2D3}"/>
    <cellStyle name="60% - Accent4 4 3" xfId="2671" xr:uid="{CF72D08B-C844-47F7-B5EC-C10D0F02F14F}"/>
    <cellStyle name="60% - Accent4 4 4" xfId="2672" xr:uid="{F9BE0C43-BA5A-4569-A8C4-FD15E31F8948}"/>
    <cellStyle name="60% - Accent4 4 5" xfId="2673" xr:uid="{27FF5B94-CBF8-4A31-A00F-E24F6A5A5F39}"/>
    <cellStyle name="60% - Accent4 5" xfId="2674" xr:uid="{627DAA5E-E140-4F8A-9F8E-78A063766D7F}"/>
    <cellStyle name="60% - Accent4 5 2" xfId="2675" xr:uid="{7E28AAA4-C5A3-4249-BD9C-1B0DAB3F2B61}"/>
    <cellStyle name="60% - Accent4 5 3" xfId="2676" xr:uid="{1855D4ED-4643-4A49-BDD8-EC0FE5A6E2BD}"/>
    <cellStyle name="60% - Accent4 5 4" xfId="2677" xr:uid="{D46389B1-9C17-40CE-B16D-A26C65B9D808}"/>
    <cellStyle name="60% - Accent4 5 5" xfId="2678" xr:uid="{867B794E-D281-424D-898B-D636065F8F84}"/>
    <cellStyle name="60% - Accent4 6" xfId="2679" xr:uid="{ECFC1A10-119E-4E06-B4CF-C6366AA8C3BE}"/>
    <cellStyle name="60% - Accent4 6 2" xfId="2680" xr:uid="{A1DE005D-A1D0-4716-812A-84836AD35284}"/>
    <cellStyle name="60% - Accent4 6 3" xfId="2681" xr:uid="{C7E7E1CA-E839-408E-B2BF-20ED95AAF76B}"/>
    <cellStyle name="60% - Accent4 6 4" xfId="2682" xr:uid="{3AFA6808-6F51-45B8-AF1E-9C8716EF0244}"/>
    <cellStyle name="60% - Accent4 6 5" xfId="2683" xr:uid="{32AA7A6A-3E7F-4120-86BA-F35F7BC01A79}"/>
    <cellStyle name="60% - Accent4 7" xfId="2684" xr:uid="{9B136BD5-DAFC-4865-ADD2-5C7177A172A5}"/>
    <cellStyle name="60% - Accent4 7 2" xfId="2685" xr:uid="{E213DC69-8B96-4A64-9493-DDDC9BE8CE77}"/>
    <cellStyle name="60% - Accent4 7 2 2" xfId="2686" xr:uid="{4654F10C-A2EF-4EEA-9094-937B5A602277}"/>
    <cellStyle name="60% - Accent4 7 3" xfId="2687" xr:uid="{367ADADB-D65D-4768-B3E2-985AC4EB4EF0}"/>
    <cellStyle name="60% - Accent4 7 3 2" xfId="2688" xr:uid="{1237A662-DBFD-4C4F-B78E-5EAADC71DD89}"/>
    <cellStyle name="60% - Accent4 7 4" xfId="2689" xr:uid="{DC307EB6-7AB3-44C9-A325-A475C5C6063F}"/>
    <cellStyle name="60% - Accent4 7 5" xfId="2690" xr:uid="{1F49F5CB-8C84-48DA-A9CD-2D7993270789}"/>
    <cellStyle name="60% - Accent4 8" xfId="2691" xr:uid="{99AEB0F2-9C3F-4569-9D77-913D53E3DA65}"/>
    <cellStyle name="60% - Accent4 8 2" xfId="2692" xr:uid="{F4538508-F3D6-4518-AEBA-6CB0A9C7504F}"/>
    <cellStyle name="60% - Accent4 8 2 2" xfId="2693" xr:uid="{5D378F5C-F6F6-4B63-940F-23207431673F}"/>
    <cellStyle name="60% - Accent4 8 3" xfId="2694" xr:uid="{55E3372B-AE47-456F-AABF-5C7ED7D533F6}"/>
    <cellStyle name="60% - Accent4 8 3 2" xfId="2695" xr:uid="{0294F5EF-E8E5-4262-B7FE-B0E9084EE9EF}"/>
    <cellStyle name="60% - Accent4 8 4" xfId="2696" xr:uid="{53628FF4-81B4-480E-A589-BE0B8498D57F}"/>
    <cellStyle name="60% - Accent4 8 5" xfId="2697" xr:uid="{8CD379D8-3202-4C1E-86BA-9513C880E911}"/>
    <cellStyle name="60% - Accent4 9" xfId="2698" xr:uid="{4F7A0436-D30E-47E7-9545-07E2CD210CB3}"/>
    <cellStyle name="60% - Accent4 9 2" xfId="2699" xr:uid="{4B865FDA-2477-4A9C-9BDD-DD00196A3400}"/>
    <cellStyle name="60% - Accent4 9 2 2" xfId="2700" xr:uid="{EA0F8854-B3FE-4118-B1C7-C4BF9432FE6E}"/>
    <cellStyle name="60% - Accent4 9 3" xfId="2701" xr:uid="{ECB4A331-14E5-49B4-A971-C0D1FE8B1643}"/>
    <cellStyle name="60% - Accent4 9 3 2" xfId="2702" xr:uid="{F0D8C477-7CBA-4E31-B3CB-8983B0F44024}"/>
    <cellStyle name="60% - Accent4 9 4" xfId="2703" xr:uid="{12E0C05B-7A78-4EA6-A4B0-78752E8B3CD5}"/>
    <cellStyle name="60% - Accent4 9 5" xfId="2704" xr:uid="{5ECDD270-82E9-41AE-85E7-EDE4A9749907}"/>
    <cellStyle name="60% - Accent5 10" xfId="2705" xr:uid="{18B34CF5-CECB-4C03-801C-6C4F950BF1B2}"/>
    <cellStyle name="60% - Accent5 10 2" xfId="2706" xr:uid="{B8D1728C-395B-40DF-90A4-13F14BCE3C4D}"/>
    <cellStyle name="60% - Accent5 10 3" xfId="2707" xr:uid="{D36B7E97-24F8-47F2-AB37-82A7C681D07C}"/>
    <cellStyle name="60% - Accent5 10 4" xfId="2708" xr:uid="{931520E3-C20D-4CF9-BFF2-8211BDEE1833}"/>
    <cellStyle name="60% - Accent5 11" xfId="2709" xr:uid="{A267EF6F-1401-4572-9C6F-F1D81E8CF422}"/>
    <cellStyle name="60% - Accent5 11 2" xfId="2710" xr:uid="{0FF7F3DB-8E4A-4981-AE9E-217C053CC2DD}"/>
    <cellStyle name="60% - Accent5 11 3" xfId="2711" xr:uid="{915F9306-141D-4829-A083-56A83D0733DA}"/>
    <cellStyle name="60% - Accent5 11 4" xfId="2712" xr:uid="{A057B9D2-2D5B-4BB7-A8DA-9050391E7031}"/>
    <cellStyle name="60% - Accent5 12" xfId="2713" xr:uid="{343606EC-18D5-4F44-9A60-370A17FE1054}"/>
    <cellStyle name="60% - Accent5 13" xfId="2714" xr:uid="{094CA363-41F1-480D-9237-C24895BAB208}"/>
    <cellStyle name="60% - Accent5 14" xfId="2715" xr:uid="{CF4D1067-0D02-4AA3-A3DF-3681B8646726}"/>
    <cellStyle name="60% - Accent5 15" xfId="2716" xr:uid="{D852974E-E7DA-4168-B514-B5EFE0EAD80A}"/>
    <cellStyle name="60% - Accent5 16" xfId="2717" xr:uid="{73CD7303-6E8E-4995-92A8-E2BF0F8CDC88}"/>
    <cellStyle name="60% - Accent5 17" xfId="2718" xr:uid="{992D0059-F95A-4040-9D60-E3F25A0606A2}"/>
    <cellStyle name="60% - Accent5 18" xfId="2719" xr:uid="{4FB20E32-B2E2-40D0-A773-C0BE9872F281}"/>
    <cellStyle name="60% - Accent5 19" xfId="2720" xr:uid="{B891D5D9-5467-405E-AD59-ADAFC17C8A4B}"/>
    <cellStyle name="60% - Accent5 2" xfId="2721" xr:uid="{DDF1A49F-6939-4DB4-A5FF-DC396463CB18}"/>
    <cellStyle name="60% - Accent5 2 10" xfId="2722" xr:uid="{167D3348-619D-4665-A247-A0657D01B3F7}"/>
    <cellStyle name="60% - Accent5 2 11" xfId="2723" xr:uid="{07317353-332E-441F-B2EA-87339A13168C}"/>
    <cellStyle name="60% - Accent5 2 12" xfId="2724" xr:uid="{0CBC7D86-E148-43E5-94EC-C954E918116D}"/>
    <cellStyle name="60% - Accent5 2 13" xfId="2725" xr:uid="{481423D4-C589-4CDF-9D29-9056F797BBEB}"/>
    <cellStyle name="60% - Accent5 2 14" xfId="2726" xr:uid="{637900C0-C9CD-4C36-9233-77002F102DE2}"/>
    <cellStyle name="60% - Accent5 2 15" xfId="2727" xr:uid="{27739653-7C05-480F-A07F-6FD9E7321A5C}"/>
    <cellStyle name="60% - Accent5 2 16" xfId="2728" xr:uid="{CB32F17C-8B52-4247-8499-FB54BFDFA563}"/>
    <cellStyle name="60% - Accent5 2 17" xfId="2729" xr:uid="{8F662F71-1310-4957-AD20-453160729B0F}"/>
    <cellStyle name="60% - Accent5 2 18" xfId="2730" xr:uid="{7AD052D2-5609-40E0-A38F-D0CE708EAE20}"/>
    <cellStyle name="60% - Accent5 2 2" xfId="2731" xr:uid="{1A23D24D-B5C0-4FC2-BFE5-2D6A4EEA0359}"/>
    <cellStyle name="60% - Accent5 2 2 2" xfId="2732" xr:uid="{08D7D041-A327-4284-BA1B-FAD2787AB8A6}"/>
    <cellStyle name="60% - Accent5 2 3" xfId="2733" xr:uid="{E8D3F155-FDAA-4419-9451-066CD78B83D4}"/>
    <cellStyle name="60% - Accent5 2 3 2" xfId="2734" xr:uid="{06A88D5D-D40B-4B58-A5EA-EF9AF019DB7E}"/>
    <cellStyle name="60% - Accent5 2 4" xfId="2735" xr:uid="{C5E315EF-2677-4636-B894-1ECF2C585E21}"/>
    <cellStyle name="60% - Accent5 2 4 2" xfId="2736" xr:uid="{6E2C497D-F112-4630-A507-FCD5790B9698}"/>
    <cellStyle name="60% - Accent5 2 5" xfId="2737" xr:uid="{2C85F711-7864-4606-AA0A-AEA53B8D82DC}"/>
    <cellStyle name="60% - Accent5 2 6" xfId="2738" xr:uid="{7AB10D8A-2CB4-4E6D-A050-C58795A5DE2C}"/>
    <cellStyle name="60% - Accent5 2 7" xfId="2739" xr:uid="{13418AA7-EA62-4F85-BF0B-B4C3D7BD3D35}"/>
    <cellStyle name="60% - Accent5 2 8" xfId="2740" xr:uid="{A8F413FE-ABD7-4D01-BA1A-066E4464B93B}"/>
    <cellStyle name="60% - Accent5 2 9" xfId="2741" xr:uid="{D77CA069-DA9C-450F-81C1-CED41380D9D8}"/>
    <cellStyle name="60% - Accent5 2_Opet&amp;Axess Ulusal Radyo Planı - OK" xfId="2742" xr:uid="{5A2CC426-4D47-4A30-A754-A9E85B23804E}"/>
    <cellStyle name="60% - Accent5 20" xfId="2743" xr:uid="{5E526A11-8708-4832-9815-559DE0559E0A}"/>
    <cellStyle name="60% - Accent5 21" xfId="2744" xr:uid="{47109683-46D8-4D4C-9AB5-811B98840819}"/>
    <cellStyle name="60% - Accent5 22" xfId="2745" xr:uid="{38615558-8F39-42AC-AFCF-B472A51DD345}"/>
    <cellStyle name="60% - Accent5 23" xfId="2746" xr:uid="{7D72D6A9-2B2C-46A5-8997-BC93DBEBF86E}"/>
    <cellStyle name="60% - Accent5 24" xfId="2747" xr:uid="{05FAD666-307A-421D-B77C-1FF39537CA2B}"/>
    <cellStyle name="60% - Accent5 25" xfId="2748" xr:uid="{5EEA9A7F-92D1-40DD-A30D-15BCE8DCC7B0}"/>
    <cellStyle name="60% - Accent5 26" xfId="2749" xr:uid="{9CF60EB7-A565-47D4-8786-058950335521}"/>
    <cellStyle name="60% - Accent5 27" xfId="2750" xr:uid="{1E0723CD-DADC-4AA6-87E6-A6F602254893}"/>
    <cellStyle name="60% - Accent5 28" xfId="2751" xr:uid="{750E2609-F22C-4146-A621-D04CF3BBB137}"/>
    <cellStyle name="60% - Accent5 29" xfId="2752" xr:uid="{88359B4E-F065-4A11-B4B0-32C2D3B95D30}"/>
    <cellStyle name="60% - Accent5 3" xfId="2753" xr:uid="{E01792C8-B861-4300-8CA6-D0AC6C7F82CD}"/>
    <cellStyle name="60% - Accent5 3 2" xfId="2754" xr:uid="{A63F7AE7-6019-4A4D-8D64-0BC0F7B1E410}"/>
    <cellStyle name="60% - Accent5 3 2 2" xfId="2755" xr:uid="{9581614B-71B2-409B-BC4B-C9EFC14FC484}"/>
    <cellStyle name="60% - Accent5 3 3" xfId="2756" xr:uid="{952D2A6B-7456-4917-B6F2-E003C5BB54A5}"/>
    <cellStyle name="60% - Accent5 3 3 2" xfId="2757" xr:uid="{CE0B2617-0BA4-4DAD-A933-43B581D0C93F}"/>
    <cellStyle name="60% - Accent5 3 4" xfId="2758" xr:uid="{3093E37D-2065-4F71-8B22-FB9BFB22C0A2}"/>
    <cellStyle name="60% - Accent5 3 4 2" xfId="2759" xr:uid="{3E88D3ED-FD61-4E88-BB03-3B154BE609D0}"/>
    <cellStyle name="60% - Accent5 3 5" xfId="2760" xr:uid="{BBABC2F9-87AC-4CB8-8641-96CE0FC3B174}"/>
    <cellStyle name="60% - Accent5 30" xfId="2761" xr:uid="{AA16A765-A7AD-497C-A13B-5BEDA60E97E5}"/>
    <cellStyle name="60% - Accent5 4" xfId="2762" xr:uid="{1697878D-31E0-4F3D-9809-63A4217661C4}"/>
    <cellStyle name="60% - Accent5 4 2" xfId="2763" xr:uid="{BD81DB87-89E5-45D1-A754-2E838ACB9026}"/>
    <cellStyle name="60% - Accent5 4 3" xfId="2764" xr:uid="{35824497-9E86-46C9-850A-46845B9F4C9E}"/>
    <cellStyle name="60% - Accent5 4 4" xfId="2765" xr:uid="{E89F4131-4EE9-493E-861B-4C4B6F1AFE12}"/>
    <cellStyle name="60% - Accent5 4 5" xfId="2766" xr:uid="{886CCC70-0479-4738-8FAA-BB894FF22688}"/>
    <cellStyle name="60% - Accent5 5" xfId="2767" xr:uid="{DF9EFDF4-288D-4BC2-8986-BDCEB20C75C2}"/>
    <cellStyle name="60% - Accent5 5 2" xfId="2768" xr:uid="{30D353CE-10B6-4A50-84D7-BB509B09E698}"/>
    <cellStyle name="60% - Accent5 5 3" xfId="2769" xr:uid="{46A1EC63-61C2-475F-A470-BAB23FD64C52}"/>
    <cellStyle name="60% - Accent5 5 4" xfId="2770" xr:uid="{FBCB1EF9-3F4D-4E13-AD86-57B1BD775C69}"/>
    <cellStyle name="60% - Accent5 5 5" xfId="2771" xr:uid="{5D6DB6F3-D68D-476C-95EC-0EFC180D6A8A}"/>
    <cellStyle name="60% - Accent5 6" xfId="2772" xr:uid="{624F77A5-F8C2-4B33-8754-BE59B9CCA51E}"/>
    <cellStyle name="60% - Accent5 6 2" xfId="2773" xr:uid="{6550ECD5-E8B6-4638-AE0E-CE7F0A9F2BCB}"/>
    <cellStyle name="60% - Accent5 6 3" xfId="2774" xr:uid="{2773ECF3-F103-4E8E-AA50-DD434EAD2211}"/>
    <cellStyle name="60% - Accent5 6 4" xfId="2775" xr:uid="{CD0406A4-8D3E-4ED7-81F2-2A695898617B}"/>
    <cellStyle name="60% - Accent5 6 5" xfId="2776" xr:uid="{EE1A0D93-A2F0-46F3-B045-6D54027892A0}"/>
    <cellStyle name="60% - Accent5 7" xfId="2777" xr:uid="{26BAFCB2-21D7-4300-AA99-D23CB5697322}"/>
    <cellStyle name="60% - Accent5 7 2" xfId="2778" xr:uid="{F7509AE5-160A-4746-93C8-7FBE3D4CCA6A}"/>
    <cellStyle name="60% - Accent5 7 2 2" xfId="2779" xr:uid="{22390EA7-18E5-4D37-A43A-6632863FECB6}"/>
    <cellStyle name="60% - Accent5 7 3" xfId="2780" xr:uid="{AB83F561-FE1A-481F-8EC4-65E20EB084DC}"/>
    <cellStyle name="60% - Accent5 7 3 2" xfId="2781" xr:uid="{026685EA-3243-4198-B96A-4764EDDBE100}"/>
    <cellStyle name="60% - Accent5 7 4" xfId="2782" xr:uid="{9DAF9F37-CD13-4715-8734-8C8F95E27C89}"/>
    <cellStyle name="60% - Accent5 7 5" xfId="2783" xr:uid="{0221A1AD-D434-49F1-BAE4-266320A40357}"/>
    <cellStyle name="60% - Accent5 8" xfId="2784" xr:uid="{419932C0-0D4B-4831-B653-CD085F7C2217}"/>
    <cellStyle name="60% - Accent5 8 2" xfId="2785" xr:uid="{32B13FB9-7589-4CA7-B022-7E18C74FC1F1}"/>
    <cellStyle name="60% - Accent5 8 2 2" xfId="2786" xr:uid="{41687CCB-DC66-4BB0-936F-41F2D3C9FF0B}"/>
    <cellStyle name="60% - Accent5 8 3" xfId="2787" xr:uid="{A1EF9B46-AD2B-4971-939A-C78D6DF9CDF5}"/>
    <cellStyle name="60% - Accent5 8 3 2" xfId="2788" xr:uid="{CCDD268C-5F65-433B-A3A1-7059549C9E6E}"/>
    <cellStyle name="60% - Accent5 8 4" xfId="2789" xr:uid="{7802E3C6-25DB-4440-A48A-94CD8A95F3D9}"/>
    <cellStyle name="60% - Accent5 8 5" xfId="2790" xr:uid="{BC711886-2524-417E-B446-5D17AD53F632}"/>
    <cellStyle name="60% - Accent5 9" xfId="2791" xr:uid="{43C0DDF8-C8E9-4884-8215-2E6F641F7A91}"/>
    <cellStyle name="60% - Accent5 9 2" xfId="2792" xr:uid="{32897155-77F9-4DEE-818A-C67A3BA5964B}"/>
    <cellStyle name="60% - Accent5 9 2 2" xfId="2793" xr:uid="{E17F9A78-7786-4F0F-83F5-485EB983C85E}"/>
    <cellStyle name="60% - Accent5 9 3" xfId="2794" xr:uid="{522E8BB8-96EB-4DBE-B7C2-004751C8DD77}"/>
    <cellStyle name="60% - Accent5 9 3 2" xfId="2795" xr:uid="{9B290953-5C8F-45D3-BDDA-5F556A549678}"/>
    <cellStyle name="60% - Accent5 9 4" xfId="2796" xr:uid="{961A5777-A416-4ECC-91BE-A75CAF22A52E}"/>
    <cellStyle name="60% - Accent5 9 5" xfId="2797" xr:uid="{4218AB8D-4E08-410D-A1F1-9998A5D7537E}"/>
    <cellStyle name="60% - Accent6 10" xfId="2798" xr:uid="{4B013AB7-0E68-4799-9335-62FC3C7D12A4}"/>
    <cellStyle name="60% - Accent6 10 2" xfId="2799" xr:uid="{806AB6E1-71B4-478A-B6ED-466ADE0E5D09}"/>
    <cellStyle name="60% - Accent6 10 3" xfId="2800" xr:uid="{354C7ADD-22C6-4348-AEBF-29B318B3A891}"/>
    <cellStyle name="60% - Accent6 10 4" xfId="2801" xr:uid="{36DDCA80-D921-4C04-9F01-9BF3FC451D8D}"/>
    <cellStyle name="60% - Accent6 11" xfId="2802" xr:uid="{BA7CAB7D-8E57-4DBA-B927-5BBFB4C1FDCE}"/>
    <cellStyle name="60% - Accent6 11 2" xfId="2803" xr:uid="{91F831D1-4E98-4D34-B89D-6F752B40B118}"/>
    <cellStyle name="60% - Accent6 11 3" xfId="2804" xr:uid="{119943E4-9E85-4C34-9048-3CE0C6675DFB}"/>
    <cellStyle name="60% - Accent6 11 4" xfId="2805" xr:uid="{33986832-2647-4606-9704-307B34BC4438}"/>
    <cellStyle name="60% - Accent6 12" xfId="2806" xr:uid="{71822E41-DCAF-4F00-8A3A-6A45E6BF1D0B}"/>
    <cellStyle name="60% - Accent6 13" xfId="2807" xr:uid="{17974875-81BC-4F68-BF6D-7CEE5CE696D9}"/>
    <cellStyle name="60% - Accent6 14" xfId="2808" xr:uid="{FF9029EA-F58A-49B3-9D52-F497D50843AB}"/>
    <cellStyle name="60% - Accent6 15" xfId="2809" xr:uid="{DFF527FF-1DF9-4FB5-8D92-5B533C5649CA}"/>
    <cellStyle name="60% - Accent6 16" xfId="2810" xr:uid="{29058556-0B2C-47B7-9FD8-C2E718A0D065}"/>
    <cellStyle name="60% - Accent6 17" xfId="2811" xr:uid="{CC64A0D2-0C5F-4C52-9E3C-11A4AACC293C}"/>
    <cellStyle name="60% - Accent6 18" xfId="2812" xr:uid="{B2AA215A-F5BF-437F-9BE0-C15DA70CC35E}"/>
    <cellStyle name="60% - Accent6 19" xfId="2813" xr:uid="{6F4F1300-28EB-4192-BD3A-687A8C64783A}"/>
    <cellStyle name="60% - Accent6 2" xfId="2814" xr:uid="{F0AD8F1E-03B9-42A8-9590-334FCA718509}"/>
    <cellStyle name="60% - Accent6 2 10" xfId="2815" xr:uid="{D0FEBB08-270B-45F2-BB25-92E5E8DB3297}"/>
    <cellStyle name="60% - Accent6 2 11" xfId="2816" xr:uid="{A84A0848-D179-4407-85D3-D1653B20A238}"/>
    <cellStyle name="60% - Accent6 2 12" xfId="2817" xr:uid="{71F4661B-9CC3-43FA-9C4A-ADE5DBCEE79E}"/>
    <cellStyle name="60% - Accent6 2 13" xfId="2818" xr:uid="{8E96A144-5C84-4E61-872F-5D033497EFAD}"/>
    <cellStyle name="60% - Accent6 2 14" xfId="2819" xr:uid="{57B56710-8A39-427F-B15B-3FBB22728B6E}"/>
    <cellStyle name="60% - Accent6 2 15" xfId="2820" xr:uid="{2BBFBEB9-B7E4-41D0-807E-03AA245C64C8}"/>
    <cellStyle name="60% - Accent6 2 16" xfId="2821" xr:uid="{E13B27C9-89A5-42D1-8D79-5379C2E48B38}"/>
    <cellStyle name="60% - Accent6 2 17" xfId="2822" xr:uid="{15116EF3-F623-42BF-9DD8-1102479F8FD4}"/>
    <cellStyle name="60% - Accent6 2 18" xfId="2823" xr:uid="{4F870A1A-2FFE-4F0B-936E-28B946ABE09A}"/>
    <cellStyle name="60% - Accent6 2 2" xfId="2824" xr:uid="{A0A78DEE-C1B4-4B43-A306-FF2B8539D300}"/>
    <cellStyle name="60% - Accent6 2 2 2" xfId="2825" xr:uid="{75316D43-FF80-4051-8E88-560D6ADF4108}"/>
    <cellStyle name="60% - Accent6 2 3" xfId="2826" xr:uid="{CC904CE3-A85C-402C-9FF5-9867F20E0DA5}"/>
    <cellStyle name="60% - Accent6 2 3 2" xfId="2827" xr:uid="{DE40D541-2A93-4528-A072-44E8E9789B72}"/>
    <cellStyle name="60% - Accent6 2 4" xfId="2828" xr:uid="{6A50E3B9-BC1B-4D93-A59C-34AED0DFEBE7}"/>
    <cellStyle name="60% - Accent6 2 4 2" xfId="2829" xr:uid="{FC621C17-941E-4BC8-9C28-AB8E6C28FC69}"/>
    <cellStyle name="60% - Accent6 2 5" xfId="2830" xr:uid="{A71C935D-3B1D-4131-B30A-6107FDA7BE58}"/>
    <cellStyle name="60% - Accent6 2 6" xfId="2831" xr:uid="{7CBDB117-EF05-4FEB-BDE9-B74A9D3EE600}"/>
    <cellStyle name="60% - Accent6 2 7" xfId="2832" xr:uid="{31E86780-D393-463C-A8B8-687ECFA96C19}"/>
    <cellStyle name="60% - Accent6 2 8" xfId="2833" xr:uid="{909360BD-15AF-45E9-8680-5C13B8796EE6}"/>
    <cellStyle name="60% - Accent6 2 9" xfId="2834" xr:uid="{1AE131A3-CAB0-4816-830B-297B8B755058}"/>
    <cellStyle name="60% - Accent6 2_Opet&amp;Axess Ulusal Radyo Planı - OK" xfId="2835" xr:uid="{14CE8063-FADF-40AE-B913-952C90E79A5F}"/>
    <cellStyle name="60% - Accent6 20" xfId="2836" xr:uid="{192EBB23-BAE7-4F6B-8896-E8A54262FD33}"/>
    <cellStyle name="60% - Accent6 21" xfId="2837" xr:uid="{7C640CFE-A0EF-43D1-8AA9-9E8102753F47}"/>
    <cellStyle name="60% - Accent6 22" xfId="2838" xr:uid="{E8B8E980-4292-43E9-85C2-9568C761CD1A}"/>
    <cellStyle name="60% - Accent6 23" xfId="2839" xr:uid="{58772E0E-1972-4745-86A5-6F0A196F920C}"/>
    <cellStyle name="60% - Accent6 24" xfId="2840" xr:uid="{BC7A8B0B-CC4D-4608-B606-8CED0EB74BDB}"/>
    <cellStyle name="60% - Accent6 25" xfId="2841" xr:uid="{E325F1A0-1415-4354-AA4B-5B39E10784DB}"/>
    <cellStyle name="60% - Accent6 26" xfId="2842" xr:uid="{5B98EC67-A9A3-4742-8741-F97225545267}"/>
    <cellStyle name="60% - Accent6 27" xfId="2843" xr:uid="{FF21316D-AF83-482B-BEBD-0A4B8C642C1E}"/>
    <cellStyle name="60% - Accent6 28" xfId="2844" xr:uid="{A460ACDF-B43F-4892-A48A-6D8280CB90AD}"/>
    <cellStyle name="60% - Accent6 29" xfId="2845" xr:uid="{E3E34F22-B9BB-4823-927E-BAB1408E800C}"/>
    <cellStyle name="60% - Accent6 3" xfId="2846" xr:uid="{CDD38485-24F0-4DB6-8564-7B693BA1A388}"/>
    <cellStyle name="60% - Accent6 3 2" xfId="2847" xr:uid="{0B2B8C11-5220-427F-A1A7-AB91AD7081FC}"/>
    <cellStyle name="60% - Accent6 3 2 2" xfId="2848" xr:uid="{9E7E0497-EEC1-408B-BB1B-5EFFBD80BB85}"/>
    <cellStyle name="60% - Accent6 3 3" xfId="2849" xr:uid="{4632AE6C-10F2-4315-A4C5-7EF20606215F}"/>
    <cellStyle name="60% - Accent6 3 3 2" xfId="2850" xr:uid="{13C52845-FDAE-44DC-853F-E7D2A8855E32}"/>
    <cellStyle name="60% - Accent6 3 4" xfId="2851" xr:uid="{4F7328CC-A3DC-48C0-BC29-03C4AEBA8E03}"/>
    <cellStyle name="60% - Accent6 3 4 2" xfId="2852" xr:uid="{9CD56143-0DF4-4C78-A7D0-605E56740EE9}"/>
    <cellStyle name="60% - Accent6 3 5" xfId="2853" xr:uid="{7B05E05D-A045-4452-B83F-B8553A60A03A}"/>
    <cellStyle name="60% - Accent6 30" xfId="2854" xr:uid="{46EADA6D-0D2A-46CB-AA9B-E33DB8F2AAFD}"/>
    <cellStyle name="60% - Accent6 4" xfId="2855" xr:uid="{A62B0827-BCA8-43B3-911E-17D32C6BD0EE}"/>
    <cellStyle name="60% - Accent6 4 2" xfId="2856" xr:uid="{2D9C1428-6453-4947-B486-D8818302CE42}"/>
    <cellStyle name="60% - Accent6 4 3" xfId="2857" xr:uid="{9EECB757-6C20-47C3-A321-A42FF0BF7C06}"/>
    <cellStyle name="60% - Accent6 4 4" xfId="2858" xr:uid="{B24BD9C5-5EE8-4323-BAA6-0EC83D93E00D}"/>
    <cellStyle name="60% - Accent6 4 5" xfId="2859" xr:uid="{978BCF8A-D0A2-423C-8730-E1C2286FD165}"/>
    <cellStyle name="60% - Accent6 5" xfId="2860" xr:uid="{B105181F-9393-45CA-986B-EE23E6E451CC}"/>
    <cellStyle name="60% - Accent6 5 2" xfId="2861" xr:uid="{34FF4791-EB63-492A-BBFF-2CC23A7D62C5}"/>
    <cellStyle name="60% - Accent6 5 3" xfId="2862" xr:uid="{92D3ECA0-FB14-4990-ABC7-3DB03FE60859}"/>
    <cellStyle name="60% - Accent6 5 4" xfId="2863" xr:uid="{9C699954-6323-4EA7-8A93-61C732420F3C}"/>
    <cellStyle name="60% - Accent6 5 5" xfId="2864" xr:uid="{40014012-D86E-480F-802E-591E8221EEF8}"/>
    <cellStyle name="60% - Accent6 6" xfId="2865" xr:uid="{F8801E43-F181-4A6A-B521-90699E7E7992}"/>
    <cellStyle name="60% - Accent6 6 2" xfId="2866" xr:uid="{1592F1A7-216F-4750-8586-32CCF795D47B}"/>
    <cellStyle name="60% - Accent6 6 3" xfId="2867" xr:uid="{F2ECCBCA-6C02-49E4-88DF-E84AF0DB1CFA}"/>
    <cellStyle name="60% - Accent6 6 4" xfId="2868" xr:uid="{996821BE-4ED8-462F-B35E-BC4C1F876700}"/>
    <cellStyle name="60% - Accent6 6 5" xfId="2869" xr:uid="{D2A6A495-AE86-4B58-B889-E44BD6B1DA12}"/>
    <cellStyle name="60% - Accent6 7" xfId="2870" xr:uid="{20644E9C-E5C2-4FA0-9908-E347C7E3667E}"/>
    <cellStyle name="60% - Accent6 7 2" xfId="2871" xr:uid="{8BA4C62F-5AAF-4CEF-BE2A-D87CEF3374B0}"/>
    <cellStyle name="60% - Accent6 7 2 2" xfId="2872" xr:uid="{376FB7FA-03AA-4ACC-94BD-251C793B7C70}"/>
    <cellStyle name="60% - Accent6 7 3" xfId="2873" xr:uid="{F7BE249D-382B-41CC-958B-142B8400EEF0}"/>
    <cellStyle name="60% - Accent6 7 3 2" xfId="2874" xr:uid="{0B1B175F-C924-4C33-BF30-5A519C8F8F8E}"/>
    <cellStyle name="60% - Accent6 7 4" xfId="2875" xr:uid="{6AC23275-704D-4DA0-AA50-4C2154364422}"/>
    <cellStyle name="60% - Accent6 7 5" xfId="2876" xr:uid="{15C2DA46-D568-4908-9F77-F35504A15891}"/>
    <cellStyle name="60% - Accent6 8" xfId="2877" xr:uid="{564F50AD-4501-45EA-8D93-313EB872D88E}"/>
    <cellStyle name="60% - Accent6 8 2" xfId="2878" xr:uid="{AFFE228C-D07E-44B4-899B-5EB58BD2B97E}"/>
    <cellStyle name="60% - Accent6 8 2 2" xfId="2879" xr:uid="{BF134732-BE92-4430-8524-01DF07CB62C4}"/>
    <cellStyle name="60% - Accent6 8 3" xfId="2880" xr:uid="{48864992-A84F-4DF4-A38B-94DF1A83B729}"/>
    <cellStyle name="60% - Accent6 8 3 2" xfId="2881" xr:uid="{21B59A9F-D15F-438C-A195-A574C149F68B}"/>
    <cellStyle name="60% - Accent6 8 4" xfId="2882" xr:uid="{03A5729E-E51D-4774-ACC5-811FA527E96C}"/>
    <cellStyle name="60% - Accent6 8 5" xfId="2883" xr:uid="{14454966-F6D7-43F9-A828-398698401EFD}"/>
    <cellStyle name="60% - Accent6 9" xfId="2884" xr:uid="{4847A082-3A17-41AF-9D22-55A1A7A040B5}"/>
    <cellStyle name="60% - Accent6 9 2" xfId="2885" xr:uid="{08B4C2F1-6D87-4849-A6CD-56188C93B9EE}"/>
    <cellStyle name="60% - Accent6 9 2 2" xfId="2886" xr:uid="{3676035C-B65C-4EE9-A275-D18A36795910}"/>
    <cellStyle name="60% - Accent6 9 3" xfId="2887" xr:uid="{0C0CD2B8-7A50-4F90-89EF-6EC6C314F15E}"/>
    <cellStyle name="60% - Accent6 9 3 2" xfId="2888" xr:uid="{27F95D60-A333-4FEE-A277-0F9C56CD0C6A}"/>
    <cellStyle name="60% - Accent6 9 4" xfId="2889" xr:uid="{4D0B1879-48B6-4CA2-A8DC-1AE4F5E75FC9}"/>
    <cellStyle name="60% - Accent6 9 5" xfId="2890" xr:uid="{71F0AF5B-1B80-418E-B634-9D6E628D548C}"/>
    <cellStyle name="6401" xfId="2891" xr:uid="{CBC42C18-6E12-4266-A836-8F62B4775293}"/>
    <cellStyle name="6401 2" xfId="2892" xr:uid="{EA9DEC71-3939-474D-82E4-E5AF88A00ADC}"/>
    <cellStyle name="6401 2 2" xfId="19303" xr:uid="{D2BDD58A-5FAA-4670-B355-19CBDCBC14F1}"/>
    <cellStyle name="6401 2 2 2" xfId="21829" xr:uid="{3B1904F8-E007-4AA6-BAEB-2B9BE1B547B1}"/>
    <cellStyle name="6401 2 2 2 2" xfId="26971" xr:uid="{17AA6F86-CA32-43DF-90A8-3E50146611FD}"/>
    <cellStyle name="6401 2 2 2 2 2" xfId="36362" xr:uid="{EF0E3C1A-F095-4D3F-903D-4DD1ABEA1577}"/>
    <cellStyle name="6401 2 2 3" xfId="24529" xr:uid="{5B12149E-648C-4A0E-873E-6FF76B336E95}"/>
    <cellStyle name="6401 2 3" xfId="20711" xr:uid="{45D0F5A6-118E-4573-9310-ED64BC1A25C9}"/>
    <cellStyle name="6401 2 3 2" xfId="25870" xr:uid="{949EF717-52D0-4FBE-9239-14E1F956759C}"/>
    <cellStyle name="6401 2 3 2 2" xfId="35262" xr:uid="{75F6B7E5-3103-49F1-ADD8-5D0E11D3626C}"/>
    <cellStyle name="6401 2 4" xfId="23417" xr:uid="{DF517136-7AD4-4B46-B0AF-AF380B0368DF}"/>
    <cellStyle name="6401 3" xfId="19302" xr:uid="{9B823F17-65D6-4C6C-878C-2C15DD387A8B}"/>
    <cellStyle name="6401 3 2" xfId="21828" xr:uid="{4D9CD182-A34A-4C81-A873-9CAE25867834}"/>
    <cellStyle name="6401 3 2 2" xfId="26970" xr:uid="{52B7E0DE-335F-440F-A99C-B87B52604477}"/>
    <cellStyle name="6401 3 2 2 2" xfId="36361" xr:uid="{F2DA8FFF-C64A-4C95-8575-B99B69DC0A38}"/>
    <cellStyle name="6401 3 3" xfId="24528" xr:uid="{2915276D-8349-4830-B584-766A56151E8F}"/>
    <cellStyle name="6401 4" xfId="20710" xr:uid="{DECC0551-6545-4DB7-832B-958083259E56}"/>
    <cellStyle name="6401 4 2" xfId="25869" xr:uid="{F7912C12-FF50-4194-AB2E-ABE67892E062}"/>
    <cellStyle name="6401 4 2 2" xfId="35261" xr:uid="{305EECC8-DB5F-4F57-90FE-179608E11D91}"/>
    <cellStyle name="6401 5" xfId="23416" xr:uid="{B5F1FC1B-D4FB-481C-90EE-45AFEFFB4429}"/>
    <cellStyle name="Accent1" xfId="7" builtinId="29" customBuiltin="1"/>
    <cellStyle name="Accent1 10" xfId="2893" xr:uid="{C39CBDB7-181F-4623-A8A1-0414C15A2CBE}"/>
    <cellStyle name="Accent1 10 2" xfId="2894" xr:uid="{111A92AD-5ADF-4854-AD0E-9F162F4EA0A0}"/>
    <cellStyle name="Accent1 10 3" xfId="2895" xr:uid="{20EBAE56-7A17-45A5-A389-215FAAF451D7}"/>
    <cellStyle name="Accent1 10 4" xfId="2896" xr:uid="{D34DCBD2-612B-4A78-A232-3539DAE115D0}"/>
    <cellStyle name="Accent1 11" xfId="2897" xr:uid="{2949A60B-027C-4AD5-9F77-93F109DB295A}"/>
    <cellStyle name="Accent1 11 2" xfId="2898" xr:uid="{5A15B9D8-F11E-439C-8B46-9BC345A39681}"/>
    <cellStyle name="Accent1 11 3" xfId="2899" xr:uid="{7E4C6F53-C24E-4D5E-96C5-3CBDADEF7969}"/>
    <cellStyle name="Accent1 11 4" xfId="2900" xr:uid="{312E3E6D-06C9-4603-ADA7-F339F6381375}"/>
    <cellStyle name="Accent1 12" xfId="2901" xr:uid="{467BD138-8594-4B25-91BF-28611B815FF8}"/>
    <cellStyle name="Accent1 13" xfId="2902" xr:uid="{04915D26-C485-4203-9477-9F177E70B071}"/>
    <cellStyle name="Accent1 14" xfId="2903" xr:uid="{2ECD0674-C697-4FB0-B1CD-88B81B9AF75B}"/>
    <cellStyle name="Accent1 15" xfId="2904" xr:uid="{EB99FB5B-021E-4D82-90F2-7C42AEC91722}"/>
    <cellStyle name="Accent1 16" xfId="2905" xr:uid="{48EAE34F-F249-414A-9C4F-BCA4D43AF3BE}"/>
    <cellStyle name="Accent1 17" xfId="2906" xr:uid="{87FE4992-793E-4FE3-AAA4-E1965A778243}"/>
    <cellStyle name="Accent1 18" xfId="2907" xr:uid="{3864BD2D-F179-47AA-9841-08FFA895543F}"/>
    <cellStyle name="Accent1 19" xfId="2908" xr:uid="{6B97FF10-397B-4C22-A97A-BF9B07D197B8}"/>
    <cellStyle name="Accent1 2" xfId="2909" xr:uid="{13B53867-E6C8-4614-85EE-9265450D5830}"/>
    <cellStyle name="Accent1 2 10" xfId="2910" xr:uid="{A7AA3FB3-48BC-4EAB-9106-A0DA7DD7D3EF}"/>
    <cellStyle name="Accent1 2 11" xfId="2911" xr:uid="{E581C34D-8AA0-4900-8080-33DB71E0E950}"/>
    <cellStyle name="Accent1 2 12" xfId="2912" xr:uid="{DD4101E0-705E-4EC3-87C6-6EB4243A6165}"/>
    <cellStyle name="Accent1 2 13" xfId="2913" xr:uid="{F88DEF6C-989F-4605-891E-46F80DA53483}"/>
    <cellStyle name="Accent1 2 14" xfId="2914" xr:uid="{E7DCFB21-F910-4813-8713-CB9E836B7ADE}"/>
    <cellStyle name="Accent1 2 15" xfId="2915" xr:uid="{91DDF606-6F31-4009-B9AB-345341CB547B}"/>
    <cellStyle name="Accent1 2 16" xfId="2916" xr:uid="{EE3E6668-90A6-4B66-BAD3-739F2B2DAAE1}"/>
    <cellStyle name="Accent1 2 17" xfId="2917" xr:uid="{DD1F9841-BF29-448A-9515-FB636D4FFA60}"/>
    <cellStyle name="Accent1 2 18" xfId="2918" xr:uid="{EB111C8A-42C8-40AE-BC23-FCC7CD42C1F3}"/>
    <cellStyle name="Accent1 2 2" xfId="2919" xr:uid="{3995A9F9-3674-4A90-8113-8F5AB4BFBA77}"/>
    <cellStyle name="Accent1 2 2 2" xfId="2920" xr:uid="{9EC7BB78-EBFA-4045-AFC0-5BCF29937FAC}"/>
    <cellStyle name="Accent1 2 3" xfId="2921" xr:uid="{BDF4BB8B-AD68-44B3-AF2C-04517AE337DF}"/>
    <cellStyle name="Accent1 2 3 2" xfId="2922" xr:uid="{78E00CD0-8E9C-4498-A970-B330224A2B41}"/>
    <cellStyle name="Accent1 2 4" xfId="2923" xr:uid="{E0226ADB-B9B5-4161-97D8-075D5BDC093E}"/>
    <cellStyle name="Accent1 2 4 2" xfId="2924" xr:uid="{CFB9F256-C301-42E9-B241-CC3374845A47}"/>
    <cellStyle name="Accent1 2 5" xfId="2925" xr:uid="{B2BDE3DC-4348-4410-89F7-E78C731AA391}"/>
    <cellStyle name="Accent1 2 6" xfId="2926" xr:uid="{0FB366FE-500E-47F9-97F1-A417EA0E55D3}"/>
    <cellStyle name="Accent1 2 7" xfId="2927" xr:uid="{EC6509CF-D479-4CBE-8EEC-42F787B2F7E0}"/>
    <cellStyle name="Accent1 2 8" xfId="2928" xr:uid="{37103100-3924-44D3-B5B2-F99DE2799E72}"/>
    <cellStyle name="Accent1 2 9" xfId="2929" xr:uid="{A3718E3F-7B7A-49DF-9CD6-1FE829EDE8E3}"/>
    <cellStyle name="Accent1 20" xfId="2930" xr:uid="{F2F56E6A-2BBF-464D-A188-982C3B0F980E}"/>
    <cellStyle name="Accent1 21" xfId="2931" xr:uid="{6096F711-22D9-4DA3-BB18-7CF6D19C0C07}"/>
    <cellStyle name="Accent1 22" xfId="2932" xr:uid="{3B5342A6-7823-48D6-B6F7-BFA8D1B7C739}"/>
    <cellStyle name="Accent1 23" xfId="2933" xr:uid="{770EFD6A-46BB-474C-9FCA-79CA794C028D}"/>
    <cellStyle name="Accent1 24" xfId="2934" xr:uid="{E474D127-9687-4A99-B336-5B0F3FF8B508}"/>
    <cellStyle name="Accent1 25" xfId="2935" xr:uid="{1D3BC8CD-5AB6-4877-9A7A-55DEEA87DE58}"/>
    <cellStyle name="Accent1 26" xfId="2936" xr:uid="{505D8EE2-F6A8-4F15-A8A6-EE492513F08C}"/>
    <cellStyle name="Accent1 27" xfId="2937" xr:uid="{7BA5429F-5E23-4BAA-9C8F-79F1042D3DFA}"/>
    <cellStyle name="Accent1 28" xfId="2938" xr:uid="{E8C60142-B569-4188-884E-6628A9EF0186}"/>
    <cellStyle name="Accent1 29" xfId="2939" xr:uid="{473EC94F-C46F-4909-BB4C-EEC90A91FEF0}"/>
    <cellStyle name="Accent1 3" xfId="2940" xr:uid="{5246ACBF-7565-4A41-9B5F-7765FD184D93}"/>
    <cellStyle name="Accent1 3 2" xfId="2941" xr:uid="{294A9ED6-BAA0-4B14-95AA-848E1C96F380}"/>
    <cellStyle name="Accent1 3 2 2" xfId="2942" xr:uid="{FD7D38CB-BF21-41DE-AABF-A4F78592467D}"/>
    <cellStyle name="Accent1 3 3" xfId="2943" xr:uid="{4D94CE83-3A67-4CC5-8C9D-FC11E88D4A1B}"/>
    <cellStyle name="Accent1 3 3 2" xfId="2944" xr:uid="{EE93C7EA-8A98-4464-918C-7BBE299B0E06}"/>
    <cellStyle name="Accent1 3 4" xfId="2945" xr:uid="{08CBF5D9-91D8-422E-B9DA-5CFC02275517}"/>
    <cellStyle name="Accent1 3 4 2" xfId="2946" xr:uid="{86BA1B3A-6164-467C-B220-835DC1785A03}"/>
    <cellStyle name="Accent1 3 5" xfId="2947" xr:uid="{95C7F3D3-90B8-4BD5-A313-A4D9C33CD5D4}"/>
    <cellStyle name="Accent1 30" xfId="2948" xr:uid="{B654AD16-6F73-461D-ADD5-9C551A022AF3}"/>
    <cellStyle name="Accent1 31" xfId="19925" xr:uid="{42515BB5-D56B-4077-A0FE-844BC783E541}"/>
    <cellStyle name="Accent1 4" xfId="2949" xr:uid="{51F08205-E8D9-4194-A524-554883B722A5}"/>
    <cellStyle name="Accent1 4 2" xfId="2950" xr:uid="{A00338BE-7C66-4E04-B2FA-F682F75CCB93}"/>
    <cellStyle name="Accent1 4 3" xfId="2951" xr:uid="{E692496E-FD1A-4619-AD98-ADB927400C68}"/>
    <cellStyle name="Accent1 4 4" xfId="2952" xr:uid="{521F9397-B0E3-4313-9B38-3AE626C3E3AB}"/>
    <cellStyle name="Accent1 4 5" xfId="2953" xr:uid="{46A7CBAF-A1CD-4F08-859F-458350E7E836}"/>
    <cellStyle name="Accent1 5" xfId="2954" xr:uid="{C9391046-79D6-4433-8481-9EF6D4783685}"/>
    <cellStyle name="Accent1 5 2" xfId="2955" xr:uid="{9C22175C-D85C-41B1-8124-EFAFF8386E05}"/>
    <cellStyle name="Accent1 5 3" xfId="2956" xr:uid="{04265159-6660-4763-804D-65CC8BD5A857}"/>
    <cellStyle name="Accent1 5 4" xfId="2957" xr:uid="{9D9EFC11-8730-4F28-BF01-C9B3A1B66CC8}"/>
    <cellStyle name="Accent1 5 5" xfId="2958" xr:uid="{99E40B90-C973-4AC9-A3C7-E16196DE424E}"/>
    <cellStyle name="Accent1 6" xfId="2959" xr:uid="{96C2932A-7CBC-4106-B977-82F6EB462405}"/>
    <cellStyle name="Accent1 6 2" xfId="2960" xr:uid="{5DD91F1D-3E96-4E4D-96BB-CD0DA363DEF6}"/>
    <cellStyle name="Accent1 6 3" xfId="2961" xr:uid="{BAD582E7-D021-4EE8-BD32-5727410498CF}"/>
    <cellStyle name="Accent1 6 4" xfId="2962" xr:uid="{57FE8336-BFA4-40B5-95B1-3022B1BA43F5}"/>
    <cellStyle name="Accent1 6 5" xfId="2963" xr:uid="{C3CEEDA4-9874-40E2-B334-B0EC53527CCD}"/>
    <cellStyle name="Accent1 7" xfId="2964" xr:uid="{B1891774-914F-45B0-959C-3E0907E94291}"/>
    <cellStyle name="Accent1 7 2" xfId="2965" xr:uid="{4393EF84-9C65-4118-95EB-2BBBCF80956F}"/>
    <cellStyle name="Accent1 7 2 2" xfId="2966" xr:uid="{C899D7AA-7C01-4916-9CDA-9320F57F2393}"/>
    <cellStyle name="Accent1 7 3" xfId="2967" xr:uid="{E0514539-D88F-4456-9AB4-5DD6209166B7}"/>
    <cellStyle name="Accent1 7 3 2" xfId="2968" xr:uid="{BA96F3F3-D5F5-4952-BEC0-1F83F8C3377C}"/>
    <cellStyle name="Accent1 7 4" xfId="2969" xr:uid="{8AA35BE1-4C62-49C3-B4AC-0B4E1E1B5558}"/>
    <cellStyle name="Accent1 7 5" xfId="2970" xr:uid="{7AEE94C9-68DF-4917-802E-E8435EA51CAA}"/>
    <cellStyle name="Accent1 8" xfId="2971" xr:uid="{B2F1534D-5A9A-404D-A616-C11768D75489}"/>
    <cellStyle name="Accent1 8 2" xfId="2972" xr:uid="{7F29FA23-5088-437A-9A3A-4224F6DA5B71}"/>
    <cellStyle name="Accent1 8 2 2" xfId="2973" xr:uid="{BED46641-7AA6-4523-BF2E-BE1E5933E527}"/>
    <cellStyle name="Accent1 8 3" xfId="2974" xr:uid="{BFA1A418-0ACB-4E44-9948-B09384AE3991}"/>
    <cellStyle name="Accent1 8 3 2" xfId="2975" xr:uid="{DFB719D7-E63C-42A3-929C-A9757FDE92B4}"/>
    <cellStyle name="Accent1 8 4" xfId="2976" xr:uid="{CF8B9A4D-590A-4370-B1C5-61CC0C6939D3}"/>
    <cellStyle name="Accent1 8 5" xfId="2977" xr:uid="{5DFADC62-2BA2-46D3-8B71-651C7DFEA2BC}"/>
    <cellStyle name="Accent1 9" xfId="2978" xr:uid="{9AE4C915-AD1E-4B96-A115-5B9B9AE7B2DC}"/>
    <cellStyle name="Accent1 9 2" xfId="2979" xr:uid="{444CA24A-A15C-42FF-B168-5462C8EDCEB8}"/>
    <cellStyle name="Accent1 9 2 2" xfId="2980" xr:uid="{7387440A-5348-4615-8A7E-B38F0820942D}"/>
    <cellStyle name="Accent1 9 3" xfId="2981" xr:uid="{B64458FB-F4B1-4077-96D8-F36C34B405DB}"/>
    <cellStyle name="Accent1 9 3 2" xfId="2982" xr:uid="{64B54264-5892-40DB-835F-CAD85301DDC7}"/>
    <cellStyle name="Accent1 9 4" xfId="2983" xr:uid="{53ED0512-AB0C-4065-9264-7D8DC9BD70E1}"/>
    <cellStyle name="Accent1 9 5" xfId="2984" xr:uid="{3E559222-2748-4B29-98F3-B1F943E5B819}"/>
    <cellStyle name="Accent2" xfId="8" builtinId="33" customBuiltin="1"/>
    <cellStyle name="Accent2 10" xfId="2985" xr:uid="{D61CA511-912B-469D-9796-E44D73744C0A}"/>
    <cellStyle name="Accent2 11" xfId="2986" xr:uid="{16EDE01B-6A56-4B1D-A697-971816EB6A2A}"/>
    <cellStyle name="Accent2 12" xfId="2987" xr:uid="{DB84C29D-1F73-4C20-BF69-586FBF984F7B}"/>
    <cellStyle name="Accent2 13" xfId="2988" xr:uid="{4FF66686-320C-4C8A-9F6C-E956A4CBECEC}"/>
    <cellStyle name="Accent2 14" xfId="2989" xr:uid="{7A373944-1E99-42C1-B044-8C25F36F9A13}"/>
    <cellStyle name="Accent2 15" xfId="2990" xr:uid="{B9B8EF75-7BD9-40E4-A90B-4B271D4C0A5B}"/>
    <cellStyle name="Accent2 16" xfId="2991" xr:uid="{8C98E1C5-2830-4093-802E-04B36D57A191}"/>
    <cellStyle name="Accent2 17" xfId="2992" xr:uid="{64A74F76-B856-44F2-A189-1B1EDA8D92DE}"/>
    <cellStyle name="Accent2 18" xfId="2993" xr:uid="{F604A6C7-50F2-4EDA-9713-EB8661897704}"/>
    <cellStyle name="Accent2 19" xfId="2994" xr:uid="{580D8A0E-12B7-444F-8B43-143FD7626903}"/>
    <cellStyle name="Accent2 2" xfId="2995" xr:uid="{D2D1AF7D-B52E-4756-BA93-9D6817FC11BB}"/>
    <cellStyle name="Accent2 2 10" xfId="2996" xr:uid="{0B03315C-BA8D-4E4C-B303-F4D294830A0F}"/>
    <cellStyle name="Accent2 2 11" xfId="2997" xr:uid="{383E8B68-795C-410F-808D-8EECC0E1E8EF}"/>
    <cellStyle name="Accent2 2 12" xfId="2998" xr:uid="{225CD32F-4AAF-4860-B384-8F9A69901510}"/>
    <cellStyle name="Accent2 2 13" xfId="2999" xr:uid="{6B278B52-AFCA-4F3D-8CBE-83E59A1C825A}"/>
    <cellStyle name="Accent2 2 14" xfId="3000" xr:uid="{134A388F-F080-4F82-8CEB-3297453F04C7}"/>
    <cellStyle name="Accent2 2 15" xfId="3001" xr:uid="{ADD460F3-B7DC-403A-8134-0F737AE35E04}"/>
    <cellStyle name="Accent2 2 16" xfId="3002" xr:uid="{7392EEB3-E35F-4116-9188-7E16A7CD3D19}"/>
    <cellStyle name="Accent2 2 17" xfId="3003" xr:uid="{0C10ADB9-E75C-4C9C-84ED-551A93B51C19}"/>
    <cellStyle name="Accent2 2 18" xfId="3004" xr:uid="{398A6DFE-D521-4DF7-A1B0-36F3CD608F66}"/>
    <cellStyle name="Accent2 2 2" xfId="3005" xr:uid="{969077CB-DCBA-47EC-88D2-BEC781395A9B}"/>
    <cellStyle name="Accent2 2 2 2" xfId="3006" xr:uid="{D585F976-0EAD-4F9F-9CE9-D19843C6B306}"/>
    <cellStyle name="Accent2 2 3" xfId="3007" xr:uid="{40DE4C18-4E3A-4271-A11C-94AB729F6122}"/>
    <cellStyle name="Accent2 2 3 2" xfId="3008" xr:uid="{32076AD5-8A13-478F-9785-83D848B7FA43}"/>
    <cellStyle name="Accent2 2 4" xfId="3009" xr:uid="{397ED77E-EA45-4512-A319-2723A2993365}"/>
    <cellStyle name="Accent2 2 4 2" xfId="3010" xr:uid="{2A20839C-07CD-4B11-8357-91A7B207487D}"/>
    <cellStyle name="Accent2 2 5" xfId="3011" xr:uid="{67869E30-A711-40FC-A731-DA63AB413E0D}"/>
    <cellStyle name="Accent2 2 6" xfId="3012" xr:uid="{A2BB0AC0-6A03-4899-8CC9-CABAEC36543C}"/>
    <cellStyle name="Accent2 2 7" xfId="3013" xr:uid="{F1A3E318-4087-43E8-9CD2-0A05F1BE2EDA}"/>
    <cellStyle name="Accent2 2 8" xfId="3014" xr:uid="{1ABF1B7D-EA93-4810-83E0-B688B7A98023}"/>
    <cellStyle name="Accent2 2 9" xfId="3015" xr:uid="{94CB9F49-0588-415E-92E8-3D67610283A0}"/>
    <cellStyle name="Accent2 20" xfId="3016" xr:uid="{17808B66-C7A3-4F1D-8A6E-99E55041F64F}"/>
    <cellStyle name="Accent2 21" xfId="3017" xr:uid="{ACE270ED-FA97-4A0D-92E1-15255EE60F56}"/>
    <cellStyle name="Accent2 22" xfId="3018" xr:uid="{A08E755E-0E04-43F3-A92A-111E1E5CE2FA}"/>
    <cellStyle name="Accent2 23" xfId="3019" xr:uid="{404CBEAA-2C19-47DD-8F18-357E008A0248}"/>
    <cellStyle name="Accent2 24" xfId="3020" xr:uid="{FB32FF07-7A96-448F-B882-3EC402945E93}"/>
    <cellStyle name="Accent2 25" xfId="3021" xr:uid="{591A0F7D-7FB9-4A80-AAF0-ABF1048FCC8A}"/>
    <cellStyle name="Accent2 26" xfId="3022" xr:uid="{90FFC241-2141-490F-9F81-D6BB85F3CC0E}"/>
    <cellStyle name="Accent2 27" xfId="3023" xr:uid="{BB305E73-E830-4733-80F6-A1159BB3352E}"/>
    <cellStyle name="Accent2 28" xfId="3024" xr:uid="{037E7364-6C3D-48D4-982B-EA7E4884231B}"/>
    <cellStyle name="Accent2 29" xfId="3025" xr:uid="{47E301F2-FF4E-4DF7-98AE-1CF5BEE61C2C}"/>
    <cellStyle name="Accent2 3" xfId="3026" xr:uid="{FA5CB851-2558-451C-9053-7479741D8DF5}"/>
    <cellStyle name="Accent2 3 2" xfId="3027" xr:uid="{EAE11B5E-21D1-45A9-8612-B211942B0050}"/>
    <cellStyle name="Accent2 3 2 2" xfId="3028" xr:uid="{1BBF9CA4-7682-4726-B7F9-35E5F548E053}"/>
    <cellStyle name="Accent2 3 3" xfId="3029" xr:uid="{AED59B57-DAAE-470B-9E87-DA004FE5241F}"/>
    <cellStyle name="Accent2 3 3 2" xfId="3030" xr:uid="{FAD605E1-DE5F-4509-B28D-626A4FE1E5DF}"/>
    <cellStyle name="Accent2 3 4" xfId="3031" xr:uid="{3865E073-8F6B-473F-B17D-3E5655730D69}"/>
    <cellStyle name="Accent2 3 4 2" xfId="3032" xr:uid="{22AD204B-8D0C-4A33-80E4-5236FCAB3696}"/>
    <cellStyle name="Accent2 3 5" xfId="3033" xr:uid="{A6D7391A-6411-4F87-818D-77B733A5BAC1}"/>
    <cellStyle name="Accent2 30" xfId="3034" xr:uid="{6DF718CB-F5DF-46F7-A9B4-D7A1809957B2}"/>
    <cellStyle name="Accent2 31" xfId="19926" xr:uid="{E2E531C4-FB0B-4AE7-97B9-323754894908}"/>
    <cellStyle name="Accent2 4" xfId="3035" xr:uid="{052CFCEA-C839-487D-A74C-55D73BCFB9D3}"/>
    <cellStyle name="Accent2 4 2" xfId="3036" xr:uid="{A5CEBFEA-34B2-47DD-818E-D7B7DDF83616}"/>
    <cellStyle name="Accent2 4 3" xfId="3037" xr:uid="{4AB7BFE6-9348-4D79-BB87-CA19192B5515}"/>
    <cellStyle name="Accent2 4 4" xfId="3038" xr:uid="{DBA1BC9F-AAAA-4C53-B617-44202F063B95}"/>
    <cellStyle name="Accent2 4 5" xfId="3039" xr:uid="{424D3D52-2881-461E-8962-D81F71D31830}"/>
    <cellStyle name="Accent2 5" xfId="3040" xr:uid="{AACF64E5-34AC-4C39-9EA6-67EDE44D77FF}"/>
    <cellStyle name="Accent2 5 2" xfId="3041" xr:uid="{63D63BE5-6294-4296-BDCF-40E3416777F5}"/>
    <cellStyle name="Accent2 5 3" xfId="3042" xr:uid="{EE85EF81-46DF-4FB0-B3AC-DAC77E6C91BE}"/>
    <cellStyle name="Accent2 5 4" xfId="3043" xr:uid="{BC528C2A-B8A0-44DB-A34C-7D9206EDF046}"/>
    <cellStyle name="Accent2 5 5" xfId="3044" xr:uid="{5CF3CC2E-1862-44E9-AA97-1D8D75310F09}"/>
    <cellStyle name="Accent2 6" xfId="3045" xr:uid="{232B4226-ACB5-49CA-A36A-63EE440B6B39}"/>
    <cellStyle name="Accent2 6 2" xfId="3046" xr:uid="{7AE8C1FC-6FAC-43EC-B194-939B72E5048E}"/>
    <cellStyle name="Accent2 6 3" xfId="3047" xr:uid="{36969436-A7D6-4224-A05B-807533A495C5}"/>
    <cellStyle name="Accent2 6 4" xfId="3048" xr:uid="{3D30E731-0EE7-48EF-9476-A2661DF41EF6}"/>
    <cellStyle name="Accent2 6 5" xfId="3049" xr:uid="{6C6C002A-6D02-420C-9E8E-A0C045A00383}"/>
    <cellStyle name="Accent2 7" xfId="3050" xr:uid="{BE0856C7-6743-4BDE-A55B-09C85CCE49F4}"/>
    <cellStyle name="Accent2 7 2" xfId="3051" xr:uid="{36AAA6D9-7FF4-4507-B6E3-9D7C4A1106AA}"/>
    <cellStyle name="Accent2 7 2 2" xfId="3052" xr:uid="{43AE58EB-68EE-4348-8B3D-4725DB9D1781}"/>
    <cellStyle name="Accent2 7 3" xfId="3053" xr:uid="{D56DC7A9-1B91-49F5-ABDF-8DCC7267B855}"/>
    <cellStyle name="Accent2 7 3 2" xfId="3054" xr:uid="{0A59FCCA-D45A-471D-85FB-98E66C5ECF5D}"/>
    <cellStyle name="Accent2 7 4" xfId="3055" xr:uid="{71845EE1-CB86-427F-A81B-ECBCEEA68C65}"/>
    <cellStyle name="Accent2 7 5" xfId="3056" xr:uid="{1340035D-09B6-4789-85CA-DC6F9DDD595E}"/>
    <cellStyle name="Accent2 8" xfId="3057" xr:uid="{655B1945-8A08-4172-B024-ABA93803B99C}"/>
    <cellStyle name="Accent2 8 2" xfId="3058" xr:uid="{95E39F58-5FFF-4EC7-B7F7-427D29CB8313}"/>
    <cellStyle name="Accent2 8 3" xfId="3059" xr:uid="{3910E7B0-6DDD-4190-8EA0-9C5FFC632025}"/>
    <cellStyle name="Accent2 8 4" xfId="3060" xr:uid="{231C7E67-4698-43DB-A8D2-B3AA4D4298FA}"/>
    <cellStyle name="Accent2 9" xfId="3061" xr:uid="{097416CF-BBA9-478D-82DD-0DF1207F3686}"/>
    <cellStyle name="Accent2 9 2" xfId="3062" xr:uid="{69093E76-CA9B-493A-B5A3-D3F35B9963F8}"/>
    <cellStyle name="Accent2 9 3" xfId="3063" xr:uid="{E837326E-71A3-48D0-B5DB-1C92CFCEC77D}"/>
    <cellStyle name="Accent2 9 4" xfId="3064" xr:uid="{DCAD7579-46F5-45BF-9159-18AA028BEA23}"/>
    <cellStyle name="Accent3" xfId="9" builtinId="37" customBuiltin="1"/>
    <cellStyle name="Accent3 10" xfId="3065" xr:uid="{82966861-E5C2-4C02-A4F9-6BF5902AC14B}"/>
    <cellStyle name="Accent3 10 2" xfId="3066" xr:uid="{219BBAE8-25CD-4D45-8E95-0C82803EB569}"/>
    <cellStyle name="Accent3 10 3" xfId="3067" xr:uid="{4E53EF3A-2BC0-4F9C-8451-A834EFA9FE5D}"/>
    <cellStyle name="Accent3 10 4" xfId="3068" xr:uid="{550ADE78-2B86-44D2-B2B3-2055ADEC771F}"/>
    <cellStyle name="Accent3 11" xfId="3069" xr:uid="{42E2EB06-875B-4CD9-A33B-F67CF9857660}"/>
    <cellStyle name="Accent3 11 2" xfId="3070" xr:uid="{9BE007CA-67ED-4BED-A68B-87CF970D385E}"/>
    <cellStyle name="Accent3 11 3" xfId="3071" xr:uid="{D0DEC82F-F2F2-4573-BBEF-A14B53E36759}"/>
    <cellStyle name="Accent3 11 4" xfId="3072" xr:uid="{D04D8832-BD91-4060-B4D2-7C0BBDE2E684}"/>
    <cellStyle name="Accent3 12" xfId="3073" xr:uid="{42BBEE07-2FD8-43EF-89B0-3C871F0BC786}"/>
    <cellStyle name="Accent3 13" xfId="3074" xr:uid="{F0531598-C514-4830-8C40-C1554DFDD44F}"/>
    <cellStyle name="Accent3 14" xfId="3075" xr:uid="{D63DC0C7-EABF-4354-BCC9-8C5CBEC183DE}"/>
    <cellStyle name="Accent3 15" xfId="3076" xr:uid="{99395756-4FBB-43F1-91A5-9F8811D00F3E}"/>
    <cellStyle name="Accent3 16" xfId="3077" xr:uid="{9A8A266A-4018-4689-B0E9-C0E8B87084B9}"/>
    <cellStyle name="Accent3 17" xfId="3078" xr:uid="{797D8DF4-126B-4EF0-91B8-AB512374DFD0}"/>
    <cellStyle name="Accent3 18" xfId="3079" xr:uid="{8B702C2B-04CB-4868-A1F3-D12681AD3875}"/>
    <cellStyle name="Accent3 19" xfId="3080" xr:uid="{700F18DB-4B27-477C-9625-ADE59AE1409F}"/>
    <cellStyle name="Accent3 2" xfId="3081" xr:uid="{100D90CC-04EE-480C-8E19-58C2C77386FD}"/>
    <cellStyle name="Accent3 2 10" xfId="3082" xr:uid="{82EC05C2-34F2-43F8-8FB7-20078D200148}"/>
    <cellStyle name="Accent3 2 11" xfId="3083" xr:uid="{ED321C71-011D-41E7-8C8D-C49EA917C06F}"/>
    <cellStyle name="Accent3 2 12" xfId="3084" xr:uid="{468CCDE1-90B8-46F8-884B-0404FEB80694}"/>
    <cellStyle name="Accent3 2 13" xfId="3085" xr:uid="{2E71FF32-E745-44DE-BA95-4A124A9FA8F5}"/>
    <cellStyle name="Accent3 2 14" xfId="3086" xr:uid="{7B2777AD-30F4-4206-95E9-FC0A5D088C86}"/>
    <cellStyle name="Accent3 2 15" xfId="3087" xr:uid="{55F4EDAF-C294-4C42-946F-1C7DAD5B7B31}"/>
    <cellStyle name="Accent3 2 16" xfId="3088" xr:uid="{2B4741D8-473F-4752-A5E4-D2615502940E}"/>
    <cellStyle name="Accent3 2 17" xfId="3089" xr:uid="{E46C1A7E-58BF-42A1-8BF8-94DDE6D248EB}"/>
    <cellStyle name="Accent3 2 18" xfId="3090" xr:uid="{DD06B5A9-4B49-4D5C-B2D1-C4F34B879BAF}"/>
    <cellStyle name="Accent3 2 2" xfId="3091" xr:uid="{6EF52F14-0D26-47EA-AEF7-BE5FCA8827CD}"/>
    <cellStyle name="Accent3 2 2 2" xfId="3092" xr:uid="{627E0198-583A-4653-B6F0-E107CAF1562E}"/>
    <cellStyle name="Accent3 2 3" xfId="3093" xr:uid="{F0DB5A0C-0599-4299-B7D8-C8C9E9D64491}"/>
    <cellStyle name="Accent3 2 3 2" xfId="3094" xr:uid="{B3357FF1-6C0E-4240-BFCB-83330E57866C}"/>
    <cellStyle name="Accent3 2 4" xfId="3095" xr:uid="{C8C27A9D-95E1-4A55-8491-9E489B2029B9}"/>
    <cellStyle name="Accent3 2 4 2" xfId="3096" xr:uid="{9516EC96-0F89-42C6-9F49-F5CF7E0C6740}"/>
    <cellStyle name="Accent3 2 5" xfId="3097" xr:uid="{AA0D8B0D-4727-4F6B-8FD3-0F8DB2C9B151}"/>
    <cellStyle name="Accent3 2 6" xfId="3098" xr:uid="{55649072-9467-4A60-B823-E382F9020146}"/>
    <cellStyle name="Accent3 2 7" xfId="3099" xr:uid="{41153B7E-6C45-4F2F-A90D-037CA0D7474A}"/>
    <cellStyle name="Accent3 2 8" xfId="3100" xr:uid="{0E5A3073-5AC9-43A5-AB59-76B9CE894989}"/>
    <cellStyle name="Accent3 2 9" xfId="3101" xr:uid="{5F7FCE69-B8DF-47C0-9A50-4EFEECBBCD63}"/>
    <cellStyle name="Accent3 20" xfId="3102" xr:uid="{68FC016C-7233-4D41-A14F-CABD841DF97D}"/>
    <cellStyle name="Accent3 21" xfId="3103" xr:uid="{D277F507-9E37-4A4D-8160-A3C9DDE44D36}"/>
    <cellStyle name="Accent3 22" xfId="3104" xr:uid="{4069D1B8-7706-4255-94AC-1A3583F94298}"/>
    <cellStyle name="Accent3 23" xfId="3105" xr:uid="{973D8B55-CC1D-4E3A-AA32-FD3DBEFF8003}"/>
    <cellStyle name="Accent3 24" xfId="3106" xr:uid="{0E71893A-F62B-4BDA-BEE9-D45F936BCA27}"/>
    <cellStyle name="Accent3 25" xfId="3107" xr:uid="{B0709684-B9FE-4EA4-86E2-4E71F3D5DA90}"/>
    <cellStyle name="Accent3 26" xfId="3108" xr:uid="{D3D4260F-8244-4CE6-9533-389BC8D05847}"/>
    <cellStyle name="Accent3 27" xfId="3109" xr:uid="{D4F1A45A-D9AC-424C-B422-1E78569D89A1}"/>
    <cellStyle name="Accent3 28" xfId="3110" xr:uid="{F7802913-8A83-465A-BC19-5355FB74DB6F}"/>
    <cellStyle name="Accent3 29" xfId="3111" xr:uid="{E5A8FB58-535B-4E95-A180-3204DBA3D2E5}"/>
    <cellStyle name="Accent3 3" xfId="3112" xr:uid="{BD7C3AAC-C2B8-4948-A2CE-E1E0F1FD223E}"/>
    <cellStyle name="Accent3 3 2" xfId="3113" xr:uid="{35726EFC-2AC7-47D3-A98B-9AF91370695B}"/>
    <cellStyle name="Accent3 3 2 2" xfId="3114" xr:uid="{E32B3CF9-0DDE-43D6-869E-81B6CAA8245E}"/>
    <cellStyle name="Accent3 3 3" xfId="3115" xr:uid="{03B7A1F8-DC26-4702-B8A3-1680DB814ACE}"/>
    <cellStyle name="Accent3 3 3 2" xfId="3116" xr:uid="{0875093B-4501-4ADE-993F-82D4E9DE36BC}"/>
    <cellStyle name="Accent3 3 4" xfId="3117" xr:uid="{2FB72675-1EAD-4FB1-9910-D6A7EC7F2F7F}"/>
    <cellStyle name="Accent3 3 4 2" xfId="3118" xr:uid="{69B73EB5-78B1-402F-9F33-2E1058C120D1}"/>
    <cellStyle name="Accent3 3 5" xfId="3119" xr:uid="{DFC8C91C-6D77-4905-AA2D-A3EEF0E8D0E0}"/>
    <cellStyle name="Accent3 30" xfId="3120" xr:uid="{6936C409-BE4F-4B85-BDA1-F95655281212}"/>
    <cellStyle name="Accent3 4" xfId="3121" xr:uid="{2E143929-D9C5-44E6-9086-05CAF16074E2}"/>
    <cellStyle name="Accent3 4 2" xfId="3122" xr:uid="{D3C78688-396A-4EA2-9197-DD4B48578633}"/>
    <cellStyle name="Accent3 4 3" xfId="3123" xr:uid="{406ED9AF-D914-4D71-8B6C-BBDB92B02573}"/>
    <cellStyle name="Accent3 4 4" xfId="3124" xr:uid="{A8A355CF-47BE-4D26-A0B6-4B52450AD27A}"/>
    <cellStyle name="Accent3 4 5" xfId="3125" xr:uid="{D713A9A4-6CB5-4A56-AEAD-70738A2147CD}"/>
    <cellStyle name="Accent3 5" xfId="3126" xr:uid="{6E97906F-8C46-49D6-808A-05A3FA144F2F}"/>
    <cellStyle name="Accent3 5 2" xfId="3127" xr:uid="{0D56661B-893B-4621-BE46-9A07473F26AB}"/>
    <cellStyle name="Accent3 5 3" xfId="3128" xr:uid="{BAF78566-0120-4D85-A4FD-B147DF72DA1D}"/>
    <cellStyle name="Accent3 5 4" xfId="3129" xr:uid="{43AFAADC-92E7-4243-9862-B647061448C1}"/>
    <cellStyle name="Accent3 5 5" xfId="3130" xr:uid="{6FB07DCA-BD1D-4DF0-A33D-010009D79D3A}"/>
    <cellStyle name="Accent3 6" xfId="3131" xr:uid="{0960A86B-E7A2-484F-AB7C-F5566ECC483C}"/>
    <cellStyle name="Accent3 6 2" xfId="3132" xr:uid="{E216E7DF-60BD-4046-873E-906CCE9BC5AD}"/>
    <cellStyle name="Accent3 6 3" xfId="3133" xr:uid="{3D90B5CF-7A5B-422B-8DF8-064A0EA73452}"/>
    <cellStyle name="Accent3 6 4" xfId="3134" xr:uid="{BF131B68-B8D9-407E-AA2F-43AC77A82C47}"/>
    <cellStyle name="Accent3 6 5" xfId="3135" xr:uid="{4E41D6D9-8DE9-4F9D-9F9B-0E6280ECA78E}"/>
    <cellStyle name="Accent3 7" xfId="3136" xr:uid="{542E80A9-41E9-4DF4-8B86-F26AFF1E035A}"/>
    <cellStyle name="Accent3 7 2" xfId="3137" xr:uid="{D5FEAF97-DF33-447D-B304-318D77C1CED6}"/>
    <cellStyle name="Accent3 7 2 2" xfId="3138" xr:uid="{66E16717-9EB0-4773-A41D-753C2DF9C4C5}"/>
    <cellStyle name="Accent3 7 3" xfId="3139" xr:uid="{97331C02-9D78-4EF3-8EA9-535360990057}"/>
    <cellStyle name="Accent3 7 3 2" xfId="3140" xr:uid="{0BDA796C-FF31-47C9-B740-88F825EE1852}"/>
    <cellStyle name="Accent3 7 4" xfId="3141" xr:uid="{046623AC-5024-48CB-B5E7-6D9EA99D7029}"/>
    <cellStyle name="Accent3 7 5" xfId="3142" xr:uid="{20F2190B-146E-443C-A394-5F075B40B293}"/>
    <cellStyle name="Accent3 8" xfId="3143" xr:uid="{DCB1E8E7-1FDA-46A8-9376-8E3B023813FF}"/>
    <cellStyle name="Accent3 8 2" xfId="3144" xr:uid="{DF10FF83-7250-4986-B3E5-211647CBBC6C}"/>
    <cellStyle name="Accent3 8 2 2" xfId="3145" xr:uid="{54F95C3C-A0D5-4535-8FA0-D3F5ACB9CD2F}"/>
    <cellStyle name="Accent3 8 3" xfId="3146" xr:uid="{42EA490F-2267-4BE2-9E65-6CACC39709DD}"/>
    <cellStyle name="Accent3 8 3 2" xfId="3147" xr:uid="{7161BF7C-6AA1-48A6-ACF9-BA79007654D3}"/>
    <cellStyle name="Accent3 8 4" xfId="3148" xr:uid="{34DE556D-409F-42C8-82E8-90D04A3BCAF6}"/>
    <cellStyle name="Accent3 8 5" xfId="3149" xr:uid="{DB4D4368-4218-4085-804E-CD5D69DF0A58}"/>
    <cellStyle name="Accent3 9" xfId="3150" xr:uid="{F7C10601-EF11-4EEE-96EB-2BA1FA106B2D}"/>
    <cellStyle name="Accent3 9 2" xfId="3151" xr:uid="{91992FAB-D925-4388-B944-53F1463DC733}"/>
    <cellStyle name="Accent3 9 2 2" xfId="3152" xr:uid="{85DBFC71-A05C-4F80-9EF2-B2903752F9DF}"/>
    <cellStyle name="Accent3 9 3" xfId="3153" xr:uid="{194DA3D2-0E5B-4E9E-8297-CBC26D080C12}"/>
    <cellStyle name="Accent3 9 3 2" xfId="3154" xr:uid="{40FFC3F4-E411-4F63-A100-C193AA80A36E}"/>
    <cellStyle name="Accent3 9 4" xfId="3155" xr:uid="{67D902E0-297F-4C5F-9FC4-828BD16A73AE}"/>
    <cellStyle name="Accent3 9 5" xfId="3156" xr:uid="{445A3257-A88E-4C85-BFF2-FA8BEC08FE9E}"/>
    <cellStyle name="Accent4" xfId="10" builtinId="41" customBuiltin="1"/>
    <cellStyle name="Accent4 10" xfId="3157" xr:uid="{88B0B834-72DD-46EA-9AC6-14FB222B9918}"/>
    <cellStyle name="Accent4 10 2" xfId="3158" xr:uid="{D48A844D-5788-44DB-94CE-18EC5B95E383}"/>
    <cellStyle name="Accent4 10 3" xfId="3159" xr:uid="{C66D129B-930A-4B58-90ED-392CB1778119}"/>
    <cellStyle name="Accent4 10 4" xfId="3160" xr:uid="{194B8719-602B-4A3B-A384-B778C871D43C}"/>
    <cellStyle name="Accent4 11" xfId="3161" xr:uid="{ED172BE1-4CD6-46E7-9FA1-B65F1AE76B3B}"/>
    <cellStyle name="Accent4 11 2" xfId="3162" xr:uid="{9CEF4509-D137-46C8-A16B-C6842591B56D}"/>
    <cellStyle name="Accent4 11 3" xfId="3163" xr:uid="{AA2558CB-7304-48DF-B374-BA222883F938}"/>
    <cellStyle name="Accent4 11 4" xfId="3164" xr:uid="{CA96A754-2A97-4290-9FA8-40A8BB6A76A8}"/>
    <cellStyle name="Accent4 12" xfId="3165" xr:uid="{BDB1CB13-168C-4217-BBA7-08F750A435C0}"/>
    <cellStyle name="Accent4 13" xfId="3166" xr:uid="{70C5FD7B-7F5F-44FF-8C22-0DEF4E203455}"/>
    <cellStyle name="Accent4 14" xfId="3167" xr:uid="{61666BB3-81F8-4C91-AB88-1AC4DA137A33}"/>
    <cellStyle name="Accent4 15" xfId="3168" xr:uid="{972EFF22-EE02-45A3-BEFF-76367E2B10CD}"/>
    <cellStyle name="Accent4 16" xfId="3169" xr:uid="{DAD3279A-FB22-4F89-9A4E-5C976C654A6E}"/>
    <cellStyle name="Accent4 17" xfId="3170" xr:uid="{8BD5F0C4-D55E-4797-BC8D-5EC5DD8EC408}"/>
    <cellStyle name="Accent4 18" xfId="3171" xr:uid="{A7B400ED-89C8-490B-BFD2-E9E509F03334}"/>
    <cellStyle name="Accent4 19" xfId="3172" xr:uid="{A2D8AF30-F510-4B0C-9179-942603986346}"/>
    <cellStyle name="Accent4 2" xfId="3173" xr:uid="{E3E8FB88-CC49-485F-9819-71CEB7C56DD6}"/>
    <cellStyle name="Accent4 2 10" xfId="3174" xr:uid="{FD79BAE3-2EDC-438F-BAE2-B72FA9678452}"/>
    <cellStyle name="Accent4 2 11" xfId="3175" xr:uid="{D999D883-55FB-42F7-B1F6-83D42DC33055}"/>
    <cellStyle name="Accent4 2 12" xfId="3176" xr:uid="{39528963-9FF1-441A-9632-640ABAAE06B4}"/>
    <cellStyle name="Accent4 2 13" xfId="3177" xr:uid="{E4EBC0B9-9A54-4641-8C3A-CF539CA99A9C}"/>
    <cellStyle name="Accent4 2 14" xfId="3178" xr:uid="{AB5DA792-DA9E-4C4A-B949-8583966303D2}"/>
    <cellStyle name="Accent4 2 15" xfId="3179" xr:uid="{3A02BA7E-2D59-45C0-828D-A94004C52D64}"/>
    <cellStyle name="Accent4 2 16" xfId="3180" xr:uid="{2BF26660-3CA7-4829-B12A-5023D89F6989}"/>
    <cellStyle name="Accent4 2 17" xfId="3181" xr:uid="{00EFF692-3610-4D8C-8662-448766D6FCAE}"/>
    <cellStyle name="Accent4 2 18" xfId="3182" xr:uid="{E1693CE0-FDB5-4846-9142-BA087118B48A}"/>
    <cellStyle name="Accent4 2 2" xfId="3183" xr:uid="{A91C1BAA-C48A-46A1-A3DB-E765EA9265AF}"/>
    <cellStyle name="Accent4 2 2 2" xfId="3184" xr:uid="{27BA6D9D-7F21-4D14-8C6E-362B34B683FF}"/>
    <cellStyle name="Accent4 2 3" xfId="3185" xr:uid="{CBA409E2-0DCA-4B4B-8D92-842C1C536D11}"/>
    <cellStyle name="Accent4 2 3 2" xfId="3186" xr:uid="{71A45652-96AA-4332-BCFB-877C3DC53ABA}"/>
    <cellStyle name="Accent4 2 4" xfId="3187" xr:uid="{09A30A61-3965-4947-B185-B559C9F80CDB}"/>
    <cellStyle name="Accent4 2 4 2" xfId="3188" xr:uid="{87C280B7-6C47-4F7E-A1AB-BD10F35C4635}"/>
    <cellStyle name="Accent4 2 5" xfId="3189" xr:uid="{2138633C-56E4-497A-A146-1E4C34CD9B10}"/>
    <cellStyle name="Accent4 2 6" xfId="3190" xr:uid="{B5C721AE-B3E4-403B-A6A3-61B91333EB81}"/>
    <cellStyle name="Accent4 2 7" xfId="3191" xr:uid="{8AD0D387-98AE-4480-9C65-E9C5E04F25DD}"/>
    <cellStyle name="Accent4 2 8" xfId="3192" xr:uid="{084352CD-E8F4-4BB0-9A2F-1E09B3343C57}"/>
    <cellStyle name="Accent4 2 9" xfId="3193" xr:uid="{FF210CEC-2259-49DD-86B5-D6C0155D3552}"/>
    <cellStyle name="Accent4 20" xfId="3194" xr:uid="{1124FD47-DF5B-44CD-933A-32569442819C}"/>
    <cellStyle name="Accent4 21" xfId="3195" xr:uid="{51EF3D9A-BF31-4F05-B180-2478E3B6D3D7}"/>
    <cellStyle name="Accent4 22" xfId="3196" xr:uid="{D39E3F0E-7BAF-4F6B-AD19-92EBE2B0C7A5}"/>
    <cellStyle name="Accent4 23" xfId="3197" xr:uid="{455B8C44-A02A-4DD0-9D20-0D1AAFD37E4C}"/>
    <cellStyle name="Accent4 24" xfId="3198" xr:uid="{D7214FFD-CBF2-44E1-9CD3-C1C477BFA537}"/>
    <cellStyle name="Accent4 25" xfId="3199" xr:uid="{DA257123-6AEB-4661-95B0-B0298B266238}"/>
    <cellStyle name="Accent4 26" xfId="3200" xr:uid="{EE83CF85-F2D2-446B-99D0-7FFEC10D6AE3}"/>
    <cellStyle name="Accent4 27" xfId="3201" xr:uid="{98D7985F-D4BE-47BE-861D-6505B0498023}"/>
    <cellStyle name="Accent4 28" xfId="3202" xr:uid="{17FDE487-37E1-4541-AAD5-22D8BC468D2A}"/>
    <cellStyle name="Accent4 29" xfId="3203" xr:uid="{C14B3606-7BC1-4E14-A093-51DEBA2493D6}"/>
    <cellStyle name="Accent4 3" xfId="3204" xr:uid="{CEE25D3F-FDD4-4BC8-BD51-EE8E7E434B2D}"/>
    <cellStyle name="Accent4 3 2" xfId="3205" xr:uid="{5EBAC6B1-E71F-48F6-8E36-7315BE5D9DFF}"/>
    <cellStyle name="Accent4 3 2 2" xfId="3206" xr:uid="{3762E8E3-68B8-4F39-B1C4-74AFCAB0C4C0}"/>
    <cellStyle name="Accent4 3 3" xfId="3207" xr:uid="{CE2EF4D1-01FE-462D-A012-94F6CCF789F1}"/>
    <cellStyle name="Accent4 3 3 2" xfId="3208" xr:uid="{603F464D-F019-4BA2-B9C6-6435CB9C2991}"/>
    <cellStyle name="Accent4 3 4" xfId="3209" xr:uid="{8418B317-29FC-4982-ABF6-FF797B300892}"/>
    <cellStyle name="Accent4 3 4 2" xfId="3210" xr:uid="{15B97942-54BB-42A6-B80E-F8FC461D6AED}"/>
    <cellStyle name="Accent4 3 5" xfId="3211" xr:uid="{826505EC-62EE-4237-A977-95D6FE848348}"/>
    <cellStyle name="Accent4 30" xfId="3212" xr:uid="{7CA7E03B-0DD2-4C62-B55E-955373EDF0C1}"/>
    <cellStyle name="Accent4 4" xfId="3213" xr:uid="{12984DA9-DE8F-40E2-A33F-F2A84E6FC974}"/>
    <cellStyle name="Accent4 4 2" xfId="3214" xr:uid="{22C718D4-82D1-40EF-995A-63725A0C9F95}"/>
    <cellStyle name="Accent4 4 3" xfId="3215" xr:uid="{AE4A7638-0E28-47D3-97B4-6ED3E67EC22A}"/>
    <cellStyle name="Accent4 4 4" xfId="3216" xr:uid="{F6CA9005-1D62-40FD-9BD2-C3F22C11027D}"/>
    <cellStyle name="Accent4 4 5" xfId="3217" xr:uid="{BBC309F3-D78D-4226-BC72-E5B11488B1EF}"/>
    <cellStyle name="Accent4 5" xfId="3218" xr:uid="{52970F95-76E0-4F75-92E8-FA809CAE54C8}"/>
    <cellStyle name="Accent4 5 2" xfId="3219" xr:uid="{AFA4FFA5-F9B0-48DD-8D12-169694A62AF3}"/>
    <cellStyle name="Accent4 5 3" xfId="3220" xr:uid="{07F3A719-8F4D-4326-9E9F-BB4179455390}"/>
    <cellStyle name="Accent4 5 4" xfId="3221" xr:uid="{40B32A3D-257A-4BFD-82BC-42EF113F9A1B}"/>
    <cellStyle name="Accent4 5 5" xfId="3222" xr:uid="{7D3B9273-D11E-42B3-BCC8-4EB0B0F944F2}"/>
    <cellStyle name="Accent4 6" xfId="3223" xr:uid="{CD493468-C8F4-4E67-9B53-DFBD434C5D96}"/>
    <cellStyle name="Accent4 6 2" xfId="3224" xr:uid="{5DE655E3-5CE6-471B-BC1B-142C4906EAAE}"/>
    <cellStyle name="Accent4 6 3" xfId="3225" xr:uid="{85EBA280-B517-4A46-9395-962BF3987A67}"/>
    <cellStyle name="Accent4 6 4" xfId="3226" xr:uid="{FE3EF48B-CD2E-45A3-B1B4-701252CA4C32}"/>
    <cellStyle name="Accent4 6 5" xfId="3227" xr:uid="{CFBCE69E-D1B5-46CD-B6FA-7464D2280B0D}"/>
    <cellStyle name="Accent4 7" xfId="3228" xr:uid="{E515066C-D2E1-4EE4-880F-7417F1B377A3}"/>
    <cellStyle name="Accent4 7 2" xfId="3229" xr:uid="{E4C542FE-893D-43B7-9A3C-9A9B3AF4A956}"/>
    <cellStyle name="Accent4 7 2 2" xfId="3230" xr:uid="{5EFA8072-AE2C-4AAD-8B44-708D0DD9E7DE}"/>
    <cellStyle name="Accent4 7 3" xfId="3231" xr:uid="{5646CE1C-EDEF-469F-A6D3-9DA45A92206F}"/>
    <cellStyle name="Accent4 7 3 2" xfId="3232" xr:uid="{079BA561-7DDA-417A-B18F-3697A528B19B}"/>
    <cellStyle name="Accent4 7 4" xfId="3233" xr:uid="{DC87B9C3-FB05-4746-9537-9CC9DCE6557A}"/>
    <cellStyle name="Accent4 7 5" xfId="3234" xr:uid="{EF732597-1260-46B7-88CD-1073E17202F0}"/>
    <cellStyle name="Accent4 8" xfId="3235" xr:uid="{E3EB7344-F95E-4E47-98D3-AA21CE85196D}"/>
    <cellStyle name="Accent4 8 2" xfId="3236" xr:uid="{3A0A3385-EE2A-47BB-9A2E-94FAC017DA7F}"/>
    <cellStyle name="Accent4 8 2 2" xfId="3237" xr:uid="{3A7B5B49-9515-4D23-B9B5-BB0B9B2F6237}"/>
    <cellStyle name="Accent4 8 3" xfId="3238" xr:uid="{6E732137-B018-4E9B-83F0-BCC6E3864D21}"/>
    <cellStyle name="Accent4 8 3 2" xfId="3239" xr:uid="{9E6E434F-E02E-4C46-B53B-437855F4A470}"/>
    <cellStyle name="Accent4 8 4" xfId="3240" xr:uid="{EDB07C40-7FCD-475E-8AD8-547154DA52CE}"/>
    <cellStyle name="Accent4 8 5" xfId="3241" xr:uid="{96C5B23A-7E50-4969-96B2-03D05375884B}"/>
    <cellStyle name="Accent4 9" xfId="3242" xr:uid="{D564C217-D236-4B6D-B49D-B10BA738194E}"/>
    <cellStyle name="Accent4 9 2" xfId="3243" xr:uid="{0A212D4D-89C7-4C58-933E-BA442D3BE59D}"/>
    <cellStyle name="Accent4 9 2 2" xfId="3244" xr:uid="{FCAF8081-3FA8-4AEE-A6CF-939C7A524488}"/>
    <cellStyle name="Accent4 9 3" xfId="3245" xr:uid="{86CF606E-82C6-46E2-AF2D-DDC4F542F4D2}"/>
    <cellStyle name="Accent4 9 3 2" xfId="3246" xr:uid="{0FAADB1F-3F98-475E-B8EA-7828EC93F717}"/>
    <cellStyle name="Accent4 9 4" xfId="3247" xr:uid="{478A1A8E-F97C-4A7A-A7A8-F616B0738745}"/>
    <cellStyle name="Accent4 9 5" xfId="3248" xr:uid="{E4520D82-E348-49F1-BCF9-22DE5303F611}"/>
    <cellStyle name="Accent5" xfId="11" builtinId="45" customBuiltin="1"/>
    <cellStyle name="Accent5 10" xfId="3249" xr:uid="{984A5425-B054-4529-BE12-42BB0AC04B6A}"/>
    <cellStyle name="Accent5 11" xfId="3250" xr:uid="{10239EF5-C998-473B-AB2E-1AC4982E9C50}"/>
    <cellStyle name="Accent5 12" xfId="3251" xr:uid="{46AFEFE4-5AD5-410B-9E7B-822F48E35AEE}"/>
    <cellStyle name="Accent5 13" xfId="3252" xr:uid="{B6432EB9-6244-4E59-8F57-57CA285E372D}"/>
    <cellStyle name="Accent5 14" xfId="3253" xr:uid="{71B49F41-E117-44D2-97A3-0CDB53EB81D9}"/>
    <cellStyle name="Accent5 15" xfId="3254" xr:uid="{E5210957-CE40-40F3-89A3-7C544BE993EA}"/>
    <cellStyle name="Accent5 16" xfId="3255" xr:uid="{B504CC88-D1DA-469B-8916-12872E2A6C0D}"/>
    <cellStyle name="Accent5 17" xfId="3256" xr:uid="{469C1337-3E9D-4429-B52B-417F5B27E84A}"/>
    <cellStyle name="Accent5 18" xfId="3257" xr:uid="{5542F26A-2F23-49C8-B1DA-FCAF45E390C7}"/>
    <cellStyle name="Accent5 19" xfId="3258" xr:uid="{A03C88AC-B38D-46CD-B6C7-B498AB7B7594}"/>
    <cellStyle name="Accent5 2" xfId="3259" xr:uid="{C8BA2A13-A840-490C-8A8D-55C97C7C4A11}"/>
    <cellStyle name="Accent5 2 10" xfId="3260" xr:uid="{D12953E7-FED4-4C2B-B17E-E1B79A021098}"/>
    <cellStyle name="Accent5 2 11" xfId="3261" xr:uid="{C329BA0A-5545-4903-92A8-2C8B78B61729}"/>
    <cellStyle name="Accent5 2 12" xfId="3262" xr:uid="{B16A8BE8-1186-4891-A81F-A14A760C5AFB}"/>
    <cellStyle name="Accent5 2 13" xfId="3263" xr:uid="{E498BB52-E0B7-4466-B1DB-D27E083D1D61}"/>
    <cellStyle name="Accent5 2 14" xfId="3264" xr:uid="{997994D6-BEC4-40DD-8E0E-0273E3B017B7}"/>
    <cellStyle name="Accent5 2 15" xfId="3265" xr:uid="{C06EC864-F84A-49C6-B399-183E78BD4A61}"/>
    <cellStyle name="Accent5 2 16" xfId="3266" xr:uid="{1EEEC23A-92E7-4A8C-99B4-405B19AE23C0}"/>
    <cellStyle name="Accent5 2 17" xfId="3267" xr:uid="{2B216482-F66B-4FF9-8D97-7BD064F661A5}"/>
    <cellStyle name="Accent5 2 18" xfId="3268" xr:uid="{F8FE2BFF-6663-4591-83D2-97E5586C8CB4}"/>
    <cellStyle name="Accent5 2 2" xfId="3269" xr:uid="{F07DFDCE-0EF2-4745-9735-5AB33FFF5811}"/>
    <cellStyle name="Accent5 2 2 2" xfId="3270" xr:uid="{B5AC6BE0-1FD6-4EC7-B13C-E4912C3475F7}"/>
    <cellStyle name="Accent5 2 3" xfId="3271" xr:uid="{1B402420-1090-48FC-85F4-ED10D8B7D4F0}"/>
    <cellStyle name="Accent5 2 3 2" xfId="3272" xr:uid="{17615FB7-8426-4728-929F-50CDFCA37062}"/>
    <cellStyle name="Accent5 2 4" xfId="3273" xr:uid="{FD790457-9D2F-443C-BD93-54BDF1743DD4}"/>
    <cellStyle name="Accent5 2 4 2" xfId="3274" xr:uid="{3012B058-1A6B-45EC-893F-EB30C150D99E}"/>
    <cellStyle name="Accent5 2 5" xfId="3275" xr:uid="{82E79EB7-F1B0-4C1B-A3B3-3473331E457F}"/>
    <cellStyle name="Accent5 2 6" xfId="3276" xr:uid="{2BF50D88-0377-4046-AFFC-E33B87F92729}"/>
    <cellStyle name="Accent5 2 7" xfId="3277" xr:uid="{B9EBB859-0F18-4C05-9370-07416C693F70}"/>
    <cellStyle name="Accent5 2 8" xfId="3278" xr:uid="{709197D6-757A-43E0-8E69-0165E69BCB7D}"/>
    <cellStyle name="Accent5 2 9" xfId="3279" xr:uid="{49224DEB-55F6-492F-949C-98183440E48E}"/>
    <cellStyle name="Accent5 20" xfId="3280" xr:uid="{38F54130-BB1C-422A-BB97-89FF7BDC0942}"/>
    <cellStyle name="Accent5 21" xfId="3281" xr:uid="{543BF2B9-21BB-4433-B211-F29E7E07E653}"/>
    <cellStyle name="Accent5 22" xfId="3282" xr:uid="{1521EE8C-E8DA-4EEC-B4B4-5C57C4F1C9BF}"/>
    <cellStyle name="Accent5 23" xfId="3283" xr:uid="{08E91B16-F7F9-45FD-ACD8-3F97DA0C7CD3}"/>
    <cellStyle name="Accent5 24" xfId="3284" xr:uid="{385EB8F1-EE27-4913-A1BE-E52367C346AC}"/>
    <cellStyle name="Accent5 25" xfId="3285" xr:uid="{66FD2D52-1FAA-4B27-B9FA-E121CE5EF814}"/>
    <cellStyle name="Accent5 26" xfId="3286" xr:uid="{F4E9C7CA-11DE-48AE-92EE-56665C92F86A}"/>
    <cellStyle name="Accent5 27" xfId="3287" xr:uid="{4AF8BF2C-0137-4E8B-9795-B421D62E183A}"/>
    <cellStyle name="Accent5 28" xfId="3288" xr:uid="{8AF1AF8A-57E4-456E-8CA5-93DAC46A0DD3}"/>
    <cellStyle name="Accent5 29" xfId="3289" xr:uid="{0344EF63-2AC4-48B4-B4A4-51ABAF102E9F}"/>
    <cellStyle name="Accent5 3" xfId="3290" xr:uid="{A35211C8-C3E1-4634-8278-CA61BEB5CCE3}"/>
    <cellStyle name="Accent5 3 2" xfId="3291" xr:uid="{6E6D133C-B593-44D6-9F8D-5E23165EAC69}"/>
    <cellStyle name="Accent5 3 2 2" xfId="3292" xr:uid="{C408AE13-4620-4172-806D-0A606BD13D99}"/>
    <cellStyle name="Accent5 3 3" xfId="3293" xr:uid="{D282CCB8-3773-43FB-A425-0A4AA84B0DDC}"/>
    <cellStyle name="Accent5 3 3 2" xfId="3294" xr:uid="{A996DCC2-2381-45A4-A9A6-F2F81E02CAD0}"/>
    <cellStyle name="Accent5 3 4" xfId="3295" xr:uid="{C70BDD55-7E6A-41E5-8D5E-23BDA173D966}"/>
    <cellStyle name="Accent5 3 4 2" xfId="3296" xr:uid="{549171C1-05A2-49BA-BDD3-9E0A5848DB46}"/>
    <cellStyle name="Accent5 3 5" xfId="3297" xr:uid="{7F83D45A-BFC0-44C6-8307-F4EA89B35E14}"/>
    <cellStyle name="Accent5 30" xfId="3298" xr:uid="{C47A50E0-9321-486E-A6FE-C9EA749A0B12}"/>
    <cellStyle name="Accent5 4" xfId="3299" xr:uid="{60C49BA6-A912-4860-BB19-C9050D9C864D}"/>
    <cellStyle name="Accent5 4 2" xfId="3300" xr:uid="{D7F5EDDA-9B3A-477B-8AEB-20CA37367BB4}"/>
    <cellStyle name="Accent5 4 3" xfId="3301" xr:uid="{E0CFA385-864C-44FC-99BF-B6630257D914}"/>
    <cellStyle name="Accent5 4 4" xfId="3302" xr:uid="{8879FDB9-67DD-4929-B283-165F2ECC68A9}"/>
    <cellStyle name="Accent5 4 5" xfId="3303" xr:uid="{679F0CDB-E7F4-4E71-B7F2-1229537576F7}"/>
    <cellStyle name="Accent5 5" xfId="3304" xr:uid="{ABCBC885-6140-49D9-815E-745B460C6760}"/>
    <cellStyle name="Accent5 5 2" xfId="3305" xr:uid="{0D38EA0A-B557-47B2-9A3B-81B7B2FA9CD8}"/>
    <cellStyle name="Accent5 5 3" xfId="3306" xr:uid="{11979C41-FF76-4683-B470-5C775847ADAA}"/>
    <cellStyle name="Accent5 5 4" xfId="3307" xr:uid="{34FF8C2A-9AB7-47CE-B2B0-4A1275C54A79}"/>
    <cellStyle name="Accent5 5 5" xfId="3308" xr:uid="{8A18D978-482B-49AB-BDBB-47FFA24A5F9B}"/>
    <cellStyle name="Accent5 6" xfId="3309" xr:uid="{402C6D64-6F52-4483-82FD-BFA3F582BECF}"/>
    <cellStyle name="Accent5 6 2" xfId="3310" xr:uid="{37361F82-2CE0-422C-B8BB-CD96AF00A5EC}"/>
    <cellStyle name="Accent5 6 3" xfId="3311" xr:uid="{D1BAC661-0361-43CD-9617-AAB5030BF208}"/>
    <cellStyle name="Accent5 6 4" xfId="3312" xr:uid="{1ADF5C43-B741-40E8-8D26-F00B9A46F275}"/>
    <cellStyle name="Accent5 6 5" xfId="3313" xr:uid="{035AA379-1200-4EBC-95DF-C9D0E3556F24}"/>
    <cellStyle name="Accent5 7" xfId="3314" xr:uid="{CFE2B0E6-3656-4D78-8A1C-6C840D9A703C}"/>
    <cellStyle name="Accent5 7 2" xfId="3315" xr:uid="{35CB9211-77C2-4E28-84CC-241092BCA17A}"/>
    <cellStyle name="Accent5 7 2 2" xfId="3316" xr:uid="{D193B6D1-649D-4678-8293-E87AF51760FF}"/>
    <cellStyle name="Accent5 7 3" xfId="3317" xr:uid="{D100381F-8560-403D-9C5F-E470FD0818F8}"/>
    <cellStyle name="Accent5 7 3 2" xfId="3318" xr:uid="{AC62D97A-F052-4C34-9B0B-DE1BF5D81F87}"/>
    <cellStyle name="Accent5 7 4" xfId="3319" xr:uid="{108CDA8B-AE39-43CD-95AF-AEBA6FED507F}"/>
    <cellStyle name="Accent5 7 5" xfId="3320" xr:uid="{6759F4F4-6380-4B72-81FE-E668AE7BA43F}"/>
    <cellStyle name="Accent5 8" xfId="3321" xr:uid="{28F144DC-90B8-4175-B07D-26B2E4E68F0F}"/>
    <cellStyle name="Accent5 8 2" xfId="3322" xr:uid="{33962678-0D06-4FE9-89B7-554D5FEAE6D2}"/>
    <cellStyle name="Accent5 8 3" xfId="3323" xr:uid="{06EA79D5-38B3-41EE-BF5F-10E0B38850A5}"/>
    <cellStyle name="Accent5 8 4" xfId="3324" xr:uid="{41F25828-9D97-489A-922C-2CDA779FB7E2}"/>
    <cellStyle name="Accent5 9" xfId="3325" xr:uid="{5CA689E0-6FED-42B0-9100-DC6BFBB2F893}"/>
    <cellStyle name="Accent5 9 2" xfId="3326" xr:uid="{B1F21C41-CE15-4C8A-8689-D63346E6799B}"/>
    <cellStyle name="Accent5 9 3" xfId="3327" xr:uid="{6B5FBD3B-C2DC-4F85-9274-07F654651CB3}"/>
    <cellStyle name="Accent5 9 4" xfId="3328" xr:uid="{EB1C2BC6-D99A-4B0A-9EF8-0DEC95596E1A}"/>
    <cellStyle name="Accent6" xfId="12" builtinId="49" customBuiltin="1"/>
    <cellStyle name="Accent6 10" xfId="3329" xr:uid="{CC3CB645-D788-4F9A-A6F1-D28184C7D664}"/>
    <cellStyle name="Accent6 10 2" xfId="3330" xr:uid="{1D1972AB-4613-4FFA-BB22-755F0F9CF07E}"/>
    <cellStyle name="Accent6 10 3" xfId="3331" xr:uid="{CB888DBB-D7AD-4E5A-B929-59ED3A8C1D30}"/>
    <cellStyle name="Accent6 10 4" xfId="3332" xr:uid="{FC4FBC4A-6673-43A4-871F-8FC12538DEDA}"/>
    <cellStyle name="Accent6 11" xfId="3333" xr:uid="{465225F0-DAC1-4353-8614-90AB26225B01}"/>
    <cellStyle name="Accent6 11 2" xfId="3334" xr:uid="{253BD37E-319A-4317-A101-1DF70C9D9D1A}"/>
    <cellStyle name="Accent6 11 3" xfId="3335" xr:uid="{2056AB73-B240-49AF-8E4B-645096B029D0}"/>
    <cellStyle name="Accent6 11 4" xfId="3336" xr:uid="{753BBB04-9556-494F-A5CE-95402CC0B551}"/>
    <cellStyle name="Accent6 12" xfId="3337" xr:uid="{5DC0BA68-B36A-4E32-9441-9032EF6952BF}"/>
    <cellStyle name="Accent6 13" xfId="3338" xr:uid="{2743F8C3-3C6F-4E0C-BF37-7F2E89C521D5}"/>
    <cellStyle name="Accent6 14" xfId="3339" xr:uid="{7529DD68-68A9-440E-88B6-2DCBAB1F7789}"/>
    <cellStyle name="Accent6 15" xfId="3340" xr:uid="{7767F220-257D-44CC-AFF9-22126F202D84}"/>
    <cellStyle name="Accent6 16" xfId="3341" xr:uid="{BCFFD9F0-5F05-41E2-BC2C-3AB2E834110D}"/>
    <cellStyle name="Accent6 17" xfId="3342" xr:uid="{71FB1F04-8C6E-48F4-B02F-AFF3B3BA12A6}"/>
    <cellStyle name="Accent6 18" xfId="3343" xr:uid="{163B86B2-3067-41BE-A8EE-006EDE4D2610}"/>
    <cellStyle name="Accent6 19" xfId="3344" xr:uid="{3A015D8D-68B9-4069-B9BF-33D7E3BB8668}"/>
    <cellStyle name="Accent6 2" xfId="3345" xr:uid="{F9E6637F-7CBA-47E1-95DA-28F976782113}"/>
    <cellStyle name="Accent6 2 10" xfId="3346" xr:uid="{9F9A2AFE-041C-4D13-B8C7-E02B7621FEC9}"/>
    <cellStyle name="Accent6 2 11" xfId="3347" xr:uid="{FCFC68D4-56EB-42DD-ADB3-E70394B422B9}"/>
    <cellStyle name="Accent6 2 12" xfId="3348" xr:uid="{6CA65B23-B8D7-4544-BF4A-A66DC682F2DE}"/>
    <cellStyle name="Accent6 2 13" xfId="3349" xr:uid="{91A01D1B-0294-4CED-83FF-EA924570A060}"/>
    <cellStyle name="Accent6 2 14" xfId="3350" xr:uid="{429A3D0A-6844-4C07-B43E-CCEA9FAF3F4C}"/>
    <cellStyle name="Accent6 2 15" xfId="3351" xr:uid="{D464CE35-BAD7-4307-9A97-978E32995B44}"/>
    <cellStyle name="Accent6 2 16" xfId="3352" xr:uid="{D48F2CFD-E1AC-4176-AF5E-8376357E9427}"/>
    <cellStyle name="Accent6 2 17" xfId="3353" xr:uid="{7F816837-B41F-4222-9FBD-5C166F8D97CE}"/>
    <cellStyle name="Accent6 2 18" xfId="3354" xr:uid="{5A8FCD12-D3AC-4FF3-A7EE-A047F267FE43}"/>
    <cellStyle name="Accent6 2 2" xfId="3355" xr:uid="{0054FEE9-2402-4DEE-B003-E88C3EB8DA23}"/>
    <cellStyle name="Accent6 2 2 2" xfId="3356" xr:uid="{94FCDEBE-C7DA-41C7-816C-17E93C8DB1F6}"/>
    <cellStyle name="Accent6 2 3" xfId="3357" xr:uid="{5DA120F4-A31C-4078-AE62-71B05D00C48B}"/>
    <cellStyle name="Accent6 2 3 2" xfId="3358" xr:uid="{EE3729DD-4C5B-484F-9191-3D2AD710CE12}"/>
    <cellStyle name="Accent6 2 4" xfId="3359" xr:uid="{E5FBA5E0-50F6-40F0-A106-C2FC795B4439}"/>
    <cellStyle name="Accent6 2 4 2" xfId="3360" xr:uid="{4F7A391A-78B5-453E-970F-3014F9EA0465}"/>
    <cellStyle name="Accent6 2 5" xfId="3361" xr:uid="{98AF4175-3766-45F6-80BF-F82EA05BCD62}"/>
    <cellStyle name="Accent6 2 6" xfId="3362" xr:uid="{3C4E790B-C9EC-4287-A4E0-A69AF58F485B}"/>
    <cellStyle name="Accent6 2 7" xfId="3363" xr:uid="{4FE0979F-149C-4A0D-9319-39858FEEEA8D}"/>
    <cellStyle name="Accent6 2 8" xfId="3364" xr:uid="{39715975-1E30-4294-AF72-C715FE54CFDC}"/>
    <cellStyle name="Accent6 2 9" xfId="3365" xr:uid="{AFF11C97-A1DA-44F3-8300-D39484E2646B}"/>
    <cellStyle name="Accent6 20" xfId="3366" xr:uid="{D9F8EB1E-6FA1-40D3-95D2-C8591BD88CD5}"/>
    <cellStyle name="Accent6 21" xfId="3367" xr:uid="{632C2AEB-7E17-4479-B34B-9EDADE374E89}"/>
    <cellStyle name="Accent6 22" xfId="3368" xr:uid="{A521283E-EB14-4585-8419-54524D7C88C9}"/>
    <cellStyle name="Accent6 23" xfId="3369" xr:uid="{293D635B-F05F-4112-87A3-94DF8712ED71}"/>
    <cellStyle name="Accent6 24" xfId="3370" xr:uid="{001E7CE8-1BEB-402A-A87C-207D6F7A17F6}"/>
    <cellStyle name="Accent6 25" xfId="3371" xr:uid="{E0BEA539-ECC1-4505-9C59-52DBCB6D877E}"/>
    <cellStyle name="Accent6 26" xfId="3372" xr:uid="{CF4B9AD0-7556-4303-A277-21E84217B8C3}"/>
    <cellStyle name="Accent6 27" xfId="3373" xr:uid="{F65EB292-D189-4B18-BEBA-9B543EA19A84}"/>
    <cellStyle name="Accent6 28" xfId="3374" xr:uid="{20C0EDC4-1D9E-4336-BDC8-8C9B0F562ECC}"/>
    <cellStyle name="Accent6 29" xfId="3375" xr:uid="{8AAFBF96-E4B0-4187-9F8E-80569ED62279}"/>
    <cellStyle name="Accent6 3" xfId="3376" xr:uid="{631E1EBE-EFFE-4FEB-BCB6-84EFB58A17BD}"/>
    <cellStyle name="Accent6 3 2" xfId="3377" xr:uid="{0DCF775B-79BA-42CB-A844-472249D19A4F}"/>
    <cellStyle name="Accent6 3 2 2" xfId="3378" xr:uid="{A754E120-8FA0-42F9-AFE2-2F454E52A024}"/>
    <cellStyle name="Accent6 3 3" xfId="3379" xr:uid="{DAE08E4B-9A25-44B2-83C4-E944D5465B85}"/>
    <cellStyle name="Accent6 3 3 2" xfId="3380" xr:uid="{0EC7D0A2-31BA-4DB8-AAF7-1E559900DAC3}"/>
    <cellStyle name="Accent6 3 4" xfId="3381" xr:uid="{917DE7CA-55F8-4E0F-9311-5509458C1A02}"/>
    <cellStyle name="Accent6 3 4 2" xfId="3382" xr:uid="{0F9200C9-9812-45D8-B5F9-FAD2FFA23C63}"/>
    <cellStyle name="Accent6 3 5" xfId="3383" xr:uid="{6EA963BF-F650-40B7-B7E5-6EBF5C902345}"/>
    <cellStyle name="Accent6 30" xfId="3384" xr:uid="{1C3A765A-8FF4-4104-8ED5-8B989F296A94}"/>
    <cellStyle name="Accent6 4" xfId="3385" xr:uid="{1984D242-79F2-43E8-8045-410583BE8C5A}"/>
    <cellStyle name="Accent6 4 2" xfId="3386" xr:uid="{E6C0265A-9181-412B-8700-9D79D8CB6312}"/>
    <cellStyle name="Accent6 4 3" xfId="3387" xr:uid="{07F0369B-B743-42D7-8C8A-DB5AC34F0790}"/>
    <cellStyle name="Accent6 4 4" xfId="3388" xr:uid="{4B088757-FB47-4E92-8F5C-2A03ED2DB082}"/>
    <cellStyle name="Accent6 4 5" xfId="3389" xr:uid="{DB54723A-D8EC-4473-9598-B723694661C0}"/>
    <cellStyle name="Accent6 5" xfId="3390" xr:uid="{DEF5FC66-7639-43BE-AB7A-62CDBB258F4F}"/>
    <cellStyle name="Accent6 5 2" xfId="3391" xr:uid="{61EE4EA1-94B0-434D-8B36-31E7130A434B}"/>
    <cellStyle name="Accent6 5 3" xfId="3392" xr:uid="{66EF736E-ED42-4447-8DB2-D15C86DFD758}"/>
    <cellStyle name="Accent6 5 4" xfId="3393" xr:uid="{5EABD83F-8B6B-4F99-A1CA-46E38FB417F7}"/>
    <cellStyle name="Accent6 5 5" xfId="3394" xr:uid="{FCBA3D13-3855-4301-BF47-EEA16173AE24}"/>
    <cellStyle name="Accent6 6" xfId="3395" xr:uid="{7465F4F2-CA12-4A8E-8675-BC4E9C3147D5}"/>
    <cellStyle name="Accent6 6 2" xfId="3396" xr:uid="{DD72C637-E142-4178-AA94-10F40E59E0F1}"/>
    <cellStyle name="Accent6 6 3" xfId="3397" xr:uid="{53984C56-B62A-4C48-A5B9-83C5B7ECAD99}"/>
    <cellStyle name="Accent6 6 4" xfId="3398" xr:uid="{B8051367-9E7C-40F2-9237-87A682334033}"/>
    <cellStyle name="Accent6 6 5" xfId="3399" xr:uid="{1B441488-9FD7-4604-A37A-8CFFE7B166EB}"/>
    <cellStyle name="Accent6 7" xfId="3400" xr:uid="{C269ABA8-4714-4133-A3D7-FBA4F0D48960}"/>
    <cellStyle name="Accent6 7 2" xfId="3401" xr:uid="{4B46B37A-CC3E-4BEA-9A31-A53EC8285946}"/>
    <cellStyle name="Accent6 7 2 2" xfId="3402" xr:uid="{D7F1BD17-209B-4E2F-A1A0-2F42552C8DDE}"/>
    <cellStyle name="Accent6 7 3" xfId="3403" xr:uid="{746E28CD-6EB2-47A0-9744-7D53CC18F001}"/>
    <cellStyle name="Accent6 7 3 2" xfId="3404" xr:uid="{BCAA30D1-EC67-4CF2-BF06-026F18234AC8}"/>
    <cellStyle name="Accent6 7 4" xfId="3405" xr:uid="{D5B89508-B956-45C5-9EF2-8CE46B2854AA}"/>
    <cellStyle name="Accent6 7 5" xfId="3406" xr:uid="{DF52BE8D-946F-4249-B89C-3DDB8C0593F2}"/>
    <cellStyle name="Accent6 8" xfId="3407" xr:uid="{4C543FCB-218A-4ED5-AAD7-3DA6B1EBD715}"/>
    <cellStyle name="Accent6 8 2" xfId="3408" xr:uid="{2B2B086E-6EE3-4E56-9425-C1FB84FDA5CA}"/>
    <cellStyle name="Accent6 8 2 2" xfId="3409" xr:uid="{136A8860-23BF-4AFF-8D91-4C7A8BC03493}"/>
    <cellStyle name="Accent6 8 3" xfId="3410" xr:uid="{1CF2B3F9-B8CB-4705-A505-359CA3D7A5F6}"/>
    <cellStyle name="Accent6 8 3 2" xfId="3411" xr:uid="{5CB0408E-D6EC-4271-B6EF-526087504B93}"/>
    <cellStyle name="Accent6 8 4" xfId="3412" xr:uid="{912ACC4D-1C21-499A-8CCB-A2F3DC881533}"/>
    <cellStyle name="Accent6 8 5" xfId="3413" xr:uid="{128648E6-A423-4B59-805D-0D3994FD48C7}"/>
    <cellStyle name="Accent6 9" xfId="3414" xr:uid="{9FB4F18A-B246-4552-8C45-CF592E13EE4C}"/>
    <cellStyle name="Accent6 9 2" xfId="3415" xr:uid="{9F381BF5-EF73-4E08-B6B4-5B3E50D4C8D7}"/>
    <cellStyle name="Accent6 9 2 2" xfId="3416" xr:uid="{D6467176-4404-4214-BB5B-F700223B858A}"/>
    <cellStyle name="Accent6 9 3" xfId="3417" xr:uid="{DE7ED997-FF77-48C7-A116-18AEAD75327E}"/>
    <cellStyle name="Accent6 9 3 2" xfId="3418" xr:uid="{E27111EC-24B4-4170-B5B9-E5D911D5EF38}"/>
    <cellStyle name="Accent6 9 4" xfId="3419" xr:uid="{D46A4683-C340-472E-BFD6-7D750898F3A2}"/>
    <cellStyle name="Accent6 9 5" xfId="3420" xr:uid="{09F38627-88C7-4263-B3B8-F87BC64BD484}"/>
    <cellStyle name="ACIKLAMA" xfId="3421" xr:uid="{34181546-E70C-41ED-A04F-F9412F933EE7}"/>
    <cellStyle name="ACIKLAMA 10" xfId="3422" xr:uid="{F62CCEA0-BD85-49C3-9822-C4A71B057CB0}"/>
    <cellStyle name="ACIKLAMA 11" xfId="3423" xr:uid="{CFCE9DE7-0794-4069-BE64-725A30AE7C55}"/>
    <cellStyle name="ACIKLAMA 12" xfId="3424" xr:uid="{8ACE0D5F-DAD2-409E-90C0-6C6DFB6464F2}"/>
    <cellStyle name="ACIKLAMA 13" xfId="3425" xr:uid="{E48CA9A8-E63F-49FC-AA8D-FDEBC1640A48}"/>
    <cellStyle name="ACIKLAMA 14" xfId="3426" xr:uid="{434DE953-B897-44E6-9619-870EDB1FC603}"/>
    <cellStyle name="ACIKLAMA 15" xfId="3427" xr:uid="{B822A284-6AE7-4769-A5F3-0D58F5156435}"/>
    <cellStyle name="ACIKLAMA 2" xfId="3428" xr:uid="{0B652418-896B-42BF-BE22-797FDB8E90A8}"/>
    <cellStyle name="ACIKLAMA 2 2" xfId="3429" xr:uid="{711D319C-44AC-43A5-993B-55E9F89B4568}"/>
    <cellStyle name="ACIKLAMA 2 3" xfId="3430" xr:uid="{D0565DA6-522F-48BA-8E56-103CE1C6C81F}"/>
    <cellStyle name="ACIKLAMA 2 4" xfId="3431" xr:uid="{7E9D66A1-0428-4D34-AC39-B666A23F3AF3}"/>
    <cellStyle name="ACIKLAMA 2 5" xfId="3432" xr:uid="{FAAE47BD-3CBF-4364-A47C-B078AE006119}"/>
    <cellStyle name="ACIKLAMA 2 6" xfId="3433" xr:uid="{C4281BC3-C9DE-4E94-B600-C4C72BC83569}"/>
    <cellStyle name="ACIKLAMA 3" xfId="3434" xr:uid="{5B6AAFBE-FD83-459D-A94F-A7287A955D13}"/>
    <cellStyle name="ACIKLAMA 3 2" xfId="3435" xr:uid="{89F976AF-B486-4C8D-BD31-89F2A8A81EB9}"/>
    <cellStyle name="ACIKLAMA 3 3" xfId="3436" xr:uid="{4BE5AA02-8561-4985-B416-7E510001CFF1}"/>
    <cellStyle name="ACIKLAMA 3 4" xfId="3437" xr:uid="{DF2D3A32-C30E-4F80-BAE3-5335B3B00FFF}"/>
    <cellStyle name="ACIKLAMA 3 5" xfId="3438" xr:uid="{E5C4A101-0EEF-46F5-B982-B37774D1CE24}"/>
    <cellStyle name="ACIKLAMA 3 6" xfId="3439" xr:uid="{6AF6D051-FABB-4D5B-AC05-0EEA4F9ABA64}"/>
    <cellStyle name="ACIKLAMA 4" xfId="3440" xr:uid="{3F9B7FFE-1A03-46D2-92B9-23FBCC5C2DB6}"/>
    <cellStyle name="ACIKLAMA 4 2" xfId="3441" xr:uid="{422FFE2C-C46B-4CB6-A0D1-2EC43B5F158F}"/>
    <cellStyle name="ACIKLAMA 4 3" xfId="3442" xr:uid="{2D86EB03-5656-4DA7-B4E2-0204D1434ABC}"/>
    <cellStyle name="ACIKLAMA 4 4" xfId="3443" xr:uid="{AC96624A-7A77-4A18-BC0C-9841E60C83E0}"/>
    <cellStyle name="ACIKLAMA 4 5" xfId="3444" xr:uid="{6A9912E1-9C1D-4677-A341-94AA533A9682}"/>
    <cellStyle name="ACIKLAMA 4 6" xfId="3445" xr:uid="{A97CEF59-8A35-4EC6-AE90-089208E25C67}"/>
    <cellStyle name="ACIKLAMA 5" xfId="3446" xr:uid="{AA6B7042-2170-4668-803A-C307B1002382}"/>
    <cellStyle name="ACIKLAMA 5 2" xfId="3447" xr:uid="{56B5CAC4-6D57-43D5-9412-6F7625E2FD35}"/>
    <cellStyle name="ACIKLAMA 5 3" xfId="3448" xr:uid="{38128800-EE39-4E20-8CF9-AC1B54950CC7}"/>
    <cellStyle name="ACIKLAMA 5 4" xfId="3449" xr:uid="{CAE62545-5278-4815-9C92-F25912C6E812}"/>
    <cellStyle name="ACIKLAMA 5 5" xfId="3450" xr:uid="{F14D05E3-9B04-49E1-9260-0C5BDBE8FBAD}"/>
    <cellStyle name="ACIKLAMA 5 6" xfId="3451" xr:uid="{82B23E5D-9642-478E-A5D9-A40D4F2A5B5F}"/>
    <cellStyle name="ACIKLAMA 6" xfId="3452" xr:uid="{85995ABA-7EEC-4B74-A59A-8A50C86F59E7}"/>
    <cellStyle name="ACIKLAMA 6 2" xfId="3453" xr:uid="{A5512FA9-15CF-4CC6-8341-2771F3EC14AB}"/>
    <cellStyle name="ACIKLAMA 6 3" xfId="3454" xr:uid="{E95E7E12-F4C5-46EC-8B05-EC685576B8EB}"/>
    <cellStyle name="ACIKLAMA 6 4" xfId="3455" xr:uid="{6DE80BCF-1C93-4784-B84B-781963ABA114}"/>
    <cellStyle name="ACIKLAMA 6 5" xfId="3456" xr:uid="{81E71A93-3796-4E2A-80D6-AF6A5E2D144E}"/>
    <cellStyle name="ACIKLAMA 6 6" xfId="3457" xr:uid="{EA5BEF0B-D073-4AD4-AE64-89F67BD97436}"/>
    <cellStyle name="ACIKLAMA 7" xfId="3458" xr:uid="{FED84B1E-7CEB-417C-97E0-FF8511A90542}"/>
    <cellStyle name="ACIKLAMA 8" xfId="3459" xr:uid="{5F38436B-B580-45B6-8D71-3CB5041F46CF}"/>
    <cellStyle name="ACIKLAMA 9" xfId="3460" xr:uid="{E6ADA61A-A6C1-42AA-8353-511A5F2AC07E}"/>
    <cellStyle name="ACIKLAMA_BANK ASYA-PlayOffYerel Plan-Bütçe" xfId="3461" xr:uid="{2A300375-9CF7-4660-8A77-49C31120F6D1}"/>
    <cellStyle name="Activos" xfId="3462" xr:uid="{522B8450-26E6-4271-8EDF-79CDF775CE89}"/>
    <cellStyle name="Açıklama Metni" xfId="19947" xr:uid="{73B94447-BA18-4C8B-BBEC-E9DC2B5C8982}"/>
    <cellStyle name="Açıklama Metni 10" xfId="3463" xr:uid="{3AF9732D-B0E7-4FB7-810C-B34B150DDA79}"/>
    <cellStyle name="Açıklama Metni 11" xfId="3464" xr:uid="{B44232B5-5C29-480E-BFA5-F913B77EAE55}"/>
    <cellStyle name="Açıklama Metni 12" xfId="3465" xr:uid="{28BAFF83-4336-4B20-968F-41D4F5E95885}"/>
    <cellStyle name="Açıklama Metni 13" xfId="3466" xr:uid="{1827D5EF-8620-4550-882A-D315C0073C32}"/>
    <cellStyle name="Açıklama Metni 14" xfId="19977" xr:uid="{6768418D-EF7D-4AE0-B6AF-552027C73110}"/>
    <cellStyle name="Açıklama Metni 2" xfId="3467" xr:uid="{E736E72F-2CF1-4925-8DBF-FF15EFCF432E}"/>
    <cellStyle name="Açıklama Metni 2 2" xfId="3468" xr:uid="{78551DBC-491F-4800-9B71-8B442519F7D1}"/>
    <cellStyle name="Açıklama Metni 2 2 2" xfId="3469" xr:uid="{C77F2280-1851-4A9C-98F0-DDE704667F4D}"/>
    <cellStyle name="Açıklama Metni 2 3" xfId="3470" xr:uid="{4CCFFC62-AEB0-4E05-80B6-45DF03F9C665}"/>
    <cellStyle name="Açıklama Metni 3" xfId="3471" xr:uid="{C0ADD39A-8680-4C1C-B987-4CEE7442CEF7}"/>
    <cellStyle name="Açıklama Metni 3 2" xfId="3472" xr:uid="{75E6A1C3-6A1B-4139-AD79-14556BBB79A9}"/>
    <cellStyle name="Açıklama Metni 3 3" xfId="3473" xr:uid="{81A61BCA-82C6-422F-90E1-36BFD6F77954}"/>
    <cellStyle name="Açıklama Metni 4" xfId="3474" xr:uid="{54E3F481-0E70-4DB4-9E84-CDE10F589724}"/>
    <cellStyle name="Açıklama Metni 4 2" xfId="3475" xr:uid="{FE3F3EFF-EA2B-48DA-A29B-68FA21463BDE}"/>
    <cellStyle name="Açıklama Metni 4 3" xfId="3476" xr:uid="{80074FDC-1424-4799-90EE-E16C3E081EAD}"/>
    <cellStyle name="Açıklama Metni 5" xfId="3477" xr:uid="{74BF5A86-0455-4A02-B454-A4BC3B917F29}"/>
    <cellStyle name="Açıklama Metni 5 2" xfId="3478" xr:uid="{6FC23B57-EB8E-4629-B77B-E53C34DACB17}"/>
    <cellStyle name="Açıklama Metni 5 3" xfId="3479" xr:uid="{F8266418-655A-480D-945C-296F6CBC33C7}"/>
    <cellStyle name="Açıklama Metni 6" xfId="3480" xr:uid="{5145D9C4-DE2B-4954-85F9-DE116CF80BB8}"/>
    <cellStyle name="Açıklama Metni 6 2" xfId="3481" xr:uid="{88AB1D4A-82E1-4F38-BB24-406061ED380A}"/>
    <cellStyle name="Açıklama Metni 6 3" xfId="3482" xr:uid="{9F882D00-0CCF-4458-B7A4-D4EDE2C738E3}"/>
    <cellStyle name="Açıklama Metni 7" xfId="3483" xr:uid="{39611A60-FD79-457E-B068-93E13A32215A}"/>
    <cellStyle name="Açıklama Metni 7 2" xfId="3484" xr:uid="{ADDC67CE-6F7E-46E9-87A3-ADFBF62FBD8F}"/>
    <cellStyle name="Açıklama Metni 7 3" xfId="3485" xr:uid="{F56114CE-9C34-4FA1-BC5D-FE8F38BB04D6}"/>
    <cellStyle name="Açıklama Metni 8" xfId="3486" xr:uid="{93D8589F-81A7-4B8B-867A-F277950B165C}"/>
    <cellStyle name="Açıklama Metni 8 2" xfId="3487" xr:uid="{87E92701-D9B0-43A6-B691-98D0302CDF50}"/>
    <cellStyle name="Açıklama Metni 8 3" xfId="3488" xr:uid="{F455B9BF-031A-44C7-B0DD-66802669CBAF}"/>
    <cellStyle name="Açıklama Metni 9" xfId="3489" xr:uid="{EEFA66FF-8B50-499F-A37C-81EBD4481E06}"/>
    <cellStyle name="Açıklama Metni 9 2" xfId="3490" xr:uid="{8EA3FCD1-D4CC-4881-BCAE-1371FD9CA9A5}"/>
    <cellStyle name="Açıklama Metni 9 3" xfId="3491" xr:uid="{A42A57DE-032E-4CAA-8817-FC5E33C55C0B}"/>
    <cellStyle name="adj_share" xfId="3492" xr:uid="{E7F4A8D4-8D6D-42EE-A3E9-B9F82F921D29}"/>
    <cellStyle name="adjusted" xfId="3493" xr:uid="{4FAF2D60-6137-45AA-9FE4-18C5F54C4A44}"/>
    <cellStyle name="Adjusted &quot; X&quot;" xfId="3494" xr:uid="{1468CBCE-9504-4D40-8C61-6C84E58851D9}"/>
    <cellStyle name="AFE" xfId="3495" xr:uid="{8F75BBE8-DF2A-42A9-A3B0-0A4AB9BC2AB3}"/>
    <cellStyle name="AFE 2" xfId="3496" xr:uid="{C79B0412-71E2-4C90-94EC-FBCA1DD1A065}"/>
    <cellStyle name="Afjusted" xfId="3497" xr:uid="{152C1733-D25C-440A-ACE2-47C65A79BAB2}"/>
    <cellStyle name="Afjusted 2" xfId="3498" xr:uid="{A411D55C-D42A-4825-8710-9085158D0419}"/>
    <cellStyle name="Afjusted 2 2" xfId="20713" xr:uid="{E54B804F-3AB5-469C-85A1-2222EC71429F}"/>
    <cellStyle name="Afjusted 3" xfId="20712" xr:uid="{74E71CBA-C71C-491D-BCFF-CE97114A2C56}"/>
    <cellStyle name="Ana Başlık" xfId="19948" xr:uid="{43973720-B172-4172-8D62-354BD4ACF550}"/>
    <cellStyle name="Ana Başlık 10" xfId="3499" xr:uid="{F6BA73DF-8DA6-45B4-AE82-A952F8F3BE7B}"/>
    <cellStyle name="Ana Başlık 11" xfId="3500" xr:uid="{842D923A-4947-4AF1-84DE-1A0E98B26FCB}"/>
    <cellStyle name="Ana Başlık 12" xfId="3501" xr:uid="{3D186F05-994A-43D0-94B8-0D12C55C42F6}"/>
    <cellStyle name="Ana Başlık 13" xfId="3502" xr:uid="{1B4D7041-13C8-4052-8C50-74D764BCA264}"/>
    <cellStyle name="Ana Başlık 14" xfId="19967" xr:uid="{20DE75D6-3B35-4006-B477-945197A8E57D}"/>
    <cellStyle name="Ana Başlık 2" xfId="3503" xr:uid="{96A30EC0-E353-4C60-B23D-A1E5C77C4F6C}"/>
    <cellStyle name="Ana Başlık 2 2" xfId="3504" xr:uid="{C718F14E-B312-4570-9F68-2CFDBC9EDB16}"/>
    <cellStyle name="Ana Başlık 3" xfId="3505" xr:uid="{299FB2CE-6E81-4412-9842-15CDE9151557}"/>
    <cellStyle name="Ana Başlık 3 2" xfId="3506" xr:uid="{580191EB-639D-4DFA-ACBF-269E8D5A7F6B}"/>
    <cellStyle name="Ana Başlık 4" xfId="3507" xr:uid="{A1078696-C2F6-41CF-A6D3-8D34CB34630B}"/>
    <cellStyle name="Ana Başlık 5" xfId="3508" xr:uid="{9CA953E3-8804-4CDD-A50F-D6FB72F8045F}"/>
    <cellStyle name="Ana Başlık 6" xfId="3509" xr:uid="{59462754-2D76-4403-9811-47AB58305DB0}"/>
    <cellStyle name="Ana Başlık 6 2" xfId="3510" xr:uid="{9E7615BC-0C84-4D54-802E-970B03ED0348}"/>
    <cellStyle name="Ana Başlık 7" xfId="3511" xr:uid="{3210666E-D1FE-450E-8196-48DFB036BE9E}"/>
    <cellStyle name="Ana Başlık 8" xfId="3512" xr:uid="{1FDC6EF2-4D99-4F81-8732-6D60163C888C}"/>
    <cellStyle name="Ana Başlık 9" xfId="3513" xr:uid="{B39B49EB-F605-4F87-85CF-920179556B29}"/>
    <cellStyle name="Array Enter" xfId="3514" xr:uid="{7E289A58-F134-4320-AAE9-B1C1EFD47252}"/>
    <cellStyle name="Array Enter 2" xfId="23418" xr:uid="{1225C368-9890-4E1F-9665-84ECE29F47A4}"/>
    <cellStyle name="Austral." xfId="3515" xr:uid="{001D31A9-D39E-4736-AB0F-FC6999E41A17}"/>
    <cellStyle name="AutoFormat Options" xfId="3516" xr:uid="{6411FA32-FD2E-4AC8-9221-F8787F3B408B}"/>
    <cellStyle name="AutoFormat Options 2" xfId="3517" xr:uid="{29539DE6-551C-4D74-988B-4BCC3E89BABE}"/>
    <cellStyle name="AutoFormat Options 3" xfId="3518" xr:uid="{CC91835D-5DAF-4C9A-872F-9023C3E413E6}"/>
    <cellStyle name="AutoFormat Options 4" xfId="3519" xr:uid="{B56C5089-E525-49A8-9B24-FC1F2BEC5EA0}"/>
    <cellStyle name="Avertissement" xfId="3520" xr:uid="{091D6AD3-B222-4932-A608-9517DB082AC4}"/>
    <cellStyle name="Bad" xfId="4" builtinId="27" customBuiltin="1"/>
    <cellStyle name="Bad 10" xfId="3521" xr:uid="{29434A6B-C40B-4098-8EC0-51B4C75E906F}"/>
    <cellStyle name="Bad 10 2" xfId="3522" xr:uid="{94B726AE-772D-4BF9-89E0-10E9AAD94A53}"/>
    <cellStyle name="Bad 10 3" xfId="3523" xr:uid="{B89D542A-F0EC-486B-A860-5C9B1CA22F12}"/>
    <cellStyle name="Bad 10 4" xfId="3524" xr:uid="{E15A8607-8343-4875-BD60-F6390FB0E5A5}"/>
    <cellStyle name="Bad 11" xfId="3525" xr:uid="{5C5DC637-AA08-49F4-BC40-8C97165CDA50}"/>
    <cellStyle name="Bad 11 2" xfId="3526" xr:uid="{76B8AEE1-64EC-46BB-8CB3-03381F17ECDE}"/>
    <cellStyle name="Bad 11 3" xfId="3527" xr:uid="{3991E053-E903-4B25-BE17-7632E087F6BB}"/>
    <cellStyle name="Bad 11 4" xfId="3528" xr:uid="{6C693F8D-2CD2-4628-B3D5-E5CEB5C34C9E}"/>
    <cellStyle name="Bad 12" xfId="3529" xr:uid="{6C0870A5-A622-43EB-825E-5DAFD0584A27}"/>
    <cellStyle name="Bad 13" xfId="3530" xr:uid="{0846B2A2-B9CE-4418-BA18-3EB7BFA1D395}"/>
    <cellStyle name="Bad 14" xfId="3531" xr:uid="{6BEF11A1-D6AC-4501-A0C3-9F9F7E68350A}"/>
    <cellStyle name="Bad 15" xfId="3532" xr:uid="{9BCDBE90-EF44-4C27-99CD-BCA615BFFE1D}"/>
    <cellStyle name="Bad 16" xfId="3533" xr:uid="{9281F72F-4843-4802-80E7-4E185AEDE992}"/>
    <cellStyle name="Bad 17" xfId="3534" xr:uid="{A5F966A0-F7DC-4BAA-8A8B-BBEDC752C094}"/>
    <cellStyle name="Bad 18" xfId="3535" xr:uid="{76A5D9B0-21AF-4BD9-8E38-F8A8C08BADAD}"/>
    <cellStyle name="Bad 19" xfId="3536" xr:uid="{17D4F5EB-AB1D-4363-AE67-7D4DC302FF8D}"/>
    <cellStyle name="Bad 2" xfId="3537" xr:uid="{95E44D83-CF33-42B7-A06A-BCEB99669A08}"/>
    <cellStyle name="Bad 2 10" xfId="3538" xr:uid="{D9742990-E11C-45A0-94A5-096DB7450A96}"/>
    <cellStyle name="Bad 2 11" xfId="3539" xr:uid="{3247AF30-910F-4A27-B0FD-1A62859F071A}"/>
    <cellStyle name="Bad 2 12" xfId="3540" xr:uid="{58706C4E-1641-4F41-A5D8-24EEC27E52FF}"/>
    <cellStyle name="Bad 2 13" xfId="3541" xr:uid="{F449BBFF-141C-4E97-95FC-2CE452EF3251}"/>
    <cellStyle name="Bad 2 14" xfId="3542" xr:uid="{D922198B-7F15-4A81-8EBE-9CC433E0D24C}"/>
    <cellStyle name="Bad 2 15" xfId="3543" xr:uid="{D034AC59-968C-4A46-9726-E369A86276D2}"/>
    <cellStyle name="Bad 2 16" xfId="3544" xr:uid="{0F4C23B9-94DD-43EA-ACC9-44B98C2A216F}"/>
    <cellStyle name="Bad 2 17" xfId="3545" xr:uid="{92FCB90D-E85F-4BF2-AB8E-D2BE773FEBD5}"/>
    <cellStyle name="Bad 2 18" xfId="3546" xr:uid="{BA19D0BE-38EF-4004-BF3C-3C429A48E992}"/>
    <cellStyle name="Bad 2 2" xfId="3547" xr:uid="{3429A09E-7AD6-49F0-98BE-1D7D5E86AB47}"/>
    <cellStyle name="Bad 2 2 2" xfId="3548" xr:uid="{2F5A2934-6B1E-4456-AF20-8FAC12834B34}"/>
    <cellStyle name="Bad 2 3" xfId="3549" xr:uid="{566D1521-F808-48AC-A633-82B9B06060B8}"/>
    <cellStyle name="Bad 2 3 2" xfId="3550" xr:uid="{B450F2EA-238D-419C-B44E-537756AD93EF}"/>
    <cellStyle name="Bad 2 4" xfId="3551" xr:uid="{5B0F063B-CF69-4918-A541-16ED3691D301}"/>
    <cellStyle name="Bad 2 4 2" xfId="3552" xr:uid="{F35034FE-3C7C-41A5-A105-74FDDC5660B3}"/>
    <cellStyle name="Bad 2 5" xfId="3553" xr:uid="{426177D7-C38F-4286-ACBF-BEDB40884B0A}"/>
    <cellStyle name="Bad 2 6" xfId="3554" xr:uid="{C6E1F29D-1DC8-448A-AF5E-DF8909CA4D44}"/>
    <cellStyle name="Bad 2 7" xfId="3555" xr:uid="{C275C68D-6A87-4458-980F-EC5283B7A4D9}"/>
    <cellStyle name="Bad 2 8" xfId="3556" xr:uid="{26013713-1A8B-4790-BB07-51DC8408EC37}"/>
    <cellStyle name="Bad 2 9" xfId="3557" xr:uid="{86B2CA98-0781-4EF4-87B7-2545DAE0FDD7}"/>
    <cellStyle name="Bad 20" xfId="3558" xr:uid="{E2FB985E-0ADE-4C85-8675-3FDD5B19B0C3}"/>
    <cellStyle name="Bad 21" xfId="3559" xr:uid="{47819379-8879-415D-9195-A28E5CCAA5D4}"/>
    <cellStyle name="Bad 22" xfId="3560" xr:uid="{20857703-D38E-411D-95FC-161AC97C2C1D}"/>
    <cellStyle name="Bad 23" xfId="3561" xr:uid="{7BCA7A84-0854-4811-86A1-1C2DE0A44BFD}"/>
    <cellStyle name="Bad 24" xfId="3562" xr:uid="{D5BCAFB9-E507-4BCD-A6D8-C51671A20925}"/>
    <cellStyle name="Bad 25" xfId="3563" xr:uid="{61934A1A-2505-4000-85A0-CD1A4AADBD79}"/>
    <cellStyle name="Bad 26" xfId="3564" xr:uid="{31A25AD1-90F8-419E-875E-6B3FCC574BFA}"/>
    <cellStyle name="Bad 27" xfId="3565" xr:uid="{D48E632C-6298-4B20-A45F-E5DE25F57370}"/>
    <cellStyle name="Bad 28" xfId="3566" xr:uid="{ABCEDBAE-29E6-4AAC-8236-53C6AD3CAAEB}"/>
    <cellStyle name="Bad 29" xfId="3567" xr:uid="{8348E9BB-6839-46A4-B1FC-E94E2F35E79B}"/>
    <cellStyle name="Bad 3" xfId="3568" xr:uid="{A3FC3378-D210-4185-9B42-9BE0CD36B7B1}"/>
    <cellStyle name="Bad 3 2" xfId="3569" xr:uid="{F801A6BE-C306-477E-887B-7E91A0DEB80F}"/>
    <cellStyle name="Bad 3 2 2" xfId="3570" xr:uid="{DD5BF8F7-16BE-4425-9545-60ED6AA98802}"/>
    <cellStyle name="Bad 3 3" xfId="3571" xr:uid="{5308687A-255E-4D2B-B077-07AB98704B1B}"/>
    <cellStyle name="Bad 3 3 2" xfId="3572" xr:uid="{FCD24DF1-2404-49B9-A0BF-2EF344B71AB4}"/>
    <cellStyle name="Bad 3 4" xfId="3573" xr:uid="{0D5BD5C4-CD19-4D0D-8EDD-BF05BA3834C8}"/>
    <cellStyle name="Bad 3 4 2" xfId="3574" xr:uid="{307EBB3A-07FA-4E8B-A695-172FD5142824}"/>
    <cellStyle name="Bad 3 5" xfId="3575" xr:uid="{BF75F1A4-5302-4700-9F3E-EE026B4176EC}"/>
    <cellStyle name="Bad 30" xfId="3576" xr:uid="{61A2A655-FDD3-470A-9F40-1E757C7D1033}"/>
    <cellStyle name="Bad 4" xfId="3577" xr:uid="{0B9ACA3A-A364-4E1A-BC31-F33ADD935E9B}"/>
    <cellStyle name="Bad 4 2" xfId="3578" xr:uid="{0AA55180-5D41-4E5E-9B5A-1D6FCBF13EC0}"/>
    <cellStyle name="Bad 4 3" xfId="3579" xr:uid="{F4395871-1F7E-4C6A-ABB0-145AF81F2A10}"/>
    <cellStyle name="Bad 4 4" xfId="3580" xr:uid="{44BA9F37-E0D0-4D6C-A22B-19DCF753F848}"/>
    <cellStyle name="Bad 4 5" xfId="3581" xr:uid="{87C5F570-32D5-4E1A-BBDD-D1DD784B49D5}"/>
    <cellStyle name="Bad 5" xfId="3582" xr:uid="{FE29219F-2A7D-4282-9A16-D1BF18D9466A}"/>
    <cellStyle name="Bad 5 2" xfId="3583" xr:uid="{FD63E9F5-75D0-4328-B6F6-65F186345575}"/>
    <cellStyle name="Bad 5 3" xfId="3584" xr:uid="{3DB9C697-4208-492A-B112-9755952F5267}"/>
    <cellStyle name="Bad 5 4" xfId="3585" xr:uid="{23E172B3-91BA-4F8F-A2D6-E378E8E86143}"/>
    <cellStyle name="Bad 5 5" xfId="3586" xr:uid="{902D8CB6-C847-46E0-9E45-1C3422687996}"/>
    <cellStyle name="Bad 6" xfId="3587" xr:uid="{9A5A51F2-423F-47BB-B709-003995E9C8DC}"/>
    <cellStyle name="Bad 6 2" xfId="3588" xr:uid="{BA9ACC02-F42B-4B97-B480-247CBAADCD27}"/>
    <cellStyle name="Bad 6 3" xfId="3589" xr:uid="{1677F423-0EFA-48DF-B7C0-4E8BAAD85A02}"/>
    <cellStyle name="Bad 6 4" xfId="3590" xr:uid="{5702B4CF-78BD-4D63-A326-4E4C3FAEDE59}"/>
    <cellStyle name="Bad 6 5" xfId="3591" xr:uid="{A8045A07-4F06-4436-9FC0-BFF3C05C54BD}"/>
    <cellStyle name="Bad 7" xfId="3592" xr:uid="{AAF9B2CA-B798-4069-982D-CBED3B8259DC}"/>
    <cellStyle name="Bad 7 2" xfId="3593" xr:uid="{BC4B3E15-EA32-4EC6-90D5-AF6CBC1DCF55}"/>
    <cellStyle name="Bad 7 2 2" xfId="3594" xr:uid="{907B120C-A70C-4A1F-9EF1-45CB5859189C}"/>
    <cellStyle name="Bad 7 3" xfId="3595" xr:uid="{6D2FF60C-F1A8-4218-A73D-B0959DA2FFAA}"/>
    <cellStyle name="Bad 7 3 2" xfId="3596" xr:uid="{A76B3A22-EB1C-4055-805E-9D13B84B1318}"/>
    <cellStyle name="Bad 7 4" xfId="3597" xr:uid="{E71C3614-7B54-4C6B-8A07-67F8CF6CF9AF}"/>
    <cellStyle name="Bad 7 5" xfId="3598" xr:uid="{A765D3DB-D7A1-4FA7-9F4E-0CD9E66370B4}"/>
    <cellStyle name="Bad 8" xfId="3599" xr:uid="{17F6E88F-64E6-4990-B204-3D54E2323D2E}"/>
    <cellStyle name="Bad 8 2" xfId="3600" xr:uid="{5B73B4F7-BC17-429B-8EE5-85999E157770}"/>
    <cellStyle name="Bad 8 2 2" xfId="3601" xr:uid="{38C3DCC9-EE40-4B9D-8BEB-9F70A274D824}"/>
    <cellStyle name="Bad 8 3" xfId="3602" xr:uid="{A5D16516-0ADA-4A6F-A06B-EA1515755CDD}"/>
    <cellStyle name="Bad 8 3 2" xfId="3603" xr:uid="{53BAAD43-A0A2-4AE1-BF13-6C908698E245}"/>
    <cellStyle name="Bad 8 4" xfId="3604" xr:uid="{A3A63E73-51B7-475D-9F38-F17C461701DE}"/>
    <cellStyle name="Bad 8 5" xfId="3605" xr:uid="{D0604DE1-EA6E-4184-8BF4-78ED2B0D96F2}"/>
    <cellStyle name="Bad 9" xfId="3606" xr:uid="{2EB19C1A-9DEF-444A-B312-9281EBEF4457}"/>
    <cellStyle name="Bad 9 2" xfId="3607" xr:uid="{316C93FD-C09B-4F10-B42F-54D66A62D6F5}"/>
    <cellStyle name="Bad 9 2 2" xfId="3608" xr:uid="{DD610D6B-A311-46C7-968B-104CBDB91643}"/>
    <cellStyle name="Bad 9 3" xfId="3609" xr:uid="{CC9AAC76-6526-4E44-83BD-2272868DD6D9}"/>
    <cellStyle name="Bad 9 3 2" xfId="3610" xr:uid="{9BD470EE-B934-485C-BD76-B1AA2C75D27F}"/>
    <cellStyle name="Bad 9 4" xfId="3611" xr:uid="{EF174910-738E-45C6-B662-DDB845AC9DC6}"/>
    <cellStyle name="Bad 9 5" xfId="3612" xr:uid="{EF53CE05-1D90-44FA-8FD1-480AB336ADA1}"/>
    <cellStyle name="Bağlı Hücre" xfId="19949" xr:uid="{5703C896-1FA6-4F29-930D-E287BF637708}"/>
    <cellStyle name="Bağlı Hücre 10" xfId="3613" xr:uid="{1D717F2E-ECB9-4979-BCF3-4218A84196CB}"/>
    <cellStyle name="Bağlı Hücre 10 2" xfId="3614" xr:uid="{B11285FC-9416-47A4-9242-A43258C710CF}"/>
    <cellStyle name="Bağlı Hücre 11" xfId="3615" xr:uid="{F5D5C7FD-EF09-4E9D-91A2-D7AF326BB989}"/>
    <cellStyle name="Bağlı Hücre 12" xfId="3616" xr:uid="{694A515A-FEBD-4E41-8D2D-2AD7C002F0F3}"/>
    <cellStyle name="Bağlı Hücre 13" xfId="3617" xr:uid="{CD23342E-9288-4A65-A27C-79F9F92AAD43}"/>
    <cellStyle name="Bağlı Hücre 14" xfId="19974" xr:uid="{D253A005-73FC-4027-BBE7-9CD021A3AF4F}"/>
    <cellStyle name="Bağlı Hücre 2" xfId="3618" xr:uid="{ADF542B5-9C64-43D4-A057-E6AE0740C6C4}"/>
    <cellStyle name="Bağlı Hücre 2 2" xfId="3619" xr:uid="{0EBFDD2F-2DC0-4B80-99F1-D45C8FC3AD09}"/>
    <cellStyle name="Bağlı Hücre 2 2 2" xfId="3620" xr:uid="{344E3B5E-1391-45DB-B176-2BD3838631CE}"/>
    <cellStyle name="Bağlı Hücre 2 3" xfId="3621" xr:uid="{21DC659F-D1C8-4512-94DF-97740783D5D0}"/>
    <cellStyle name="Bağlı Hücre 3" xfId="3622" xr:uid="{4B4475A1-B2F4-4A75-8343-7DBC0DA13480}"/>
    <cellStyle name="Bağlı Hücre 3 2" xfId="3623" xr:uid="{E30A6B75-E867-4ED5-8778-02EE6A6DC02C}"/>
    <cellStyle name="Bağlı Hücre 3 3" xfId="3624" xr:uid="{AAC49C84-A6F9-43F5-8C3D-34C4B66F85EC}"/>
    <cellStyle name="Bağlı Hücre 4" xfId="3625" xr:uid="{DE985673-C38E-4A93-8713-63B9C63AEE60}"/>
    <cellStyle name="Bağlı Hücre 4 2" xfId="3626" xr:uid="{5E273C0B-190A-4C7D-B8C2-2D49937E5779}"/>
    <cellStyle name="Bağlı Hücre 4 3" xfId="3627" xr:uid="{7A217EE8-F923-4B8E-B431-91C876FE7513}"/>
    <cellStyle name="Bağlı Hücre 5" xfId="3628" xr:uid="{B7BABE94-9BB8-4512-A15F-4860D1343E01}"/>
    <cellStyle name="Bağlı Hücre 5 2" xfId="3629" xr:uid="{B3FF6BB3-2349-4091-82B6-B9E777594CBD}"/>
    <cellStyle name="Bağlı Hücre 5 3" xfId="3630" xr:uid="{54879796-556C-4BCB-A4F3-21F7EB73F5E7}"/>
    <cellStyle name="Bağlı Hücre 6" xfId="3631" xr:uid="{34C06097-0D89-456A-BAEE-DDCDB57E299C}"/>
    <cellStyle name="Bağlı Hücre 6 2" xfId="3632" xr:uid="{1375E415-C2D9-4C3A-9F77-2535AA6ADA00}"/>
    <cellStyle name="Bağlı Hücre 6 3" xfId="3633" xr:uid="{C8F35041-5418-4E74-8280-1305B18DB15D}"/>
    <cellStyle name="Bağlı Hücre 7" xfId="3634" xr:uid="{EBF0F7F5-1202-4096-9390-FED7136147BE}"/>
    <cellStyle name="Bağlı Hücre 7 2" xfId="3635" xr:uid="{BE546817-563A-448F-B76C-C881E72CBEA1}"/>
    <cellStyle name="Bağlı Hücre 7 3" xfId="3636" xr:uid="{377BCD98-6214-4926-818A-0E55F63D8A1C}"/>
    <cellStyle name="Bağlı Hücre 8" xfId="3637" xr:uid="{54E108F4-1CD3-4B14-B47B-1A30448653C4}"/>
    <cellStyle name="Bağlı Hücre 8 2" xfId="3638" xr:uid="{08824E97-BB86-4681-9B4E-C7D284135703}"/>
    <cellStyle name="Bağlı Hücre 8 3" xfId="3639" xr:uid="{CA4CED96-C44A-4EE5-9022-B4313EA6B800}"/>
    <cellStyle name="Bağlı Hücre 9" xfId="3640" xr:uid="{5892DB17-D5FA-4151-910C-BC3759E6C0CF}"/>
    <cellStyle name="Bağlı Hücre 9 2" xfId="3641" xr:uid="{E410491D-1527-41F1-8194-96A6FF83E939}"/>
    <cellStyle name="Bağlı Hücre 9 3" xfId="3642" xr:uid="{7AD5AEE5-6657-4E84-9431-16CC462BC79A}"/>
    <cellStyle name="BASLIK" xfId="3643" xr:uid="{876EB480-8EFD-4B79-8145-2E11E086226B}"/>
    <cellStyle name="BASLIK 10" xfId="3644" xr:uid="{5394C4F3-44CE-4CBD-A7EA-4A7CFA797041}"/>
    <cellStyle name="BASLIK 2" xfId="3645" xr:uid="{7FA501A3-525A-4123-AD3B-7FA3CFAF44D1}"/>
    <cellStyle name="BASLIK 2 2" xfId="3646" xr:uid="{BF0C64D7-0F75-476C-B1ED-34070DBDD509}"/>
    <cellStyle name="BASLIK 2 3" xfId="3647" xr:uid="{9F36A1A5-6C3D-4B1D-AE1E-119200CBDE9F}"/>
    <cellStyle name="BASLIK 2 4" xfId="3648" xr:uid="{58DA6BE4-CFBF-49A6-967E-557FDFD4A1EC}"/>
    <cellStyle name="BASLIK 2 5" xfId="3649" xr:uid="{AD429BF9-0023-46B3-BD22-0D8C43F8EFCC}"/>
    <cellStyle name="BASLIK 2 6" xfId="3650" xr:uid="{1FD5D1E8-D5D5-49D0-9C92-DABA42F01DDA}"/>
    <cellStyle name="BASLIK 3" xfId="3651" xr:uid="{385050C3-1B4F-447A-9304-28CBE41AF8EA}"/>
    <cellStyle name="BASLIK 3 2" xfId="3652" xr:uid="{4500CC2D-0CB6-4ED0-BEDD-E1B130B0F8FB}"/>
    <cellStyle name="BASLIK 3 3" xfId="3653" xr:uid="{A39D9CA2-3D1F-42FA-BAED-C7E0104E99C1}"/>
    <cellStyle name="BASLIK 3 4" xfId="3654" xr:uid="{F30C686F-7A68-41BD-BC21-E44D85F93B76}"/>
    <cellStyle name="BASLIK 3 5" xfId="3655" xr:uid="{41161500-9A25-4A0D-AAFD-FF9DE1B5D2E7}"/>
    <cellStyle name="BASLIK 3 6" xfId="3656" xr:uid="{873B5454-10C8-4BC6-80C1-604AC08E754E}"/>
    <cellStyle name="BASLIK 4" xfId="3657" xr:uid="{0C2C6029-CE4D-41B9-9BD2-5399B5ACC49F}"/>
    <cellStyle name="BASLIK 4 2" xfId="3658" xr:uid="{2D434ADA-333C-45A8-BFB0-F1DEF6613E89}"/>
    <cellStyle name="BASLIK 4 3" xfId="3659" xr:uid="{11CE6AD8-1E60-4072-A6C5-28F167593C52}"/>
    <cellStyle name="BASLIK 4 4" xfId="3660" xr:uid="{CD2D244D-C331-4B46-8337-DA27B62990A2}"/>
    <cellStyle name="BASLIK 4 5" xfId="3661" xr:uid="{B1070438-1CBB-4392-8C89-2AB591784775}"/>
    <cellStyle name="BASLIK 4 6" xfId="3662" xr:uid="{D2FC7BC5-A6E4-4DCC-9980-42E91BEDD6CD}"/>
    <cellStyle name="BASLIK 5" xfId="3663" xr:uid="{4DEC26E8-8467-4ABA-B366-E910ABADC28A}"/>
    <cellStyle name="BASLIK 5 2" xfId="3664" xr:uid="{F74C5BAB-DEB8-41A0-9EB9-12738B0AEB62}"/>
    <cellStyle name="BASLIK 5 3" xfId="3665" xr:uid="{9B9E8732-6F95-4632-B671-3898405B8348}"/>
    <cellStyle name="BASLIK 5 4" xfId="3666" xr:uid="{77CFAD27-B086-4D92-9D76-0BF98934B618}"/>
    <cellStyle name="BASLIK 5 5" xfId="3667" xr:uid="{2CD755CD-733C-4486-854E-8E4981C215B9}"/>
    <cellStyle name="BASLIK 5 6" xfId="3668" xr:uid="{0737DDBE-220E-4A9C-95F7-A9CCFD6746B1}"/>
    <cellStyle name="BASLIK 6" xfId="3669" xr:uid="{CB71ED85-77F6-4868-9764-4E9730934856}"/>
    <cellStyle name="BASLIK 6 2" xfId="3670" xr:uid="{70157996-5BB4-4AA8-9FE6-54580EBDA696}"/>
    <cellStyle name="BASLIK 6 3" xfId="3671" xr:uid="{F3ED2B69-FABC-401B-9FC1-E5119ED10834}"/>
    <cellStyle name="BASLIK 6 4" xfId="3672" xr:uid="{41A6227E-238F-44D5-AC42-7F0D143B1B85}"/>
    <cellStyle name="BASLIK 6 5" xfId="3673" xr:uid="{2E5E3857-857B-4351-A616-F9FBD2BCBD1B}"/>
    <cellStyle name="BASLIK 6 6" xfId="3674" xr:uid="{D27ED804-348C-42A0-964E-82A17649D5F7}"/>
    <cellStyle name="BASLIK 7" xfId="3675" xr:uid="{1B5BE3D8-8ADC-4E8F-90EE-24B62C1BC211}"/>
    <cellStyle name="BASLIK 8" xfId="3676" xr:uid="{84959417-5753-4C4A-A2A0-45984951164E}"/>
    <cellStyle name="BASLIK 9" xfId="3677" xr:uid="{28458ECE-EABE-4D9A-892D-DB8935D0E064}"/>
    <cellStyle name="BASLIK_BANK ASYA-PlayOffYerel Plan-Bütçe" xfId="3678" xr:uid="{2F58ECA1-8952-4681-83C0-E392264CB373}"/>
    <cellStyle name="baslyk" xfId="3679" xr:uid="{B44592DB-63AF-4689-9CCF-C66F43472A67}"/>
    <cellStyle name="Başlık 1" xfId="19950" xr:uid="{32B1DB4D-93A7-401A-95F2-F034DEF65484}"/>
    <cellStyle name="Başlık 1 10" xfId="3680" xr:uid="{E467B935-5214-4D9D-9E26-978D52236658}"/>
    <cellStyle name="Başlık 1 10 2" xfId="3681" xr:uid="{4243FF9A-8982-4B01-8BC4-7D930D8E29D7}"/>
    <cellStyle name="Başlık 1 11" xfId="3682" xr:uid="{AB00BB15-0E55-4E13-AE78-088F388986EB}"/>
    <cellStyle name="Başlık 1 12" xfId="3683" xr:uid="{B0A43C8A-71FB-4D6B-A9BE-763A07CF9E88}"/>
    <cellStyle name="Başlık 1 13" xfId="3684" xr:uid="{0BAAE7D4-9F11-4D80-9E73-69DE71EAE614}"/>
    <cellStyle name="Başlık 1 14" xfId="19968" xr:uid="{886B1B45-500E-4083-8A40-52F1DF11694A}"/>
    <cellStyle name="Başlık 1 2" xfId="3685" xr:uid="{102609C6-F177-4FBA-B915-8B5FB12A6794}"/>
    <cellStyle name="Başlık 1 2 2" xfId="3686" xr:uid="{C378A4FB-F6FB-434C-8A00-918D7E119F50}"/>
    <cellStyle name="Başlık 1 2 2 2" xfId="3687" xr:uid="{0DA19826-7235-43ED-8315-64008F3A3988}"/>
    <cellStyle name="Başlık 1 2 3" xfId="3688" xr:uid="{2195D504-81FE-461F-B655-CE265BD4517B}"/>
    <cellStyle name="Başlık 1 3" xfId="3689" xr:uid="{56DAE996-8EF3-41C4-BC85-880B6AE6E87F}"/>
    <cellStyle name="Başlık 1 3 2" xfId="3690" xr:uid="{AC987D72-B94E-47F4-B3F1-139752CFA913}"/>
    <cellStyle name="Başlık 1 3 3" xfId="3691" xr:uid="{9A7C7695-174B-4239-80C1-BB07E725EF08}"/>
    <cellStyle name="Başlık 1 4" xfId="3692" xr:uid="{DB03EFEB-3915-442C-8F40-747537B72C41}"/>
    <cellStyle name="Başlık 1 4 2" xfId="3693" xr:uid="{CF0C5155-D662-4972-B62B-82FA58D3CEE5}"/>
    <cellStyle name="Başlık 1 4 3" xfId="3694" xr:uid="{484125F9-460B-43C4-99F5-1C71FCBC6CE6}"/>
    <cellStyle name="Başlık 1 5" xfId="3695" xr:uid="{C14CF36F-96C7-475B-A541-4AB05195F069}"/>
    <cellStyle name="Başlık 1 5 2" xfId="3696" xr:uid="{FCC87E19-2E4A-4708-AB05-8E5E121A16FA}"/>
    <cellStyle name="Başlık 1 5 3" xfId="3697" xr:uid="{CF24DA2B-C588-4DAB-B6C9-3499A87EC082}"/>
    <cellStyle name="Başlık 1 6" xfId="3698" xr:uid="{01C175BB-93F3-4B63-8997-0F157D5590FA}"/>
    <cellStyle name="Başlık 1 6 2" xfId="3699" xr:uid="{1729B310-D547-4141-987C-B8B255A262F0}"/>
    <cellStyle name="Başlık 1 6 3" xfId="3700" xr:uid="{21BEF943-C863-4860-BCED-CDB25D71C896}"/>
    <cellStyle name="Başlık 1 7" xfId="3701" xr:uid="{28A1F363-8C1C-44E9-B9DE-B937DF5578B0}"/>
    <cellStyle name="Başlık 1 7 2" xfId="3702" xr:uid="{B54B7646-DE2A-4DD7-87FD-A0A005C68FFA}"/>
    <cellStyle name="Başlık 1 7 3" xfId="3703" xr:uid="{07162B13-E3BD-4B23-A097-84F27F9D026F}"/>
    <cellStyle name="Başlık 1 8" xfId="3704" xr:uid="{23583923-8B8D-48AF-8963-EE64D35DD964}"/>
    <cellStyle name="Başlık 1 8 2" xfId="3705" xr:uid="{A7BDD630-341C-4CBC-B8BF-DDC65F980D46}"/>
    <cellStyle name="Başlık 1 8 3" xfId="3706" xr:uid="{ED90717E-6A8D-4DDF-8424-E5A6DBD0C536}"/>
    <cellStyle name="Başlık 1 9" xfId="3707" xr:uid="{58E2E845-F3AC-4FC6-89B8-485F6CF7CA4D}"/>
    <cellStyle name="Başlık 1 9 2" xfId="3708" xr:uid="{5B161FE1-6476-477D-8806-F4415E28C193}"/>
    <cellStyle name="Başlık 1 9 3" xfId="3709" xr:uid="{CEE1ADEB-BE40-4C3A-BB00-ABDAF6DC2F52}"/>
    <cellStyle name="Başlık 2" xfId="19951" xr:uid="{936F4728-AB09-4B4D-B3E5-EB8627706E30}"/>
    <cellStyle name="Başlık 2 10" xfId="3710" xr:uid="{58CF4800-DD42-4B34-BF44-0A8EEF0EAE21}"/>
    <cellStyle name="Başlık 2 10 2" xfId="3711" xr:uid="{08EB169A-E97C-4F1F-A68B-1D61E929870E}"/>
    <cellStyle name="Başlık 2 11" xfId="3712" xr:uid="{79E879DE-F926-4C3F-B49B-74191B98F6F9}"/>
    <cellStyle name="Başlık 2 12" xfId="3713" xr:uid="{3FB6DB8C-576F-4984-A3D2-FAFBD80E5A41}"/>
    <cellStyle name="Başlık 2 13" xfId="3714" xr:uid="{B9AB9CC9-802D-49BB-A8F2-AE8F1083F773}"/>
    <cellStyle name="Başlık 2 14" xfId="19969" xr:uid="{DEF57DC1-478A-4DEF-823E-196BA0450626}"/>
    <cellStyle name="Başlık 2 2" xfId="3715" xr:uid="{A8E3233E-15C9-4CAE-B0DB-3B171DB5CD4B}"/>
    <cellStyle name="Başlık 2 2 2" xfId="3716" xr:uid="{AC71F2E9-20E2-48EE-8F07-F174EA45DAD4}"/>
    <cellStyle name="Başlık 2 2 2 2" xfId="3717" xr:uid="{4D59B365-E58A-4B7A-9620-9D8A5E3CF1A7}"/>
    <cellStyle name="Başlık 2 2 3" xfId="3718" xr:uid="{408B150D-C303-4BE9-965B-07871D95E232}"/>
    <cellStyle name="Başlık 2 3" xfId="3719" xr:uid="{9516402C-89B1-40C2-8EF8-4281CBB9958A}"/>
    <cellStyle name="Başlık 2 3 2" xfId="3720" xr:uid="{004D82AB-B438-454A-8F33-E619FACE6BC8}"/>
    <cellStyle name="Başlık 2 3 3" xfId="3721" xr:uid="{20C10F36-8A1E-4A9B-A4B4-F2B07C050E9C}"/>
    <cellStyle name="Başlık 2 4" xfId="3722" xr:uid="{6EDCB290-0B5D-4821-812D-72A31C76FA8A}"/>
    <cellStyle name="Başlık 2 4 2" xfId="3723" xr:uid="{16EAFCA7-77AE-4000-B510-4AFC1668689C}"/>
    <cellStyle name="Başlık 2 4 3" xfId="3724" xr:uid="{C4FB4F57-78FE-4F09-AED2-01232554166D}"/>
    <cellStyle name="Başlık 2 5" xfId="3725" xr:uid="{9AA4562E-4369-47C1-AA92-87A2946B5826}"/>
    <cellStyle name="Başlık 2 5 2" xfId="3726" xr:uid="{8BEF4E28-168A-40DD-80F5-D6910CB54E7D}"/>
    <cellStyle name="Başlık 2 5 3" xfId="3727" xr:uid="{81ED7677-BBAC-4D37-9205-C68855A3398B}"/>
    <cellStyle name="Başlık 2 6" xfId="3728" xr:uid="{BC41384F-0613-42DB-A49E-B666BE57531F}"/>
    <cellStyle name="Başlık 2 6 2" xfId="3729" xr:uid="{19D3F2B7-D27D-4F44-B475-2B6A43224F5E}"/>
    <cellStyle name="Başlık 2 6 3" xfId="3730" xr:uid="{062127FD-9C7D-4326-B776-078F32FEE16D}"/>
    <cellStyle name="Başlık 2 7" xfId="3731" xr:uid="{AE75FB81-CAF4-4297-B287-00E7D206A857}"/>
    <cellStyle name="Başlık 2 7 2" xfId="3732" xr:uid="{07F36286-D20E-43AE-BF93-9109B44C1C6B}"/>
    <cellStyle name="Başlık 2 7 3" xfId="3733" xr:uid="{B673CCE2-C1B5-4483-A16E-C41BD84CBC71}"/>
    <cellStyle name="Başlık 2 8" xfId="3734" xr:uid="{C7ECB457-DB16-4302-A77D-D5C40799525D}"/>
    <cellStyle name="Başlık 2 8 2" xfId="3735" xr:uid="{4FD976A6-DBD4-42DC-AD27-605CDB9BE930}"/>
    <cellStyle name="Başlık 2 8 3" xfId="3736" xr:uid="{9C3352BE-5ECC-467F-B17A-19112D31D88C}"/>
    <cellStyle name="Başlık 2 9" xfId="3737" xr:uid="{B0D8BFD9-A7FD-42C3-9CCE-43353664DF41}"/>
    <cellStyle name="Başlık 2 9 2" xfId="3738" xr:uid="{DE7FD846-AB85-49B3-B8D0-9899952F118D}"/>
    <cellStyle name="Başlık 2 9 3" xfId="3739" xr:uid="{D0A41A46-36C8-43E6-9AC0-E3D4BC3D8BE5}"/>
    <cellStyle name="Başlık 3" xfId="19952" xr:uid="{67628ED1-01EA-461A-90F7-71DF955DE80F}"/>
    <cellStyle name="Başlık 3 10" xfId="3740" xr:uid="{9C37AC93-8204-4DF5-AE61-E83921A79DA4}"/>
    <cellStyle name="Başlık 3 10 2" xfId="3741" xr:uid="{50ED0CE0-C85A-4214-A7AB-78BF33A396E2}"/>
    <cellStyle name="Başlık 3 11" xfId="3742" xr:uid="{B54E2822-2867-402C-BF8F-5B19F0DD43C7}"/>
    <cellStyle name="Başlık 3 12" xfId="3743" xr:uid="{F42311ED-8049-4693-8272-E0E283063911}"/>
    <cellStyle name="Başlık 3 13" xfId="3744" xr:uid="{B73DE7C6-6F2A-43C9-8639-51C73CB71015}"/>
    <cellStyle name="Başlık 3 14" xfId="19970" xr:uid="{CAA07EF4-2365-409E-AAD5-142CFB04E79D}"/>
    <cellStyle name="Başlık 3 2" xfId="3745" xr:uid="{47EF716F-661A-4637-8DC9-C304642014E2}"/>
    <cellStyle name="Başlık 3 2 2" xfId="3746" xr:uid="{46095B24-4AEA-479D-B71D-DBCCAA449A3B}"/>
    <cellStyle name="Başlık 3 2 2 2" xfId="3747" xr:uid="{BAA89877-D20B-4950-BD22-7C5367B1149A}"/>
    <cellStyle name="Başlık 3 2 3" xfId="3748" xr:uid="{F69FA98B-790A-4863-9E20-3E7BCE0F4BFF}"/>
    <cellStyle name="Başlık 3 3" xfId="3749" xr:uid="{EAA160A6-9885-42C6-AFC9-E638DC7C7BA3}"/>
    <cellStyle name="Başlık 3 3 2" xfId="3750" xr:uid="{12515175-9EAD-46FD-87F0-1BB74EF9B89D}"/>
    <cellStyle name="Başlık 3 3 3" xfId="3751" xr:uid="{D68B477F-B073-4174-8064-4CC6A09464A0}"/>
    <cellStyle name="Başlık 3 4" xfId="3752" xr:uid="{F7E318D0-E2E0-4085-9CE3-085B4775B2E8}"/>
    <cellStyle name="Başlık 3 4 2" xfId="3753" xr:uid="{DE5D241C-51C1-446C-B653-CFB3C9BC95D0}"/>
    <cellStyle name="Başlık 3 4 3" xfId="3754" xr:uid="{FD4A700F-9B83-4E8E-9EE4-22B37EDC4632}"/>
    <cellStyle name="Başlık 3 5" xfId="3755" xr:uid="{779B5D8A-DCE1-4221-9AED-3F5E51FF7B64}"/>
    <cellStyle name="Başlık 3 5 2" xfId="3756" xr:uid="{59EDCE56-D05F-4A53-8191-A3BE1A427EDB}"/>
    <cellStyle name="Başlık 3 5 3" xfId="3757" xr:uid="{E731C376-12E7-4461-B423-317EDD9B1478}"/>
    <cellStyle name="Başlık 3 6" xfId="3758" xr:uid="{DFA50276-DFE5-40E1-ACBF-EA424A508B7F}"/>
    <cellStyle name="Başlık 3 6 2" xfId="3759" xr:uid="{F1A4FD58-44A4-408B-BB7F-1BFC7EAA467E}"/>
    <cellStyle name="Başlık 3 6 3" xfId="3760" xr:uid="{A32A992C-E921-48AC-B6BC-E8DF119BE2C3}"/>
    <cellStyle name="Başlık 3 7" xfId="3761" xr:uid="{C6D65EED-37B8-4BEC-88B1-2DE85CFB9FC6}"/>
    <cellStyle name="Başlık 3 7 2" xfId="3762" xr:uid="{6C5F57CC-2A29-4921-BA61-35B1563DCB6A}"/>
    <cellStyle name="Başlık 3 7 3" xfId="3763" xr:uid="{EFAEAA35-D8CE-41F6-905A-05140B853953}"/>
    <cellStyle name="Başlık 3 8" xfId="3764" xr:uid="{800D8D29-8874-4A28-B29C-93771E5EBC92}"/>
    <cellStyle name="Başlık 3 8 2" xfId="3765" xr:uid="{E38F98D4-EF35-4B3C-BCC1-27F99A81012F}"/>
    <cellStyle name="Başlık 3 8 3" xfId="3766" xr:uid="{4D25DB2B-5ACA-43A7-AA41-7DF3A4013FB8}"/>
    <cellStyle name="Başlık 3 9" xfId="3767" xr:uid="{8F68797D-4AF6-4272-9BC5-1953EA9D708F}"/>
    <cellStyle name="Başlık 3 9 2" xfId="3768" xr:uid="{57D24BE6-F169-4E0B-B24B-F66BDFA02E7F}"/>
    <cellStyle name="Başlık 3 9 3" xfId="3769" xr:uid="{3BB50E3C-BA50-4C9F-BCF0-23C1FE39581E}"/>
    <cellStyle name="Başlık 4" xfId="19953" xr:uid="{2D032DA8-7BDC-497C-AF15-A03ED77D967D}"/>
    <cellStyle name="Başlık 4 10" xfId="3770" xr:uid="{CBA70F6F-CB40-4147-8060-E91E4F2D8DE7}"/>
    <cellStyle name="Başlık 4 10 2" xfId="3771" xr:uid="{7405369C-0B3E-4924-A230-1596759C1DE1}"/>
    <cellStyle name="Başlık 4 11" xfId="3772" xr:uid="{6F1B15CF-7DC3-4726-8F82-040E12DC1E56}"/>
    <cellStyle name="Başlık 4 12" xfId="3773" xr:uid="{3D2E2C18-D7D8-4FF5-8568-E35FFB1D5739}"/>
    <cellStyle name="Başlık 4 13" xfId="3774" xr:uid="{AD22A0B0-C482-4F42-88C6-DA5276EB61E3}"/>
    <cellStyle name="Başlık 4 14" xfId="19971" xr:uid="{0FCB86A4-C7F9-449A-B0E9-1A8A0F0CD561}"/>
    <cellStyle name="Başlık 4 2" xfId="3775" xr:uid="{BE3E3B39-5E6E-435F-93C1-01814CCF493A}"/>
    <cellStyle name="Başlık 4 2 2" xfId="3776" xr:uid="{04C689FE-F589-41BC-9546-1C66C9EC5D73}"/>
    <cellStyle name="Başlık 4 2 2 2" xfId="3777" xr:uid="{516AC818-87D8-420C-BA1E-BED1C6CFA99D}"/>
    <cellStyle name="Başlık 4 2 3" xfId="3778" xr:uid="{301D0C5F-88E8-4043-A21F-E5247B3771DE}"/>
    <cellStyle name="Başlık 4 3" xfId="3779" xr:uid="{7B18B4A6-949D-4F27-A9F5-F426CA3E3B05}"/>
    <cellStyle name="Başlık 4 3 2" xfId="3780" xr:uid="{39826580-F967-4677-9EEB-5E9387D1B747}"/>
    <cellStyle name="Başlık 4 3 3" xfId="3781" xr:uid="{4BBC51C9-750F-430B-96F4-381C22222871}"/>
    <cellStyle name="Başlık 4 4" xfId="3782" xr:uid="{691E0A26-C466-4BA7-BB51-8115962778B5}"/>
    <cellStyle name="Başlık 4 4 2" xfId="3783" xr:uid="{11AD25F8-F61E-40CF-A420-AC293D174539}"/>
    <cellStyle name="Başlık 4 4 3" xfId="3784" xr:uid="{1EA1C0BC-23CF-4D6C-AEC0-A3BD4453D0FB}"/>
    <cellStyle name="Başlık 4 5" xfId="3785" xr:uid="{066756DE-FDAA-4BAB-93AC-3D6DBD752422}"/>
    <cellStyle name="Başlık 4 5 2" xfId="3786" xr:uid="{3A159CE6-B5D8-461A-A225-A2CEBAEE5E90}"/>
    <cellStyle name="Başlık 4 5 3" xfId="3787" xr:uid="{F641BED0-C38E-4856-8A73-3331D735FE4B}"/>
    <cellStyle name="Başlık 4 6" xfId="3788" xr:uid="{94D55435-84E4-4E1B-8099-CCC38DF04D4B}"/>
    <cellStyle name="Başlık 4 6 2" xfId="3789" xr:uid="{61445B27-17A8-4A41-9CBC-6638F17CE247}"/>
    <cellStyle name="Başlık 4 6 3" xfId="3790" xr:uid="{571FA34D-F302-4EBA-BB7C-D7CE660A52BF}"/>
    <cellStyle name="Başlık 4 7" xfId="3791" xr:uid="{C4F037E4-E679-49C2-9B95-175BC30C9A0A}"/>
    <cellStyle name="Başlık 4 7 2" xfId="3792" xr:uid="{7FE23C39-702F-4725-8A77-092B4A7B8C3A}"/>
    <cellStyle name="Başlık 4 7 3" xfId="3793" xr:uid="{2931FB86-E883-4B5A-9BDC-5222CD586B2F}"/>
    <cellStyle name="Başlık 4 8" xfId="3794" xr:uid="{F0FBC324-96E2-4F79-AD3E-DB977E328F8E}"/>
    <cellStyle name="Başlık 4 8 2" xfId="3795" xr:uid="{B2480CA1-9358-4EE7-9A97-25E8D3451E55}"/>
    <cellStyle name="Başlık 4 8 3" xfId="3796" xr:uid="{BD1F22B4-7E09-4BE2-B89F-6C7B341FB727}"/>
    <cellStyle name="Başlık 4 9" xfId="3797" xr:uid="{66BB491B-27E4-4C5E-AD10-2859AE10C4B8}"/>
    <cellStyle name="Başlık 4 9 2" xfId="3798" xr:uid="{DD7CC68F-5715-4745-99F0-F7E38DA7AAEC}"/>
    <cellStyle name="Başlık 4 9 3" xfId="3799" xr:uid="{30843475-B9B5-4F55-91AF-942DC572D37E}"/>
    <cellStyle name="bch" xfId="3800" xr:uid="{2528D11B-7164-48F8-97F4-44EE142C5CCF}"/>
    <cellStyle name="bch 2" xfId="3801" xr:uid="{8B7EC4F2-27DE-4B2F-9D1D-D952429DCA99}"/>
    <cellStyle name="bch 2 2" xfId="3802" xr:uid="{27D8B38A-A30B-4D9B-BEED-428650EC06A9}"/>
    <cellStyle name="bch 2 3" xfId="3803" xr:uid="{7C08DDD6-9265-4B99-998D-F93BDAD27A40}"/>
    <cellStyle name="bch 2 4" xfId="3804" xr:uid="{F8C8EFDD-8F66-4ED6-B52B-ECEF7AC4E05E}"/>
    <cellStyle name="bch 3" xfId="3805" xr:uid="{90BB8146-94D7-4558-8A01-1CCCF2429EE9}"/>
    <cellStyle name="bci" xfId="3806" xr:uid="{19E8A4D3-F1FA-4524-B4B7-ED2AB17A5462}"/>
    <cellStyle name="bci 2" xfId="3807" xr:uid="{737689AB-4C65-4A89-943F-767D437DE6B7}"/>
    <cellStyle name="bci 2 2" xfId="3808" xr:uid="{50D7740F-1FF2-4921-AAE7-681BCECA5C81}"/>
    <cellStyle name="bci 2 3" xfId="3809" xr:uid="{CB587871-A5EF-4041-84CD-0F14E8596E79}"/>
    <cellStyle name="bci 2 4" xfId="3810" xr:uid="{2D255AAB-B5EC-4B36-97B9-DADB6EBD2364}"/>
    <cellStyle name="bci 3" xfId="3811" xr:uid="{444EEB69-E0E4-4B41-B234-1E076198B31A}"/>
    <cellStyle name="Binlik Ayracı 2" xfId="3812" xr:uid="{4B55AFDE-935A-4986-9A0D-944F990D0C5A}"/>
    <cellStyle name="Binlik Ayracı 2 2" xfId="3813" xr:uid="{9B781E56-CE2E-40A8-AE84-05865CAE4863}"/>
    <cellStyle name="Binlik Ayracı 2 3" xfId="3814" xr:uid="{54385E9F-A402-44AE-A04C-5154225DDDF1}"/>
    <cellStyle name="Binlik Ayracı 3" xfId="3815" xr:uid="{5AF19E0B-79A5-468A-BB4C-49DE3B2DDE73}"/>
    <cellStyle name="Blank.Testo" xfId="3816" xr:uid="{42FDB581-13CE-4152-98E4-B18575C0DC78}"/>
    <cellStyle name="blocked" xfId="3817" xr:uid="{7DFC862A-5D23-4AC1-8A0E-7B34D3CF4C75}"/>
    <cellStyle name="blocked 2" xfId="3818" xr:uid="{7C81F1F9-2455-420C-B480-DAD08877A715}"/>
    <cellStyle name="blocked 2 2" xfId="23420" xr:uid="{E4473409-39C9-4A86-9786-5F3DE852EFC6}"/>
    <cellStyle name="blocked 3" xfId="23419" xr:uid="{5EF69C83-A05F-489E-A264-1A2387C37057}"/>
    <cellStyle name="BMU001" xfId="3819" xr:uid="{A21CA5FD-C1C0-45CA-867F-E077A4B5CB0E}"/>
    <cellStyle name="BMU001 2" xfId="3820" xr:uid="{D3E2F063-A1F7-420B-A487-F8E113F8B0A6}"/>
    <cellStyle name="BMU001 2 2" xfId="3821" xr:uid="{06EBB596-2D80-45FB-867D-3D01DE3FDB72}"/>
    <cellStyle name="BMU001 2 2 2" xfId="19306" xr:uid="{DE707607-8C31-460A-AEE3-779AB8BA14D4}"/>
    <cellStyle name="BMU001 2 2 2 2" xfId="21832" xr:uid="{6B32E041-2084-4A8D-8DC2-480F49689955}"/>
    <cellStyle name="BMU001 2 2 2 2 2" xfId="26974" xr:uid="{C0A31C29-7FAC-41CD-9298-D8E3A7FF296F}"/>
    <cellStyle name="BMU001 2 2 2 2 2 2" xfId="36365" xr:uid="{7A35642B-74F3-4E0D-8D72-B70C9BD2D61C}"/>
    <cellStyle name="BMU001 2 2 2 3" xfId="24532" xr:uid="{EEE10299-AD84-47C4-930B-82447DFE860A}"/>
    <cellStyle name="BMU001 2 2 3" xfId="20716" xr:uid="{09BCF3A5-D389-42A9-BB34-B8E7E6ACA821}"/>
    <cellStyle name="BMU001 2 2 3 2" xfId="25873" xr:uid="{570696C0-AE52-4A18-B11E-E82F03C52397}"/>
    <cellStyle name="BMU001 2 2 3 2 2" xfId="35265" xr:uid="{A1027824-9CAD-42E4-B5A6-9AD8408880C1}"/>
    <cellStyle name="BMU001 2 2 4" xfId="23423" xr:uid="{99DED211-2DC1-43EE-BC92-4622452F7EA4}"/>
    <cellStyle name="BMU001 2 3" xfId="3822" xr:uid="{D2CDC11C-4DB1-4BB7-B867-4D891FCEE074}"/>
    <cellStyle name="BMU001 2 3 2" xfId="19307" xr:uid="{8CA3F5CA-97FD-4315-9421-D99A832691E3}"/>
    <cellStyle name="BMU001 2 3 2 2" xfId="21833" xr:uid="{B58AB388-8D93-4C22-969E-83DC58966641}"/>
    <cellStyle name="BMU001 2 3 2 2 2" xfId="26975" xr:uid="{EB12C3DC-E239-44CA-8E03-8C92D6189951}"/>
    <cellStyle name="BMU001 2 3 2 2 2 2" xfId="36366" xr:uid="{356EEF18-F85F-4E3A-AC1C-E1356378B7D3}"/>
    <cellStyle name="BMU001 2 3 2 3" xfId="24533" xr:uid="{7020E053-AE77-467A-85D2-5EE2A2585DB5}"/>
    <cellStyle name="BMU001 2 3 3" xfId="20717" xr:uid="{89E51701-EBC8-4D07-BBBD-BB66731B6B5A}"/>
    <cellStyle name="BMU001 2 3 3 2" xfId="25874" xr:uid="{0A703E20-F2D6-43A5-A0AE-567BEAD492C2}"/>
    <cellStyle name="BMU001 2 3 3 2 2" xfId="35266" xr:uid="{6CF30B37-4E82-4373-BA0D-65DD11E14E96}"/>
    <cellStyle name="BMU001 2 3 4" xfId="23424" xr:uid="{AA198C70-A0D3-42E0-A655-8FC5BE38B901}"/>
    <cellStyle name="BMU001 2 4" xfId="3823" xr:uid="{073C698D-6C1D-4C43-B4D3-CE7C703B3B7E}"/>
    <cellStyle name="BMU001 2 4 2" xfId="19308" xr:uid="{50238D11-4915-4355-B11B-57D6C4B70E8B}"/>
    <cellStyle name="BMU001 2 4 2 2" xfId="21834" xr:uid="{19243CA9-8E7F-433B-9486-ECDB95251949}"/>
    <cellStyle name="BMU001 2 4 2 2 2" xfId="26976" xr:uid="{07E30841-CCFB-4503-9CDF-830BD190F685}"/>
    <cellStyle name="BMU001 2 4 2 2 2 2" xfId="36367" xr:uid="{8CFAE3CF-CC92-43A4-9EF2-07052ACDDB53}"/>
    <cellStyle name="BMU001 2 4 2 3" xfId="24534" xr:uid="{272E6DDB-4DE1-481E-ACD0-C9EF1F3203BC}"/>
    <cellStyle name="BMU001 2 4 3" xfId="20718" xr:uid="{D62AA51C-66A4-4666-AD30-A69E12786C4A}"/>
    <cellStyle name="BMU001 2 4 3 2" xfId="25875" xr:uid="{2D23BD65-54DC-44D3-8944-FD0525A6DF59}"/>
    <cellStyle name="BMU001 2 4 3 2 2" xfId="35267" xr:uid="{1E050CFC-4198-434F-8EE5-002711B10B84}"/>
    <cellStyle name="BMU001 2 4 4" xfId="23425" xr:uid="{5D39E581-71C1-44E4-8330-75E08B207830}"/>
    <cellStyle name="BMU001 2 5" xfId="3824" xr:uid="{D322DB36-FA83-4B78-AB8E-D0A331E7BB53}"/>
    <cellStyle name="BMU001 2 5 2" xfId="19309" xr:uid="{8AA4E470-B072-47DC-9051-39F00456C2C9}"/>
    <cellStyle name="BMU001 2 5 2 2" xfId="21835" xr:uid="{6C55B353-45FE-42C7-BF06-00E90BD6EFC5}"/>
    <cellStyle name="BMU001 2 5 2 2 2" xfId="26977" xr:uid="{5695F942-A22A-4D3D-8BBE-3109F039CDA0}"/>
    <cellStyle name="BMU001 2 5 2 2 2 2" xfId="36368" xr:uid="{55F176CE-1659-42D6-8527-CF3A6016D77A}"/>
    <cellStyle name="BMU001 2 5 2 3" xfId="24535" xr:uid="{1AC84225-8DED-4C7A-9676-88E08584FEC4}"/>
    <cellStyle name="BMU001 2 5 3" xfId="20719" xr:uid="{4C1AEC26-CF20-4855-A968-E1487B2B3870}"/>
    <cellStyle name="BMU001 2 5 3 2" xfId="25876" xr:uid="{B125391C-33FC-448F-86BF-B25027334510}"/>
    <cellStyle name="BMU001 2 5 3 2 2" xfId="35268" xr:uid="{DB0B9A02-9F8A-49C3-A6A3-8A36AFE19666}"/>
    <cellStyle name="BMU001 2 5 4" xfId="23426" xr:uid="{F21A8E54-ED9F-44F6-8F94-BAB1B8BC597C}"/>
    <cellStyle name="BMU001 2 6" xfId="3825" xr:uid="{B4959D89-5427-44DD-9FEB-4A467BC40F05}"/>
    <cellStyle name="BMU001 2 6 2" xfId="19310" xr:uid="{E0343A2C-9D55-48D6-97A0-C8CFAAFA4E76}"/>
    <cellStyle name="BMU001 2 6 2 2" xfId="21836" xr:uid="{BE071AE1-77C5-43C2-9FCA-A6319A4AAD4A}"/>
    <cellStyle name="BMU001 2 6 2 2 2" xfId="26978" xr:uid="{38ECDEEA-2431-4D86-950D-62BAEBB7F858}"/>
    <cellStyle name="BMU001 2 6 2 2 2 2" xfId="36369" xr:uid="{15CD6CB6-9F50-4A8B-BE50-726AF56A65D0}"/>
    <cellStyle name="BMU001 2 6 2 3" xfId="24536" xr:uid="{8AC837DC-B149-4D3D-BF88-A52B819C130B}"/>
    <cellStyle name="BMU001 2 6 3" xfId="20720" xr:uid="{DF99EC77-3EA4-4C9D-BA62-5DBC060C12FA}"/>
    <cellStyle name="BMU001 2 6 3 2" xfId="25877" xr:uid="{2B0FFE7D-A7E9-4FBE-9A11-3BE4F690096E}"/>
    <cellStyle name="BMU001 2 6 3 2 2" xfId="35269" xr:uid="{63B5F252-A06C-4354-81F2-AB87DAC3A648}"/>
    <cellStyle name="BMU001 2 6 4" xfId="23427" xr:uid="{079E8C1F-83CF-4E23-B8CA-0206A8D554ED}"/>
    <cellStyle name="BMU001 2 7" xfId="19305" xr:uid="{CAF5D833-085E-48C2-BE12-BED0A14339D4}"/>
    <cellStyle name="BMU001 2 7 2" xfId="21831" xr:uid="{93295410-8B3E-4894-BF4B-E24EC266D001}"/>
    <cellStyle name="BMU001 2 7 2 2" xfId="26973" xr:uid="{75BE166B-3055-4C45-91DB-715E394CAA8C}"/>
    <cellStyle name="BMU001 2 7 2 2 2" xfId="36364" xr:uid="{27E0DA62-0AEA-43A0-B1D0-D6D4E361924F}"/>
    <cellStyle name="BMU001 2 7 3" xfId="24531" xr:uid="{E6C4C997-F412-4878-8CB7-ABA0841BC1FF}"/>
    <cellStyle name="BMU001 2 8" xfId="20715" xr:uid="{FF37B006-CA4E-42CE-AC82-E67B453C6EE1}"/>
    <cellStyle name="BMU001 2 8 2" xfId="25872" xr:uid="{D1F92855-C4B3-4C13-B2DC-490E4C60B8EB}"/>
    <cellStyle name="BMU001 2 8 2 2" xfId="35264" xr:uid="{ACE3E209-AA94-4EE6-B2D3-856F403A3A7E}"/>
    <cellStyle name="BMU001 2 9" xfId="23422" xr:uid="{05DED2D4-CE90-4B4E-AE2E-45293AA6C93F}"/>
    <cellStyle name="BMU001 3" xfId="19304" xr:uid="{2D742562-9604-439D-88A1-8458C765E451}"/>
    <cellStyle name="BMU001 3 2" xfId="21830" xr:uid="{52E0EDE0-74F4-4845-9590-20F19E7371BA}"/>
    <cellStyle name="BMU001 3 2 2" xfId="26972" xr:uid="{7BAB0C3C-F6E2-4C2A-9BCF-61481A4A44BF}"/>
    <cellStyle name="BMU001 3 2 2 2" xfId="36363" xr:uid="{42701508-6331-4C56-9E34-3A3EAAADEAC8}"/>
    <cellStyle name="BMU001 3 3" xfId="24530" xr:uid="{2C78F981-E3D3-46FB-BFD5-B6C4F4188776}"/>
    <cellStyle name="BMU001 4" xfId="20714" xr:uid="{8C237633-FD0E-44EE-9FF3-58DB8D735406}"/>
    <cellStyle name="BMU001 4 2" xfId="25871" xr:uid="{B9EE4A08-A905-42D0-9BA6-1BED74C164AB}"/>
    <cellStyle name="BMU001 4 2 2" xfId="35263" xr:uid="{71BBB5DF-EEA2-4006-B4D3-8EEE245E28C8}"/>
    <cellStyle name="BMU001 5" xfId="23421" xr:uid="{369123B7-F7B2-4BDB-8581-46450D56E67A}"/>
    <cellStyle name="BMU001_Fiat Doblo Kral Sponsorluk" xfId="3826" xr:uid="{0F721902-4BD2-45B5-B694-CBA73E9264FC}"/>
    <cellStyle name="BMU001pol" xfId="3827" xr:uid="{FCDFEC32-1F21-4D96-972C-F43B8F9FC5AE}"/>
    <cellStyle name="BMU001pol 10" xfId="23428" xr:uid="{D134E4A1-4C24-45E9-B7BB-303DA8A1DDCA}"/>
    <cellStyle name="BMU001pol 2" xfId="3828" xr:uid="{2170D75A-FE44-4D94-B181-5F0C7FA34712}"/>
    <cellStyle name="BMU001pol 2 2" xfId="3829" xr:uid="{77353256-5CDB-49E5-A72F-DDCE271A4657}"/>
    <cellStyle name="BMU001pol 2 2 2" xfId="19313" xr:uid="{BF641C18-94AF-4072-BB5D-1B4FE0EB7633}"/>
    <cellStyle name="BMU001pol 2 2 2 2" xfId="21839" xr:uid="{707B8AF5-D95F-4500-B951-0C50CEDA18F0}"/>
    <cellStyle name="BMU001pol 2 2 2 2 2" xfId="26981" xr:uid="{E3B81E11-105E-4553-9457-666976BFDDD7}"/>
    <cellStyle name="BMU001pol 2 2 2 2 2 2" xfId="36372" xr:uid="{407A4FAE-9282-4F1A-BC20-E00D868D97F6}"/>
    <cellStyle name="BMU001pol 2 2 2 3" xfId="24539" xr:uid="{944FF7DF-20EC-4D36-A4DF-9F093B9F1C31}"/>
    <cellStyle name="BMU001pol 2 2 3" xfId="20723" xr:uid="{3AF54732-77C9-4F15-A687-1E175BF0A70E}"/>
    <cellStyle name="BMU001pol 2 2 3 2" xfId="25880" xr:uid="{836B7C6B-E3E3-47C7-8B3C-1281EA9D886E}"/>
    <cellStyle name="BMU001pol 2 2 3 2 2" xfId="35272" xr:uid="{DEBD5B54-5BCE-433A-A5E0-714FD5555016}"/>
    <cellStyle name="BMU001pol 2 2 4" xfId="23430" xr:uid="{DC04BCD7-4DE4-4B6C-B1AE-62262973E23D}"/>
    <cellStyle name="BMU001pol 2 3" xfId="3830" xr:uid="{88E9342E-5142-425F-8AA2-9D20C01E32FD}"/>
    <cellStyle name="BMU001pol 2 3 2" xfId="19314" xr:uid="{6E1AE44B-FF1D-4221-92E6-04DA648D1526}"/>
    <cellStyle name="BMU001pol 2 3 2 2" xfId="21840" xr:uid="{8BDFF5CC-A831-4405-BFC4-04F87278F05C}"/>
    <cellStyle name="BMU001pol 2 3 2 2 2" xfId="26982" xr:uid="{D9621652-3C23-4481-99B3-75CB2635E7DA}"/>
    <cellStyle name="BMU001pol 2 3 2 2 2 2" xfId="36373" xr:uid="{1F6C87DD-E16B-4BBF-B436-94E2ABE367E0}"/>
    <cellStyle name="BMU001pol 2 3 2 3" xfId="24540" xr:uid="{BA3255C0-61AE-4582-9E09-48D9E4A92B29}"/>
    <cellStyle name="BMU001pol 2 3 3" xfId="20724" xr:uid="{836A06BB-199A-426C-B407-7BF1C41D8987}"/>
    <cellStyle name="BMU001pol 2 3 3 2" xfId="25881" xr:uid="{3DE45227-CB13-4399-A528-ACC77694C7D7}"/>
    <cellStyle name="BMU001pol 2 3 3 2 2" xfId="35273" xr:uid="{88BB5B17-3896-489D-869D-91E1E3C579C5}"/>
    <cellStyle name="BMU001pol 2 3 4" xfId="23431" xr:uid="{63B4123E-A674-4B41-9E90-AF205536E8F1}"/>
    <cellStyle name="BMU001pol 2 4" xfId="3831" xr:uid="{B2D54147-9607-402E-8287-1B7129D155E3}"/>
    <cellStyle name="BMU001pol 2 4 2" xfId="19315" xr:uid="{E5DD095A-B607-4266-A86F-DE49B2B3E84E}"/>
    <cellStyle name="BMU001pol 2 4 2 2" xfId="21841" xr:uid="{A2D2BB78-C6F4-458C-BC60-99EB7E279C21}"/>
    <cellStyle name="BMU001pol 2 4 2 2 2" xfId="26983" xr:uid="{F22FBCB2-2FB1-406C-BDED-023D0033BB4E}"/>
    <cellStyle name="BMU001pol 2 4 2 2 2 2" xfId="36374" xr:uid="{1FDAAEE7-F5F5-48C6-9062-16E358E72687}"/>
    <cellStyle name="BMU001pol 2 4 2 3" xfId="24541" xr:uid="{CCF5A5C7-2717-4E95-9717-DEFE96E8337A}"/>
    <cellStyle name="BMU001pol 2 4 3" xfId="20725" xr:uid="{FEC4599B-395B-435B-B2BA-4F59B15B47BC}"/>
    <cellStyle name="BMU001pol 2 4 3 2" xfId="25882" xr:uid="{F1326F00-E9AB-43E9-AF24-5C9A0797A14D}"/>
    <cellStyle name="BMU001pol 2 4 3 2 2" xfId="35274" xr:uid="{CD01EB2D-41B5-4D36-924A-3E9D65DEEDFD}"/>
    <cellStyle name="BMU001pol 2 4 4" xfId="23432" xr:uid="{BA366A82-1FBE-424A-9BF9-1E969AEAB709}"/>
    <cellStyle name="BMU001pol 2 5" xfId="3832" xr:uid="{A5EE4E17-307C-4206-A862-527B898E643E}"/>
    <cellStyle name="BMU001pol 2 5 2" xfId="19316" xr:uid="{27C99589-0B53-4A9F-AB3E-6DD2914AD4D2}"/>
    <cellStyle name="BMU001pol 2 5 2 2" xfId="21842" xr:uid="{DC52BF03-AA2C-4340-BEA3-8A481CE458FC}"/>
    <cellStyle name="BMU001pol 2 5 2 2 2" xfId="26984" xr:uid="{4BE3D533-7452-490E-963C-5A96230E4B7E}"/>
    <cellStyle name="BMU001pol 2 5 2 2 2 2" xfId="36375" xr:uid="{9BA57682-E63E-43ED-9437-9B9AE19470A8}"/>
    <cellStyle name="BMU001pol 2 5 2 3" xfId="24542" xr:uid="{D9FF6FEE-03FD-4C6C-B5DA-FE1ED8E86181}"/>
    <cellStyle name="BMU001pol 2 5 3" xfId="20726" xr:uid="{C01FD26F-E72D-4162-949D-98FA8EDFD7A3}"/>
    <cellStyle name="BMU001pol 2 5 3 2" xfId="25883" xr:uid="{A7511A29-BE6F-4EE0-81B2-34BBCF634DD4}"/>
    <cellStyle name="BMU001pol 2 5 3 2 2" xfId="35275" xr:uid="{F93029AB-0A98-42AC-810B-3A3538686FC8}"/>
    <cellStyle name="BMU001pol 2 5 4" xfId="23433" xr:uid="{7F2AF57D-597A-413B-804E-E73E63DB9D66}"/>
    <cellStyle name="BMU001pol 2 6" xfId="3833" xr:uid="{BCC19C69-5650-4856-BA5E-D013CCAF7138}"/>
    <cellStyle name="BMU001pol 2 6 2" xfId="19317" xr:uid="{C4F7245F-4895-47EA-ACCC-2F2734CAB238}"/>
    <cellStyle name="BMU001pol 2 6 2 2" xfId="21843" xr:uid="{76B4C73E-803C-4DA3-A2D5-C7C864F677DC}"/>
    <cellStyle name="BMU001pol 2 6 2 2 2" xfId="26985" xr:uid="{6B5BD97B-1334-4219-A043-0FAFD722A254}"/>
    <cellStyle name="BMU001pol 2 6 2 2 2 2" xfId="36376" xr:uid="{8C4FC9C4-B425-4E88-8610-1F7DC25B72C3}"/>
    <cellStyle name="BMU001pol 2 6 2 3" xfId="24543" xr:uid="{7DBFFD6C-C02A-4A63-AE50-F0BBBF2E9FFE}"/>
    <cellStyle name="BMU001pol 2 6 3" xfId="20727" xr:uid="{AA2D46F6-0C01-40AF-9F4E-612CAAF5755F}"/>
    <cellStyle name="BMU001pol 2 6 3 2" xfId="25884" xr:uid="{F1F2B1E9-0E73-42C1-AC8B-3C2A967D9AC3}"/>
    <cellStyle name="BMU001pol 2 6 3 2 2" xfId="35276" xr:uid="{C22B193D-3AD2-474E-9533-4365159CC384}"/>
    <cellStyle name="BMU001pol 2 6 4" xfId="23434" xr:uid="{D8A4CE13-70D2-4A9B-9AC0-F80907F89F0A}"/>
    <cellStyle name="BMU001pol 2 7" xfId="19312" xr:uid="{92D7F5F9-241C-4768-83BA-63225B1C399E}"/>
    <cellStyle name="BMU001pol 2 7 2" xfId="21838" xr:uid="{3AFAD1B7-8B8D-4040-B816-D589C3A6610E}"/>
    <cellStyle name="BMU001pol 2 7 2 2" xfId="26980" xr:uid="{E79FD908-1D50-4D16-9121-5CB7DDB796DC}"/>
    <cellStyle name="BMU001pol 2 7 2 2 2" xfId="36371" xr:uid="{B3D86BBB-CF5F-4DFC-AD2B-3F3C7D881E91}"/>
    <cellStyle name="BMU001pol 2 7 3" xfId="24538" xr:uid="{09879A20-1F62-4703-ADB4-AC9B8191191C}"/>
    <cellStyle name="BMU001pol 2 8" xfId="20722" xr:uid="{4AD29800-D31F-4472-B3B9-7EB0671212EE}"/>
    <cellStyle name="BMU001pol 2 8 2" xfId="25879" xr:uid="{8F4F24BA-7D28-4C68-821B-B0EB61F41242}"/>
    <cellStyle name="BMU001pol 2 8 2 2" xfId="35271" xr:uid="{FAB36407-943E-484F-895F-EC5DB6C2DF72}"/>
    <cellStyle name="BMU001pol 2 9" xfId="23429" xr:uid="{2DD565C3-539E-4A39-B782-45A2726C050C}"/>
    <cellStyle name="BMU001pol 3" xfId="3834" xr:uid="{3434B8C1-BFAF-4B2F-BBCF-8FDFF76E46F2}"/>
    <cellStyle name="BMU001pol 3 2" xfId="19318" xr:uid="{AD62FEB0-1208-4B90-A2A0-4959F64E233B}"/>
    <cellStyle name="BMU001pol 3 2 2" xfId="21844" xr:uid="{C1F68F3C-B813-459F-884F-B57D909D7C5A}"/>
    <cellStyle name="BMU001pol 3 2 2 2" xfId="26986" xr:uid="{653472C7-3985-4BFE-981D-F6534E50F2F5}"/>
    <cellStyle name="BMU001pol 3 2 2 2 2" xfId="36377" xr:uid="{F6AE8E19-2219-4A33-B748-A24A07B8DA84}"/>
    <cellStyle name="BMU001pol 3 2 3" xfId="24544" xr:uid="{CBF8FE8F-F191-4A7A-BB3D-40AB3D98CC6F}"/>
    <cellStyle name="BMU001pol 3 3" xfId="20728" xr:uid="{0CB0032C-8C02-4DD0-AAB6-DE23B80C92DF}"/>
    <cellStyle name="BMU001pol 3 3 2" xfId="25885" xr:uid="{ABD0719B-C869-4416-9E42-78782FDC19D2}"/>
    <cellStyle name="BMU001pol 3 3 2 2" xfId="35277" xr:uid="{D78CD9C9-D265-45EA-B1CD-CA3B686FAFE6}"/>
    <cellStyle name="BMU001pol 3 4" xfId="23435" xr:uid="{5AE89F1D-E489-4FDC-B165-D0C0D6022EFA}"/>
    <cellStyle name="BMU001pol 4" xfId="3835" xr:uid="{F4FF5BFD-1EE0-481D-8786-B2D2569A2B14}"/>
    <cellStyle name="BMU001pol 4 2" xfId="19319" xr:uid="{E4B5630E-BB1C-4EDC-BD60-4A823442E767}"/>
    <cellStyle name="BMU001pol 4 2 2" xfId="21845" xr:uid="{382ADD05-D432-4FB0-915F-1E6B1C2A971D}"/>
    <cellStyle name="BMU001pol 4 2 2 2" xfId="26987" xr:uid="{2602DB2E-A680-46D9-A42B-DF024CC29B2F}"/>
    <cellStyle name="BMU001pol 4 2 2 2 2" xfId="36378" xr:uid="{A2F4843F-0F4B-46BE-949F-480AB39B0DC0}"/>
    <cellStyle name="BMU001pol 4 2 3" xfId="24545" xr:uid="{5CB286F7-AE6A-4A84-83FB-0F38CE3D8123}"/>
    <cellStyle name="BMU001pol 4 3" xfId="20729" xr:uid="{2B1F1035-47B7-4A13-803F-0367A06B3C96}"/>
    <cellStyle name="BMU001pol 4 3 2" xfId="25886" xr:uid="{174C9653-6CCF-427D-8AE4-7076C4A4163B}"/>
    <cellStyle name="BMU001pol 4 3 2 2" xfId="35278" xr:uid="{53D90805-6550-4120-B0AA-A0D4A97BD1D2}"/>
    <cellStyle name="BMU001pol 4 4" xfId="23436" xr:uid="{4193144C-4F2D-495C-8A50-5AF099A605D0}"/>
    <cellStyle name="BMU001pol 5" xfId="3836" xr:uid="{2793ED70-BE1B-4564-A5B0-2ADEF0E6523C}"/>
    <cellStyle name="BMU001pol 5 2" xfId="19320" xr:uid="{7D2BA747-ABCE-4AC8-AC46-12E6F935D987}"/>
    <cellStyle name="BMU001pol 5 2 2" xfId="21846" xr:uid="{4A644549-8A45-44D1-ACE5-6B7B57743EE6}"/>
    <cellStyle name="BMU001pol 5 2 2 2" xfId="26988" xr:uid="{B17B2C3E-B67F-43E0-8E2A-910B442F36FB}"/>
    <cellStyle name="BMU001pol 5 2 2 2 2" xfId="36379" xr:uid="{0EFCEA06-2D44-4176-8380-A31C91B4FC58}"/>
    <cellStyle name="BMU001pol 5 2 3" xfId="24546" xr:uid="{A5A1EF3E-9D03-4A1E-AC08-F27FE656B877}"/>
    <cellStyle name="BMU001pol 5 3" xfId="20730" xr:uid="{0780BDDE-DCB6-4CE3-AB1C-2D335AC5E561}"/>
    <cellStyle name="BMU001pol 5 3 2" xfId="25887" xr:uid="{659F818F-315A-4BE7-87A9-CFD5AF815B9D}"/>
    <cellStyle name="BMU001pol 5 3 2 2" xfId="35279" xr:uid="{7CC051BD-6E3D-4716-9784-3343D80E5C21}"/>
    <cellStyle name="BMU001pol 5 4" xfId="23437" xr:uid="{E755200A-C704-4412-8FFC-738002E0939A}"/>
    <cellStyle name="BMU001pol 6" xfId="3837" xr:uid="{E0AB0C44-8D46-4B89-ABF8-CA4BEEE4DF71}"/>
    <cellStyle name="BMU001pol 6 2" xfId="19321" xr:uid="{318F4DE6-5669-47A9-B7EC-38B50F11F177}"/>
    <cellStyle name="BMU001pol 6 2 2" xfId="21847" xr:uid="{AA198D99-B6C1-41DA-909F-32C1625C02C9}"/>
    <cellStyle name="BMU001pol 6 2 2 2" xfId="26989" xr:uid="{FFA5ACD7-F314-4864-8DC6-8C9FC5BA0504}"/>
    <cellStyle name="BMU001pol 6 2 2 2 2" xfId="36380" xr:uid="{F13D7482-5871-4AC9-B87A-39A3D26ACB19}"/>
    <cellStyle name="BMU001pol 6 2 3" xfId="24547" xr:uid="{55926ABA-6774-42A7-BC80-423D7AC24D21}"/>
    <cellStyle name="BMU001pol 6 3" xfId="20731" xr:uid="{2B3229B2-2DCD-44A3-BD48-8938CED22E60}"/>
    <cellStyle name="BMU001pol 6 3 2" xfId="25888" xr:uid="{4745EAEA-FC53-4B02-A685-92B8A4A422D9}"/>
    <cellStyle name="BMU001pol 6 3 2 2" xfId="35280" xr:uid="{2FBE8583-E29E-4617-B179-1ADA26AFF9B3}"/>
    <cellStyle name="BMU001pol 6 4" xfId="23438" xr:uid="{747AD231-676C-4F1B-B552-5858DD695D02}"/>
    <cellStyle name="BMU001pol 7" xfId="3838" xr:uid="{EA3F68F3-7D52-4450-9E49-B3E38B19761D}"/>
    <cellStyle name="BMU001pol 7 2" xfId="19322" xr:uid="{2F3EC2B7-45CC-4C32-89CF-ECFBA5954C51}"/>
    <cellStyle name="BMU001pol 7 2 2" xfId="21848" xr:uid="{07D7A0B0-2CB7-4CB2-AE32-44C4C5017DD7}"/>
    <cellStyle name="BMU001pol 7 2 2 2" xfId="26990" xr:uid="{B68CF947-6AFC-4F5B-AF1E-E2E0F5522D77}"/>
    <cellStyle name="BMU001pol 7 2 2 2 2" xfId="36381" xr:uid="{F254E89F-0D10-4B20-97BF-947A59666D88}"/>
    <cellStyle name="BMU001pol 7 2 3" xfId="24548" xr:uid="{F3B13822-2C3B-4D32-A4F9-6F1826A7ABE9}"/>
    <cellStyle name="BMU001pol 7 3" xfId="20732" xr:uid="{E9FF5FB1-9A48-43C2-B801-BD0154D2C298}"/>
    <cellStyle name="BMU001pol 7 3 2" xfId="25889" xr:uid="{60D0E281-0F39-4093-B0A9-F4CB231E5165}"/>
    <cellStyle name="BMU001pol 7 3 2 2" xfId="35281" xr:uid="{BCF9A820-0596-4F89-BE04-79CEE66773DA}"/>
    <cellStyle name="BMU001pol 7 4" xfId="23439" xr:uid="{3EAB345A-3436-4316-AE76-4973CBE20C98}"/>
    <cellStyle name="BMU001pol 8" xfId="19311" xr:uid="{39775828-29F4-4D0C-8956-8711A4B316AA}"/>
    <cellStyle name="BMU001pol 8 2" xfId="21837" xr:uid="{A3B9D030-BDB8-42D4-A4F1-01BD5C69F8AA}"/>
    <cellStyle name="BMU001pol 8 2 2" xfId="26979" xr:uid="{BB3FE001-5196-4C9C-B8AA-180659827594}"/>
    <cellStyle name="BMU001pol 8 2 2 2" xfId="36370" xr:uid="{5386BE8A-A7BB-4F11-AFAA-92C0FDB2C136}"/>
    <cellStyle name="BMU001pol 8 3" xfId="24537" xr:uid="{2D1736E0-2707-4D1D-B0D9-D527EE1EC838}"/>
    <cellStyle name="BMU001pol 9" xfId="20721" xr:uid="{D8823217-0DF6-4707-AF7C-603E0C6EA3A4}"/>
    <cellStyle name="BMU001pol 9 2" xfId="25878" xr:uid="{1F7242EF-BCF8-4F80-A79B-CFCED629329A}"/>
    <cellStyle name="BMU001pol 9 2 2" xfId="35270" xr:uid="{F543AD62-8113-4001-A49E-9A1969091D12}"/>
    <cellStyle name="BMU001pol_OPET MADENİ YAG LANSMAN KAMPANYASI YEREL RADYO PLANI 16-31 Mayıs 2010" xfId="3839" xr:uid="{80D58E75-9FFB-4918-9A3B-3477F12856AD}"/>
    <cellStyle name="BMU001T" xfId="3840" xr:uid="{89E5B101-48B9-4AB0-AC74-DC16C8FCF204}"/>
    <cellStyle name="BMU001T 2" xfId="3841" xr:uid="{AD6512B8-AF7D-4BA4-A82D-0AF0345074AF}"/>
    <cellStyle name="BMU001T 2 2" xfId="3842" xr:uid="{7871A37E-DD0A-47F3-B35B-B3E345602215}"/>
    <cellStyle name="BMU001T 2 2 2" xfId="19325" xr:uid="{B4980890-E436-42BB-BDA1-C30F50F94072}"/>
    <cellStyle name="BMU001T 2 2 2 2" xfId="21851" xr:uid="{2D6DB693-9052-42D4-91AE-34253E5827ED}"/>
    <cellStyle name="BMU001T 2 2 2 2 2" xfId="26993" xr:uid="{AEECF0EB-40D6-4541-BC66-52EE19570155}"/>
    <cellStyle name="BMU001T 2 2 2 2 2 2" xfId="36384" xr:uid="{1F2D4243-8ADD-4210-9790-34602F9DF4DF}"/>
    <cellStyle name="BMU001T 2 2 2 3" xfId="24551" xr:uid="{236282A9-DB83-42E6-9069-284FCC0FE321}"/>
    <cellStyle name="BMU001T 2 2 3" xfId="20735" xr:uid="{6E4531E7-A449-43C6-BF3D-6555EEEECAFC}"/>
    <cellStyle name="BMU001T 2 2 3 2" xfId="25892" xr:uid="{654F57F4-943E-4660-9509-3802C89CBDEE}"/>
    <cellStyle name="BMU001T 2 2 3 2 2" xfId="35284" xr:uid="{F0BF1D95-55F9-4AEB-B3C4-31F6AFE69A9A}"/>
    <cellStyle name="BMU001T 2 2 4" xfId="23442" xr:uid="{3290ADE5-E9B6-46B1-93BA-304EDCA39210}"/>
    <cellStyle name="BMU001T 2 3" xfId="3843" xr:uid="{D6DBD7F2-3EDD-4A0D-A0CB-EF5B3E44EE9B}"/>
    <cellStyle name="BMU001T 2 3 2" xfId="19326" xr:uid="{A73858F5-C115-4F92-AFD9-8BDDC75E12A1}"/>
    <cellStyle name="BMU001T 2 3 2 2" xfId="21852" xr:uid="{ED9DF055-4135-47DA-9BFC-BCC2FA17216C}"/>
    <cellStyle name="BMU001T 2 3 2 2 2" xfId="26994" xr:uid="{2953A40A-C1FE-444A-AE53-E3491B89C8F3}"/>
    <cellStyle name="BMU001T 2 3 2 2 2 2" xfId="36385" xr:uid="{666856E9-EC06-48E0-B3B3-1B5BDB20267B}"/>
    <cellStyle name="BMU001T 2 3 2 3" xfId="24552" xr:uid="{359E42FD-D858-449B-992F-FC4035962ED9}"/>
    <cellStyle name="BMU001T 2 3 3" xfId="20736" xr:uid="{08A820F2-FEDB-4932-B118-24D17D85DCA0}"/>
    <cellStyle name="BMU001T 2 3 3 2" xfId="25893" xr:uid="{2A64DB72-8877-4F8A-BE50-701B01B26B5A}"/>
    <cellStyle name="BMU001T 2 3 3 2 2" xfId="35285" xr:uid="{31083884-D0F0-4AC6-8544-336317BC5DE5}"/>
    <cellStyle name="BMU001T 2 3 4" xfId="23443" xr:uid="{7B599970-A28D-4EA3-8856-5C82BD29A9EB}"/>
    <cellStyle name="BMU001T 2 4" xfId="3844" xr:uid="{3BB86A74-8E87-4133-92CD-AB101D7D1AB1}"/>
    <cellStyle name="BMU001T 2 4 2" xfId="19327" xr:uid="{99336DEB-DFA0-4A77-9A3A-BA7CD4261A4D}"/>
    <cellStyle name="BMU001T 2 4 2 2" xfId="21853" xr:uid="{81BC837E-5788-4E6B-82AE-745E817B8482}"/>
    <cellStyle name="BMU001T 2 4 2 2 2" xfId="26995" xr:uid="{21C08E39-F885-47E9-B4F8-4E17CDE5D884}"/>
    <cellStyle name="BMU001T 2 4 2 2 2 2" xfId="36386" xr:uid="{4B8277B8-B25A-42A1-BD84-D8638F44E074}"/>
    <cellStyle name="BMU001T 2 4 2 3" xfId="24553" xr:uid="{1D3E53AC-F7A4-49A3-A625-86F130C7571D}"/>
    <cellStyle name="BMU001T 2 4 3" xfId="20737" xr:uid="{35DF82EF-4556-454A-9562-00FC9608E2F1}"/>
    <cellStyle name="BMU001T 2 4 3 2" xfId="25894" xr:uid="{93B0A7E4-9AA2-4F8A-ABB0-DCFA2A6D3387}"/>
    <cellStyle name="BMU001T 2 4 3 2 2" xfId="35286" xr:uid="{F60B4B74-0D47-4BA6-9BAD-3A6A538F6276}"/>
    <cellStyle name="BMU001T 2 4 4" xfId="23444" xr:uid="{CA88538C-BEF0-4389-AEB6-11E2B8F9FF10}"/>
    <cellStyle name="BMU001T 2 5" xfId="3845" xr:uid="{0A0F23EC-7DAB-45B4-A277-C07196EF7078}"/>
    <cellStyle name="BMU001T 2 5 2" xfId="19328" xr:uid="{9569D85C-D2F9-4F53-9A97-7449BAB20DF9}"/>
    <cellStyle name="BMU001T 2 5 2 2" xfId="21854" xr:uid="{5E79B4C7-F1DE-4943-A8F9-761B4C80C342}"/>
    <cellStyle name="BMU001T 2 5 2 2 2" xfId="26996" xr:uid="{BF657C1F-5B06-4B07-898E-26AC58F99F27}"/>
    <cellStyle name="BMU001T 2 5 2 2 2 2" xfId="36387" xr:uid="{4B6DE980-9041-4E60-9D53-A82BD7C15C2B}"/>
    <cellStyle name="BMU001T 2 5 2 3" xfId="24554" xr:uid="{E3AB0ACA-95AC-4266-8CF8-B60397F405BD}"/>
    <cellStyle name="BMU001T 2 5 3" xfId="20738" xr:uid="{49693F4B-2481-4FD8-AF8A-87F763159B7A}"/>
    <cellStyle name="BMU001T 2 5 3 2" xfId="25895" xr:uid="{AF745509-5EA9-4847-8470-D6FCBF227E82}"/>
    <cellStyle name="BMU001T 2 5 3 2 2" xfId="35287" xr:uid="{D32C4B03-01CC-421F-BD68-C519647095D9}"/>
    <cellStyle name="BMU001T 2 5 4" xfId="23445" xr:uid="{3486995F-E439-4CF4-BD9D-60183E452083}"/>
    <cellStyle name="BMU001T 2 6" xfId="3846" xr:uid="{818B41ED-A535-4F54-9D46-8A3FF70022C3}"/>
    <cellStyle name="BMU001T 2 6 2" xfId="19329" xr:uid="{3D906EA4-71C8-46D9-A4EB-C94BCD82DF9B}"/>
    <cellStyle name="BMU001T 2 6 2 2" xfId="21855" xr:uid="{4550A45E-6A80-493C-9BFC-4D30DC778D86}"/>
    <cellStyle name="BMU001T 2 6 2 2 2" xfId="26997" xr:uid="{70588A59-89AF-4013-A2E4-31B42ED52220}"/>
    <cellStyle name="BMU001T 2 6 2 2 2 2" xfId="36388" xr:uid="{1F2F6633-ED1E-4FEB-AEC8-89D80C219E47}"/>
    <cellStyle name="BMU001T 2 6 2 3" xfId="24555" xr:uid="{DC8B72ED-6911-46C9-9EBB-9CEDD43EF0B7}"/>
    <cellStyle name="BMU001T 2 6 3" xfId="20739" xr:uid="{A38D612B-4277-48D4-874F-C7FE69E99BA4}"/>
    <cellStyle name="BMU001T 2 6 3 2" xfId="25896" xr:uid="{AE023918-C14B-4952-BA55-7DECB884F11A}"/>
    <cellStyle name="BMU001T 2 6 3 2 2" xfId="35288" xr:uid="{49FA42B9-C127-49BF-ABFC-41E39AC7C0EE}"/>
    <cellStyle name="BMU001T 2 6 4" xfId="23446" xr:uid="{26AB0EBB-284F-4BBD-A525-3BAACCCD4CFF}"/>
    <cellStyle name="BMU001T 2 7" xfId="19324" xr:uid="{F9D9D8ED-5DC0-4545-B71E-617A973786DB}"/>
    <cellStyle name="BMU001T 2 7 2" xfId="21850" xr:uid="{234B806E-EE50-4923-8A61-8341B12A937C}"/>
    <cellStyle name="BMU001T 2 7 2 2" xfId="26992" xr:uid="{62C9083F-8267-49B5-A1C4-E357CC580D82}"/>
    <cellStyle name="BMU001T 2 7 2 2 2" xfId="36383" xr:uid="{090551D4-9F6A-443C-A73D-5A9C51EBBFEA}"/>
    <cellStyle name="BMU001T 2 7 3" xfId="24550" xr:uid="{BC28E76B-CAC3-4745-B0B3-E6BC6A81F348}"/>
    <cellStyle name="BMU001T 2 8" xfId="20734" xr:uid="{71BD6D26-DE4D-4643-B0A1-240F68BE8EAC}"/>
    <cellStyle name="BMU001T 2 8 2" xfId="25891" xr:uid="{9E06E1A1-9606-4747-ACA1-8F4B86625F82}"/>
    <cellStyle name="BMU001T 2 8 2 2" xfId="35283" xr:uid="{24C32658-CCEC-47E6-A045-ED7EA54793FD}"/>
    <cellStyle name="BMU001T 2 9" xfId="23441" xr:uid="{40220BC6-9C80-4DC1-9A29-3A12652BE4B0}"/>
    <cellStyle name="BMU001T 3" xfId="19323" xr:uid="{B73F6555-49D3-4187-A0DB-EDE581D4666E}"/>
    <cellStyle name="BMU001T 3 2" xfId="21849" xr:uid="{749DDE8E-5FF9-4BDE-8ACC-C3D91FE226BB}"/>
    <cellStyle name="BMU001T 3 2 2" xfId="26991" xr:uid="{9645FEF5-CFB9-49D4-A5DC-AB2CD0020FA2}"/>
    <cellStyle name="BMU001T 3 2 2 2" xfId="36382" xr:uid="{DBBE8B52-D2D4-4BA1-B7EB-A78FE477973A}"/>
    <cellStyle name="BMU001T 3 3" xfId="24549" xr:uid="{D948C71F-606F-422B-AE6A-CAA85FA4C339}"/>
    <cellStyle name="BMU001T 4" xfId="20733" xr:uid="{48152D83-270F-4CE1-A900-9379B11ADAE2}"/>
    <cellStyle name="BMU001T 4 2" xfId="25890" xr:uid="{158E7F53-2DE6-4B0E-B80F-338CEA1A8E33}"/>
    <cellStyle name="BMU001T 4 2 2" xfId="35282" xr:uid="{0BD6F553-1AB0-4848-A14F-65C9B34B17A4}"/>
    <cellStyle name="BMU001T 5" xfId="23440" xr:uid="{20BC57BC-4D6B-44BF-BD55-EED2ED4F1546}"/>
    <cellStyle name="BMU001T_Fiat Doblo Kral Sponsorluk" xfId="3847" xr:uid="{964FA883-2F85-4901-97AD-2A6496A75735}"/>
    <cellStyle name="BMU002" xfId="3848" xr:uid="{5D8FEAE9-74A8-4BF6-9FCD-895A52C2A9B5}"/>
    <cellStyle name="BMU002 2" xfId="3849" xr:uid="{72AC03FD-1CD7-45AF-BF98-D0416CE7462E}"/>
    <cellStyle name="BMU002 2 2" xfId="3850" xr:uid="{E683A19E-8592-4A0C-A93C-0171731CBE1D}"/>
    <cellStyle name="BMU002 2 2 2" xfId="19332" xr:uid="{4A1177CE-A084-49F5-9709-00FCB0A3BE8E}"/>
    <cellStyle name="BMU002 2 2 2 2" xfId="21858" xr:uid="{8A6DC652-B0C4-40CF-8349-E43B80F81DC6}"/>
    <cellStyle name="BMU002 2 2 2 2 2" xfId="27000" xr:uid="{8798120B-7976-4E50-80A8-1ED445560637}"/>
    <cellStyle name="BMU002 2 2 2 2 2 2" xfId="36391" xr:uid="{311AD200-F20D-484A-9099-EDA199F6B542}"/>
    <cellStyle name="BMU002 2 2 2 3" xfId="24558" xr:uid="{E3AEC016-2C91-40D4-8E2F-EEC490413D50}"/>
    <cellStyle name="BMU002 2 2 3" xfId="20742" xr:uid="{F0C7CB5F-EFB5-4529-9367-8524734F7558}"/>
    <cellStyle name="BMU002 2 2 3 2" xfId="25899" xr:uid="{6A49E3A2-B195-4F66-A327-1112BF70722C}"/>
    <cellStyle name="BMU002 2 2 3 2 2" xfId="35291" xr:uid="{93F3F7E4-B5E7-40B7-AB0D-213AD0B25077}"/>
    <cellStyle name="BMU002 2 2 4" xfId="23449" xr:uid="{528A5EAA-6174-4C4A-912F-6118051BF871}"/>
    <cellStyle name="BMU002 2 3" xfId="3851" xr:uid="{1479FB72-BF4B-44FE-AAEC-9B6C49D1C74E}"/>
    <cellStyle name="BMU002 2 3 2" xfId="19333" xr:uid="{0A62AD22-E154-4BAF-A025-173BEA8D3725}"/>
    <cellStyle name="BMU002 2 3 2 2" xfId="21859" xr:uid="{789C3AE1-C9C5-4F2A-AAEE-76F849D02C7A}"/>
    <cellStyle name="BMU002 2 3 2 2 2" xfId="27001" xr:uid="{05952913-785F-44B9-A7A7-13105E2BC273}"/>
    <cellStyle name="BMU002 2 3 2 2 2 2" xfId="36392" xr:uid="{9F8E10B7-7CEB-4E74-AC1C-8364F88B3902}"/>
    <cellStyle name="BMU002 2 3 2 3" xfId="24559" xr:uid="{DFF76832-E0A3-46E0-892A-9A9A51AB2493}"/>
    <cellStyle name="BMU002 2 3 3" xfId="20743" xr:uid="{84D8F9A5-098A-481A-812E-FF8866F2E2CA}"/>
    <cellStyle name="BMU002 2 3 3 2" xfId="25900" xr:uid="{3570BC89-A90D-408B-BFDF-8C9205DCF39C}"/>
    <cellStyle name="BMU002 2 3 3 2 2" xfId="35292" xr:uid="{9CBDB1D6-3F0F-47CE-B643-AF4C0BEA5F95}"/>
    <cellStyle name="BMU002 2 3 4" xfId="23450" xr:uid="{9E9D8105-7F17-4086-AFDC-C85BCB0D451B}"/>
    <cellStyle name="BMU002 2 4" xfId="3852" xr:uid="{9D9A8DA9-A3C0-4A70-B8CC-792B3CA1B21F}"/>
    <cellStyle name="BMU002 2 4 2" xfId="19334" xr:uid="{2EADE147-9A8E-4656-9162-5FDFD55B2BAC}"/>
    <cellStyle name="BMU002 2 4 2 2" xfId="21860" xr:uid="{F8BD4704-1F1F-4CF4-9D03-05FAD714131F}"/>
    <cellStyle name="BMU002 2 4 2 2 2" xfId="27002" xr:uid="{B784A2FB-0A2B-4371-848F-297D4F8C0D9D}"/>
    <cellStyle name="BMU002 2 4 2 2 2 2" xfId="36393" xr:uid="{9675AB98-267B-421F-A0B5-1FD333ADC9D0}"/>
    <cellStyle name="BMU002 2 4 2 3" xfId="24560" xr:uid="{230FBBE2-ECBC-477D-99D1-8A4E55E5515A}"/>
    <cellStyle name="BMU002 2 4 3" xfId="20744" xr:uid="{DF5B6D1D-3FFF-45CA-A2E3-D3BA9742FCDB}"/>
    <cellStyle name="BMU002 2 4 3 2" xfId="25901" xr:uid="{76C4051F-3D3A-40BC-9A4F-E7F12CB34795}"/>
    <cellStyle name="BMU002 2 4 3 2 2" xfId="35293" xr:uid="{FDF51657-B0C8-4215-A631-088731C6A3B8}"/>
    <cellStyle name="BMU002 2 4 4" xfId="23451" xr:uid="{5456ED59-DD17-4BBF-9FC7-58BBF8DDFCC4}"/>
    <cellStyle name="BMU002 2 5" xfId="3853" xr:uid="{E967D5B2-CF7F-4C33-9AF2-251DFCAE2B5F}"/>
    <cellStyle name="BMU002 2 5 2" xfId="19335" xr:uid="{6309A0C8-7A50-4A9D-9ADF-486BD8940C52}"/>
    <cellStyle name="BMU002 2 5 2 2" xfId="21861" xr:uid="{1B24F15C-49C2-4BF2-A1C6-5B74CD4DFF0A}"/>
    <cellStyle name="BMU002 2 5 2 2 2" xfId="27003" xr:uid="{B522B5EF-3397-417B-9719-78AF2ECEBD2C}"/>
    <cellStyle name="BMU002 2 5 2 2 2 2" xfId="36394" xr:uid="{EF571B18-0315-4B38-AB6C-AA3EBECBA2F5}"/>
    <cellStyle name="BMU002 2 5 2 3" xfId="24561" xr:uid="{90FC9089-9A9E-46D8-8550-DB0CD5EF615D}"/>
    <cellStyle name="BMU002 2 5 3" xfId="20745" xr:uid="{3B1E8D76-BBBF-4CD4-8636-73747724643B}"/>
    <cellStyle name="BMU002 2 5 3 2" xfId="25902" xr:uid="{9883CF13-5E59-4C77-95BA-6C1839DDDBC6}"/>
    <cellStyle name="BMU002 2 5 3 2 2" xfId="35294" xr:uid="{F0FD889C-C1E4-485D-BB51-5825C65C5E67}"/>
    <cellStyle name="BMU002 2 5 4" xfId="23452" xr:uid="{8F90D8DA-0158-4FCA-85DC-90A687539374}"/>
    <cellStyle name="BMU002 2 6" xfId="3854" xr:uid="{0036DF44-28A5-4FF7-98B1-1992F0AA2D15}"/>
    <cellStyle name="BMU002 2 6 2" xfId="19336" xr:uid="{58C8098B-D721-4862-8B14-4DF626289648}"/>
    <cellStyle name="BMU002 2 6 2 2" xfId="21862" xr:uid="{30927467-451E-4FFB-A6B3-48A9FBB20CE7}"/>
    <cellStyle name="BMU002 2 6 2 2 2" xfId="27004" xr:uid="{D2447A3F-C83D-4961-B959-B5B36F566297}"/>
    <cellStyle name="BMU002 2 6 2 2 2 2" xfId="36395" xr:uid="{A76AE65F-9B5F-40D4-817A-564BDF25985C}"/>
    <cellStyle name="BMU002 2 6 2 3" xfId="24562" xr:uid="{1F41FFE1-C4AE-4E86-A648-CC43AFD10C09}"/>
    <cellStyle name="BMU002 2 6 3" xfId="20746" xr:uid="{25B1B37A-CBC0-44DE-A8BA-7902CA785E02}"/>
    <cellStyle name="BMU002 2 6 3 2" xfId="25903" xr:uid="{FA45D703-7AD5-4840-91A8-961726A1E104}"/>
    <cellStyle name="BMU002 2 6 3 2 2" xfId="35295" xr:uid="{0C909594-C352-4564-A65A-7074BBB347F9}"/>
    <cellStyle name="BMU002 2 6 4" xfId="23453" xr:uid="{4796CD40-3461-40A2-8B6C-565E4BF6284B}"/>
    <cellStyle name="BMU002 2 7" xfId="19331" xr:uid="{32AFCFE9-2CFF-4FDA-A4BC-5810E907EC12}"/>
    <cellStyle name="BMU002 2 7 2" xfId="21857" xr:uid="{1F56E33F-23A8-4D38-BE7E-CE37165CBFF8}"/>
    <cellStyle name="BMU002 2 7 2 2" xfId="26999" xr:uid="{EDF9CC07-5FD8-4467-A0BC-9D8CF2F61198}"/>
    <cellStyle name="BMU002 2 7 2 2 2" xfId="36390" xr:uid="{74E35E55-05EB-435F-A5D0-87E5F4E1101B}"/>
    <cellStyle name="BMU002 2 7 3" xfId="24557" xr:uid="{8ABAD65E-EF68-4B74-AA7A-4BF7E79AE927}"/>
    <cellStyle name="BMU002 2 8" xfId="20741" xr:uid="{21D30EA1-CF66-423D-881D-80EC339FE255}"/>
    <cellStyle name="BMU002 2 8 2" xfId="25898" xr:uid="{472A21F9-43A8-4E17-BF89-01D8CEFF2F08}"/>
    <cellStyle name="BMU002 2 8 2 2" xfId="35290" xr:uid="{06757324-0822-4C8E-BA9D-403F521D7781}"/>
    <cellStyle name="BMU002 2 9" xfId="23448" xr:uid="{5BBF11B2-1D55-4482-B602-E4B0039DF9DB}"/>
    <cellStyle name="BMU002 3" xfId="19330" xr:uid="{6A209B48-0677-437B-9D58-5E0EC8E804CA}"/>
    <cellStyle name="BMU002 3 2" xfId="21856" xr:uid="{81AC2E47-9C68-4E39-B785-0B30FD56AC39}"/>
    <cellStyle name="BMU002 3 2 2" xfId="26998" xr:uid="{16699F4B-46D1-46D5-A9B4-066C1C1ED8D6}"/>
    <cellStyle name="BMU002 3 2 2 2" xfId="36389" xr:uid="{D2CE0488-B379-4558-BB0C-2D46176A06FE}"/>
    <cellStyle name="BMU002 3 3" xfId="24556" xr:uid="{17A1E046-5E21-44B5-9A3D-87D9ECB42FEA}"/>
    <cellStyle name="BMU002 4" xfId="20740" xr:uid="{8F0C43F4-6899-4B10-A4BD-D7D8F65C915B}"/>
    <cellStyle name="BMU002 4 2" xfId="25897" xr:uid="{B9E30CA3-E025-4BD2-8092-9A755A19719E}"/>
    <cellStyle name="BMU002 4 2 2" xfId="35289" xr:uid="{E4A76035-EFF6-4082-BF91-245540652DF5}"/>
    <cellStyle name="BMU002 5" xfId="23447" xr:uid="{6F7F2ED6-BC0F-4656-8DFA-CFFD84F5DDCF}"/>
    <cellStyle name="BMU002_Fiat Doblo Kral Sponsorluk" xfId="3855" xr:uid="{F7A5CB09-FA40-4DA3-8276-CA5D62A7F276}"/>
    <cellStyle name="BMU002B" xfId="3856" xr:uid="{3B2CEF7A-08A4-40BF-A5D3-8352ED6E4BD8}"/>
    <cellStyle name="BMU002B 2" xfId="3857" xr:uid="{EF5C1CF1-C5D7-4805-96E8-DDF98B49FB94}"/>
    <cellStyle name="BMU002B 2 2" xfId="19338" xr:uid="{BF232976-751D-4EC9-B43D-CE991BD46AAB}"/>
    <cellStyle name="BMU002B 2 2 2" xfId="21864" xr:uid="{B4575456-72B8-423C-92D8-D119517C0706}"/>
    <cellStyle name="BMU002B 2 2 2 2" xfId="27006" xr:uid="{8299D6EA-B770-4EBB-A782-494C8D149B53}"/>
    <cellStyle name="BMU002B 2 2 2 2 2" xfId="36397" xr:uid="{2E8FF62F-D422-4F9D-800F-C5BC38002EE1}"/>
    <cellStyle name="BMU002B 2 2 3" xfId="24564" xr:uid="{4C24D461-567D-45C0-90AA-775A90C32E61}"/>
    <cellStyle name="BMU002B 2 3" xfId="20748" xr:uid="{67848C5E-B525-4EB9-8A54-3C8875B10796}"/>
    <cellStyle name="BMU002B 2 3 2" xfId="25905" xr:uid="{12BE3977-753B-4027-B5C8-92533F8810E5}"/>
    <cellStyle name="BMU002B 2 3 2 2" xfId="35297" xr:uid="{BDA54DB6-11A1-4522-8D4C-C13DB63D2F15}"/>
    <cellStyle name="BMU002B 2 4" xfId="23455" xr:uid="{A9754174-2E04-4E74-9E1A-4BCDC7806778}"/>
    <cellStyle name="BMU002B 3" xfId="19337" xr:uid="{E368649B-1A76-4031-9640-C08A40FF24B1}"/>
    <cellStyle name="BMU002B 3 2" xfId="21863" xr:uid="{E28BAFF6-F530-45A2-9866-3EDD7D116724}"/>
    <cellStyle name="BMU002B 3 2 2" xfId="27005" xr:uid="{19B05B2A-44B7-42FD-8F5C-E78BD9BF4463}"/>
    <cellStyle name="BMU002B 3 2 2 2" xfId="36396" xr:uid="{399C33BA-2BA4-4CBB-92FA-B715B4010156}"/>
    <cellStyle name="BMU002B 3 3" xfId="24563" xr:uid="{61A2FA7C-7881-4B06-A316-BA3B29AEE504}"/>
    <cellStyle name="BMU002B 4" xfId="20747" xr:uid="{21EE3692-2360-4283-B73A-EF842DDE632B}"/>
    <cellStyle name="BMU002B 4 2" xfId="25904" xr:uid="{70464CCE-EA96-4082-9593-291FBEB51B3F}"/>
    <cellStyle name="BMU002B 4 2 2" xfId="35296" xr:uid="{E428FE4B-6036-4EFC-8BB3-AA722D2F7EB6}"/>
    <cellStyle name="BMU002B 5" xfId="23454" xr:uid="{A6A9C37F-7CB6-4DCF-B127-9E391AA5B2D8}"/>
    <cellStyle name="BMU002P1" xfId="3858" xr:uid="{8718382C-FCEB-4758-8971-5A1E5D19CC69}"/>
    <cellStyle name="BMU002P1 10" xfId="23456" xr:uid="{72391CC1-37D6-4922-BD7F-EB2D0B117C2F}"/>
    <cellStyle name="BMU002P1 2" xfId="3859" xr:uid="{233ED089-9CEA-41BE-9602-9AFE339A4637}"/>
    <cellStyle name="BMU002P1 2 2" xfId="3860" xr:uid="{135BEB47-1DB0-4F82-A579-AF695382BE1E}"/>
    <cellStyle name="BMU002P1 2 2 2" xfId="19341" xr:uid="{87255EA0-F9FE-412A-A340-4DAD966449BA}"/>
    <cellStyle name="BMU002P1 2 2 2 2" xfId="21867" xr:uid="{CA5D9C8D-C6E7-41B3-B81A-4832E648C253}"/>
    <cellStyle name="BMU002P1 2 2 2 2 2" xfId="27009" xr:uid="{0B72FCDE-CE88-4449-8190-18303EB5A6AB}"/>
    <cellStyle name="BMU002P1 2 2 2 2 2 2" xfId="36400" xr:uid="{B9476D2E-5139-45A5-96B9-411310687CA6}"/>
    <cellStyle name="BMU002P1 2 2 2 3" xfId="24567" xr:uid="{6C8E512B-B15F-45D5-87DA-A90682D7B045}"/>
    <cellStyle name="BMU002P1 2 2 3" xfId="20751" xr:uid="{D8CA4672-B313-4AF5-B27E-EB41BBA86CBE}"/>
    <cellStyle name="BMU002P1 2 2 3 2" xfId="25908" xr:uid="{3B5EBCA9-BC90-401D-8765-67225E3EA604}"/>
    <cellStyle name="BMU002P1 2 2 3 2 2" xfId="35300" xr:uid="{6CFB5C03-0F7B-486C-93CD-FB51BCDB80BE}"/>
    <cellStyle name="BMU002P1 2 2 4" xfId="23458" xr:uid="{C3AB659A-CD46-42DE-8676-AAFC1A90F4D9}"/>
    <cellStyle name="BMU002P1 2 3" xfId="3861" xr:uid="{65C40C42-F6AF-44E6-8A22-7BBB82BBE677}"/>
    <cellStyle name="BMU002P1 2 3 2" xfId="19342" xr:uid="{9DC2F319-8885-4530-B95C-E26FF0CCF740}"/>
    <cellStyle name="BMU002P1 2 3 2 2" xfId="21868" xr:uid="{4616E580-AB05-440F-9A2F-6DFEA3993F9C}"/>
    <cellStyle name="BMU002P1 2 3 2 2 2" xfId="27010" xr:uid="{79D74E3E-98DB-4D24-92CD-97D834D76AFE}"/>
    <cellStyle name="BMU002P1 2 3 2 2 2 2" xfId="36401" xr:uid="{E1F2282D-6AB0-4ABD-90D4-5278EE4BDDFE}"/>
    <cellStyle name="BMU002P1 2 3 2 3" xfId="24568" xr:uid="{29A2618F-E0A4-42AB-8B15-B6785DC56BF5}"/>
    <cellStyle name="BMU002P1 2 3 3" xfId="20752" xr:uid="{7AD2E2DD-FC44-4D47-B58A-38FAD63CE163}"/>
    <cellStyle name="BMU002P1 2 3 3 2" xfId="25909" xr:uid="{4C9DE8D3-0361-43F2-B6E7-1244BBCF98BC}"/>
    <cellStyle name="BMU002P1 2 3 3 2 2" xfId="35301" xr:uid="{01CA689D-DB5B-4482-BA20-03EBE018EA5A}"/>
    <cellStyle name="BMU002P1 2 3 4" xfId="23459" xr:uid="{E91FD07B-D717-4D84-B1AF-46EDC53CB2EB}"/>
    <cellStyle name="BMU002P1 2 4" xfId="3862" xr:uid="{2EABF35E-2929-432A-ADEB-883EAEEB7565}"/>
    <cellStyle name="BMU002P1 2 4 2" xfId="19343" xr:uid="{BCA412FB-B36A-422E-B818-B0A49D15D8E2}"/>
    <cellStyle name="BMU002P1 2 4 2 2" xfId="21869" xr:uid="{3AFBBA42-B63C-4875-A9ED-B1E290EAA9C8}"/>
    <cellStyle name="BMU002P1 2 4 2 2 2" xfId="27011" xr:uid="{E0999DDC-6278-4B87-89F0-7644305CCFD9}"/>
    <cellStyle name="BMU002P1 2 4 2 2 2 2" xfId="36402" xr:uid="{F8CE3C5A-9827-46DF-9D95-F6DC53A045B5}"/>
    <cellStyle name="BMU002P1 2 4 2 3" xfId="24569" xr:uid="{B8FBC778-ECD1-4272-98D2-F0DE6D948F94}"/>
    <cellStyle name="BMU002P1 2 4 3" xfId="20753" xr:uid="{CD046729-D645-4275-AB54-A7F231DD7214}"/>
    <cellStyle name="BMU002P1 2 4 3 2" xfId="25910" xr:uid="{783887B4-6296-4276-80D5-5F155240C615}"/>
    <cellStyle name="BMU002P1 2 4 3 2 2" xfId="35302" xr:uid="{B7E678FA-2619-4C36-944E-9E76F91C835F}"/>
    <cellStyle name="BMU002P1 2 4 4" xfId="23460" xr:uid="{533BA3CA-BDEC-4F5C-89F0-09195EB0486E}"/>
    <cellStyle name="BMU002P1 2 5" xfId="3863" xr:uid="{70BAACB7-CF6E-4869-8E2B-2DBBA47E2740}"/>
    <cellStyle name="BMU002P1 2 5 2" xfId="19344" xr:uid="{301F62B0-7F34-4800-BEC9-3BC0C388DD28}"/>
    <cellStyle name="BMU002P1 2 5 2 2" xfId="21870" xr:uid="{ECA95F7C-7F62-44DB-AEBC-75982A7D8E5F}"/>
    <cellStyle name="BMU002P1 2 5 2 2 2" xfId="27012" xr:uid="{833A40DF-D45C-4F4B-B08B-65E0EF9DE749}"/>
    <cellStyle name="BMU002P1 2 5 2 2 2 2" xfId="36403" xr:uid="{116CB59A-571A-407C-8E99-8C734CCC1B9A}"/>
    <cellStyle name="BMU002P1 2 5 2 3" xfId="24570" xr:uid="{E9AEF816-4EBB-4E7C-AB36-BB5D4610A29E}"/>
    <cellStyle name="BMU002P1 2 5 3" xfId="20754" xr:uid="{A900FAFD-994B-4414-AF05-831FED817D69}"/>
    <cellStyle name="BMU002P1 2 5 3 2" xfId="25911" xr:uid="{C0623675-4A99-4F4C-B5E8-7558794C685E}"/>
    <cellStyle name="BMU002P1 2 5 3 2 2" xfId="35303" xr:uid="{863BEF0E-BADD-4993-AE84-E68E688FBF97}"/>
    <cellStyle name="BMU002P1 2 5 4" xfId="23461" xr:uid="{4A3A6D00-FCA1-400A-B7F5-A793825304DB}"/>
    <cellStyle name="BMU002P1 2 6" xfId="3864" xr:uid="{01FAB820-7B27-4785-96ED-FC6176A7F117}"/>
    <cellStyle name="BMU002P1 2 6 2" xfId="19345" xr:uid="{A30FBF1F-BA94-430C-B8E5-99DA804AB693}"/>
    <cellStyle name="BMU002P1 2 6 2 2" xfId="21871" xr:uid="{856D4FB3-88BB-4C52-AF2B-2CD8CDB55BBB}"/>
    <cellStyle name="BMU002P1 2 6 2 2 2" xfId="27013" xr:uid="{40EC8A4C-A2DF-445E-94B5-9A9ED8ED6DA6}"/>
    <cellStyle name="BMU002P1 2 6 2 2 2 2" xfId="36404" xr:uid="{F8343779-7D7F-44A6-A641-0B1C13EBB61B}"/>
    <cellStyle name="BMU002P1 2 6 2 3" xfId="24571" xr:uid="{93BE73C5-B438-4C59-8EC5-42F5AD3BE7B4}"/>
    <cellStyle name="BMU002P1 2 6 3" xfId="20755" xr:uid="{2FA5A191-DC26-44DC-94C7-4159D4095A7C}"/>
    <cellStyle name="BMU002P1 2 6 3 2" xfId="25912" xr:uid="{936DF161-240D-4392-8CC0-15053DAE861B}"/>
    <cellStyle name="BMU002P1 2 6 3 2 2" xfId="35304" xr:uid="{E72660EE-8534-42ED-8BEE-2065F192B532}"/>
    <cellStyle name="BMU002P1 2 6 4" xfId="23462" xr:uid="{D79BFFC1-C051-4CD6-A4ED-71CAB554A99D}"/>
    <cellStyle name="BMU002P1 2 7" xfId="19340" xr:uid="{83FB6354-9C0E-4F1B-B640-E637C2EA7029}"/>
    <cellStyle name="BMU002P1 2 7 2" xfId="21866" xr:uid="{A4E7D0A1-5F3E-4E23-944E-B59BF1B0439B}"/>
    <cellStyle name="BMU002P1 2 7 2 2" xfId="27008" xr:uid="{6E7F4897-E894-46EF-9DA1-9CD75257204A}"/>
    <cellStyle name="BMU002P1 2 7 2 2 2" xfId="36399" xr:uid="{5B477787-21F3-4EAC-8291-06313D1941E4}"/>
    <cellStyle name="BMU002P1 2 7 3" xfId="24566" xr:uid="{6EDFD10E-5900-4762-9A17-5D328D294AA3}"/>
    <cellStyle name="BMU002P1 2 8" xfId="20750" xr:uid="{D2996BE3-5ECB-4040-8ECF-E30AB471271C}"/>
    <cellStyle name="BMU002P1 2 8 2" xfId="25907" xr:uid="{6C67FEFD-C5D1-4C68-8325-8EFDF44FEAB2}"/>
    <cellStyle name="BMU002P1 2 8 2 2" xfId="35299" xr:uid="{7642DEC4-D731-40A8-9F01-046FB73667A5}"/>
    <cellStyle name="BMU002P1 2 9" xfId="23457" xr:uid="{31ECA65B-D95E-49F7-B2DA-75CF682F46F6}"/>
    <cellStyle name="BMU002P1 3" xfId="3865" xr:uid="{78564974-9A9B-47D9-955E-3F6D926A188C}"/>
    <cellStyle name="BMU002P1 3 2" xfId="19346" xr:uid="{6BBC3BE2-78C8-4A6E-AA5B-D038956F8547}"/>
    <cellStyle name="BMU002P1 3 2 2" xfId="21872" xr:uid="{50BA063D-5B83-4833-986E-2802796274EA}"/>
    <cellStyle name="BMU002P1 3 2 2 2" xfId="27014" xr:uid="{B029AB66-D5BD-4C9A-8329-99C34437DC65}"/>
    <cellStyle name="BMU002P1 3 2 2 2 2" xfId="36405" xr:uid="{BCDF37C5-D019-4A3C-B613-4D55F7CD9874}"/>
    <cellStyle name="BMU002P1 3 2 3" xfId="24572" xr:uid="{0CA5B568-349A-4521-B1BB-9DFFE465AFFD}"/>
    <cellStyle name="BMU002P1 3 3" xfId="20756" xr:uid="{F8AEAA7C-9C7F-4FE2-B4D8-AE175D83233A}"/>
    <cellStyle name="BMU002P1 3 3 2" xfId="25913" xr:uid="{C7A8E172-DF3A-459B-B166-600B45C17094}"/>
    <cellStyle name="BMU002P1 3 3 2 2" xfId="35305" xr:uid="{1F041FC7-61D7-4B59-B924-6FD9875259A8}"/>
    <cellStyle name="BMU002P1 3 4" xfId="23463" xr:uid="{8FEBA258-F4C0-481B-8D37-90CB3A80EA5D}"/>
    <cellStyle name="BMU002P1 4" xfId="3866" xr:uid="{13089712-53F7-4C47-8239-7C0ABC873E8B}"/>
    <cellStyle name="BMU002P1 4 2" xfId="19347" xr:uid="{AD08C2F5-74A0-4FD9-8123-5A4CCD67A742}"/>
    <cellStyle name="BMU002P1 4 2 2" xfId="21873" xr:uid="{59E82434-3B03-48FC-ABC6-C0DE65435674}"/>
    <cellStyle name="BMU002P1 4 2 2 2" xfId="27015" xr:uid="{7AF49A2D-1ED5-4DFA-972E-F259EF9089D1}"/>
    <cellStyle name="BMU002P1 4 2 2 2 2" xfId="36406" xr:uid="{F1274585-4649-4808-8D0F-4A090C08600F}"/>
    <cellStyle name="BMU002P1 4 2 3" xfId="24573" xr:uid="{09C3D7C1-C563-45B3-8FD5-77F7E1098E9E}"/>
    <cellStyle name="BMU002P1 4 3" xfId="20757" xr:uid="{3F78F85B-B8EB-4B64-B3B8-7813239F144E}"/>
    <cellStyle name="BMU002P1 4 3 2" xfId="25914" xr:uid="{8C436B66-DF6F-4635-970C-4F79640B62D2}"/>
    <cellStyle name="BMU002P1 4 3 2 2" xfId="35306" xr:uid="{5F4860BF-058C-4344-B049-976521B6ABEA}"/>
    <cellStyle name="BMU002P1 4 4" xfId="23464" xr:uid="{A83475AB-3B65-4DCA-9C63-8C753A4CBB31}"/>
    <cellStyle name="BMU002P1 5" xfId="3867" xr:uid="{81620E00-CF52-47F6-A522-6272310C3512}"/>
    <cellStyle name="BMU002P1 5 2" xfId="19348" xr:uid="{96F12531-0E65-477E-B3FF-72308AD1D03A}"/>
    <cellStyle name="BMU002P1 5 2 2" xfId="21874" xr:uid="{1DD4C285-3987-4811-A988-16495FB563D3}"/>
    <cellStyle name="BMU002P1 5 2 2 2" xfId="27016" xr:uid="{61815568-0E48-47D8-BB08-A281B3151D43}"/>
    <cellStyle name="BMU002P1 5 2 2 2 2" xfId="36407" xr:uid="{27E49203-6BA6-485C-AAC4-5084CC97BF8D}"/>
    <cellStyle name="BMU002P1 5 2 3" xfId="24574" xr:uid="{ADBE8120-4984-4AB1-ABDA-E0211407DE75}"/>
    <cellStyle name="BMU002P1 5 3" xfId="20758" xr:uid="{15EA3785-FB7A-4CA7-9511-55022E694DDF}"/>
    <cellStyle name="BMU002P1 5 3 2" xfId="25915" xr:uid="{15A223F5-8ADB-4D42-9C2C-C1673389BAB5}"/>
    <cellStyle name="BMU002P1 5 3 2 2" xfId="35307" xr:uid="{19E3CA5A-C562-44FD-A9B9-F504AC0D4F60}"/>
    <cellStyle name="BMU002P1 5 4" xfId="23465" xr:uid="{7738E325-22E3-4BCE-9CC8-F2E18BFB2F5A}"/>
    <cellStyle name="BMU002P1 6" xfId="3868" xr:uid="{3435A697-0A7F-463C-A2B8-5B5D53FD6E4C}"/>
    <cellStyle name="BMU002P1 6 2" xfId="19349" xr:uid="{F24E5A9A-03E4-4A65-BD52-8BB24DC3DA8B}"/>
    <cellStyle name="BMU002P1 6 2 2" xfId="21875" xr:uid="{D9B54D35-A4B8-40CE-B19E-84F54BBE2685}"/>
    <cellStyle name="BMU002P1 6 2 2 2" xfId="27017" xr:uid="{A6B20B93-C014-4556-A489-C2BE6381F9F6}"/>
    <cellStyle name="BMU002P1 6 2 2 2 2" xfId="36408" xr:uid="{57FD7A72-DF9F-47D2-BB7A-3D24C32BB551}"/>
    <cellStyle name="BMU002P1 6 2 3" xfId="24575" xr:uid="{2B115791-566A-49EC-AADB-D259CC99F606}"/>
    <cellStyle name="BMU002P1 6 3" xfId="20759" xr:uid="{834EC2A2-993F-4EA1-90B1-1F0359965F5E}"/>
    <cellStyle name="BMU002P1 6 3 2" xfId="25916" xr:uid="{C5C1E8C9-2B5E-4E2F-84EE-1E8FE0CE7492}"/>
    <cellStyle name="BMU002P1 6 3 2 2" xfId="35308" xr:uid="{4172054A-886B-4F73-81CC-F8137BB7BACA}"/>
    <cellStyle name="BMU002P1 6 4" xfId="23466" xr:uid="{30D0E8D1-EA82-4D80-9FE8-D7EA325C0EC8}"/>
    <cellStyle name="BMU002P1 7" xfId="3869" xr:uid="{8B7828B3-6B4B-4A9D-9EA6-13F3D71EF820}"/>
    <cellStyle name="BMU002P1 7 2" xfId="19350" xr:uid="{16B35F1C-ADE3-4D65-BEBB-1F3FE6A25F15}"/>
    <cellStyle name="BMU002P1 7 2 2" xfId="21876" xr:uid="{B490A907-2F3E-4E6E-A027-5822C786E25D}"/>
    <cellStyle name="BMU002P1 7 2 2 2" xfId="27018" xr:uid="{D56DFEF4-2763-4B41-8A4A-418553BB068E}"/>
    <cellStyle name="BMU002P1 7 2 2 2 2" xfId="36409" xr:uid="{6DEABE6A-D3ED-4AA0-83DC-A80823AED65C}"/>
    <cellStyle name="BMU002P1 7 2 3" xfId="24576" xr:uid="{6E2EA3B4-79BB-4B94-BF68-51499EF43A2D}"/>
    <cellStyle name="BMU002P1 7 3" xfId="20760" xr:uid="{AA1FFE99-599E-4F24-925F-1DFE7E184E4E}"/>
    <cellStyle name="BMU002P1 7 3 2" xfId="25917" xr:uid="{C4413997-231C-4EB5-8B1A-205A3689094E}"/>
    <cellStyle name="BMU002P1 7 3 2 2" xfId="35309" xr:uid="{F10B6A93-74B0-4AD4-B717-17A66B6B12E6}"/>
    <cellStyle name="BMU002P1 7 4" xfId="23467" xr:uid="{17298959-15B0-4A7F-BD07-8A49923A6A5D}"/>
    <cellStyle name="BMU002P1 8" xfId="19339" xr:uid="{F81AB6DF-1F86-4218-9739-32029FD4B203}"/>
    <cellStyle name="BMU002P1 8 2" xfId="21865" xr:uid="{F1B69F16-54A6-4306-ACBD-A469E612851C}"/>
    <cellStyle name="BMU002P1 8 2 2" xfId="27007" xr:uid="{9C881FAA-D19E-45B3-B899-85AF1D11D213}"/>
    <cellStyle name="BMU002P1 8 2 2 2" xfId="36398" xr:uid="{C98F5971-949F-4C48-9B8F-F1CD6BB43045}"/>
    <cellStyle name="BMU002P1 8 3" xfId="24565" xr:uid="{3C96C5CC-7908-42A7-9288-B4345C85D3A7}"/>
    <cellStyle name="BMU002P1 9" xfId="20749" xr:uid="{5DF31342-0CFA-4375-82ED-A0251B9489D9}"/>
    <cellStyle name="BMU002P1 9 2" xfId="25906" xr:uid="{739FF869-85E5-4261-B5E4-BDA9FFE34411}"/>
    <cellStyle name="BMU002P1 9 2 2" xfId="35298" xr:uid="{B3A8A1E2-47B5-4A7F-95EA-76BE3A2F9961}"/>
    <cellStyle name="BMU002P1_OPET MADENİ YAG LANSMAN KAMPANYASI YEREL RADYO PLANI 16-31 Mayıs 2010" xfId="3870" xr:uid="{0F3C987B-A237-435F-AE94-1A9D1F1176E0}"/>
    <cellStyle name="BMU002P2" xfId="3871" xr:uid="{5C7AEFB7-624B-49EB-A5B9-B3FAAE934F4E}"/>
    <cellStyle name="BMU002P2 2" xfId="3872" xr:uid="{283FA180-86DF-44F6-93D2-E3ACD87240F6}"/>
    <cellStyle name="BMU002P2 2 2" xfId="3873" xr:uid="{07F8EF0D-BEF1-46FD-86AD-9C12B7448943}"/>
    <cellStyle name="BMU002P2 2 2 2" xfId="19353" xr:uid="{2A51449B-2855-4FD6-862A-03C39B449EEC}"/>
    <cellStyle name="BMU002P2 2 2 2 2" xfId="21879" xr:uid="{646C8B77-9FEB-413B-9A84-68C1CC3A152B}"/>
    <cellStyle name="BMU002P2 2 2 2 2 2" xfId="27021" xr:uid="{1C96D454-7DE0-4C91-BDE3-DD104B60E45A}"/>
    <cellStyle name="BMU002P2 2 2 2 2 2 2" xfId="36412" xr:uid="{05CF454D-15C9-4C59-857D-70008204738E}"/>
    <cellStyle name="BMU002P2 2 2 2 3" xfId="24579" xr:uid="{1C0638A0-AA10-494E-A189-E37C9835B0E4}"/>
    <cellStyle name="BMU002P2 2 2 3" xfId="20763" xr:uid="{1BDA9BDF-57A2-4E1A-9A71-02F5E35269F8}"/>
    <cellStyle name="BMU002P2 2 2 3 2" xfId="25920" xr:uid="{201D2A6E-49BE-4D74-96C6-E174D2C17E4B}"/>
    <cellStyle name="BMU002P2 2 2 3 2 2" xfId="35312" xr:uid="{C6C32573-78EC-4368-9671-A5338237D814}"/>
    <cellStyle name="BMU002P2 2 2 4" xfId="23470" xr:uid="{8A491014-4CAE-4F26-9E51-165FA7CEC8CE}"/>
    <cellStyle name="BMU002P2 2 3" xfId="3874" xr:uid="{77D85E2D-15EC-4305-AB7F-C141ABD32BAC}"/>
    <cellStyle name="BMU002P2 2 3 2" xfId="19354" xr:uid="{D5C9FF2C-DF20-47BB-B9D1-85BA596E1ED1}"/>
    <cellStyle name="BMU002P2 2 3 2 2" xfId="21880" xr:uid="{A388AABC-610B-4F67-A42C-97E813A686C7}"/>
    <cellStyle name="BMU002P2 2 3 2 2 2" xfId="27022" xr:uid="{8ACF36E4-1252-4584-A7FB-523401860526}"/>
    <cellStyle name="BMU002P2 2 3 2 2 2 2" xfId="36413" xr:uid="{7A232983-3E08-4081-A093-698042918690}"/>
    <cellStyle name="BMU002P2 2 3 2 3" xfId="24580" xr:uid="{F8EFD1CD-DCC6-4C86-A6A5-C3393A1E9B5E}"/>
    <cellStyle name="BMU002P2 2 3 3" xfId="20764" xr:uid="{F6EE4D14-0348-4776-B619-7A7379E008C4}"/>
    <cellStyle name="BMU002P2 2 3 3 2" xfId="25921" xr:uid="{E0C03B3E-EBF3-46B3-A1F0-22F7D9197AA9}"/>
    <cellStyle name="BMU002P2 2 3 3 2 2" xfId="35313" xr:uid="{F4D4C2B3-3A2F-4EE4-9B11-72687DFFE7C3}"/>
    <cellStyle name="BMU002P2 2 3 4" xfId="23471" xr:uid="{960CB2F0-F61A-4874-A9E7-0F46D81AD1A9}"/>
    <cellStyle name="BMU002P2 2 4" xfId="3875" xr:uid="{A0D29407-8109-4916-99CF-D38D0EF53F20}"/>
    <cellStyle name="BMU002P2 2 4 2" xfId="19355" xr:uid="{42D5994A-B3F6-4415-99AB-4BB9FAFCA303}"/>
    <cellStyle name="BMU002P2 2 4 2 2" xfId="21881" xr:uid="{2BDF026A-F3AF-4C9D-955C-11CC45261EB1}"/>
    <cellStyle name="BMU002P2 2 4 2 2 2" xfId="27023" xr:uid="{3BD6444F-F5B7-48F2-B0EB-ECDD67232469}"/>
    <cellStyle name="BMU002P2 2 4 2 2 2 2" xfId="36414" xr:uid="{C3FE3C6B-0075-4599-B902-1A204BE45032}"/>
    <cellStyle name="BMU002P2 2 4 2 3" xfId="24581" xr:uid="{5F07940C-0210-42BB-9205-9AD003237C9B}"/>
    <cellStyle name="BMU002P2 2 4 3" xfId="20765" xr:uid="{0CEF776D-7E5B-4E38-9DB4-FB7698FD86EB}"/>
    <cellStyle name="BMU002P2 2 4 3 2" xfId="25922" xr:uid="{839525E1-6167-42EB-9434-FF8271133C65}"/>
    <cellStyle name="BMU002P2 2 4 3 2 2" xfId="35314" xr:uid="{E5685AAB-5D9C-40DE-9926-3A0CF860D720}"/>
    <cellStyle name="BMU002P2 2 4 4" xfId="23472" xr:uid="{33F10756-31FE-4E38-A3A8-833C1B6A17FC}"/>
    <cellStyle name="BMU002P2 2 5" xfId="3876" xr:uid="{616532D3-A460-4A90-AD59-A8762397D922}"/>
    <cellStyle name="BMU002P2 2 5 2" xfId="19356" xr:uid="{ACFF7C9D-1920-43B5-973E-927CC36F99EF}"/>
    <cellStyle name="BMU002P2 2 5 2 2" xfId="21882" xr:uid="{AD5D2E97-2DAC-4FBF-BA93-854EDE65CABC}"/>
    <cellStyle name="BMU002P2 2 5 2 2 2" xfId="27024" xr:uid="{D8571D87-FFEB-43AB-A252-D47B9EB49C5F}"/>
    <cellStyle name="BMU002P2 2 5 2 2 2 2" xfId="36415" xr:uid="{59E1B571-F01E-4F60-93AB-5826371772CF}"/>
    <cellStyle name="BMU002P2 2 5 2 3" xfId="24582" xr:uid="{53FDF52F-B8A3-4055-8207-C8862613E719}"/>
    <cellStyle name="BMU002P2 2 5 3" xfId="20766" xr:uid="{37F708E3-5C98-4A4F-8DFE-82480C73C432}"/>
    <cellStyle name="BMU002P2 2 5 3 2" xfId="25923" xr:uid="{6B4D69F6-105E-473B-B9AE-47482227C578}"/>
    <cellStyle name="BMU002P2 2 5 3 2 2" xfId="35315" xr:uid="{5A3B8779-BE33-4D89-8758-14179D3EA669}"/>
    <cellStyle name="BMU002P2 2 5 4" xfId="23473" xr:uid="{FE263638-A31A-4C64-B3B7-B2BECC0790DD}"/>
    <cellStyle name="BMU002P2 2 6" xfId="3877" xr:uid="{98568B20-EB16-4914-B8DC-740960591391}"/>
    <cellStyle name="BMU002P2 2 6 2" xfId="19357" xr:uid="{EBBEB42D-C14F-424D-825E-AA73AA30CE9B}"/>
    <cellStyle name="BMU002P2 2 6 2 2" xfId="21883" xr:uid="{E507B113-2E2E-422B-930B-7AF4AA11254D}"/>
    <cellStyle name="BMU002P2 2 6 2 2 2" xfId="27025" xr:uid="{2876492B-0339-48C0-ACA8-91E9BA04B406}"/>
    <cellStyle name="BMU002P2 2 6 2 2 2 2" xfId="36416" xr:uid="{A4B9B4B2-7811-4DD8-8407-BAA87C74AFEA}"/>
    <cellStyle name="BMU002P2 2 6 2 3" xfId="24583" xr:uid="{A6E449FD-7A9B-4131-93C0-F8B2AA063050}"/>
    <cellStyle name="BMU002P2 2 6 3" xfId="20767" xr:uid="{C733E88D-7247-4D2F-A146-AC7B4CC9F464}"/>
    <cellStyle name="BMU002P2 2 6 3 2" xfId="25924" xr:uid="{F192441A-C372-49A5-B7A0-9195146F1823}"/>
    <cellStyle name="BMU002P2 2 6 3 2 2" xfId="35316" xr:uid="{3A0E1423-104A-4FC7-A761-6002D6B04E7E}"/>
    <cellStyle name="BMU002P2 2 6 4" xfId="23474" xr:uid="{5F13FE42-9CEA-4CFE-BCB9-7C42C0C85A59}"/>
    <cellStyle name="BMU002P2 2 7" xfId="19352" xr:uid="{ADC738AA-CBD7-4E04-BBA3-D26B00B0CCDD}"/>
    <cellStyle name="BMU002P2 2 7 2" xfId="21878" xr:uid="{0EAC7514-C198-4C29-A797-BDB2CD5C99FB}"/>
    <cellStyle name="BMU002P2 2 7 2 2" xfId="27020" xr:uid="{007A2549-39B3-4A4B-82D1-5BE8A70E5F0A}"/>
    <cellStyle name="BMU002P2 2 7 2 2 2" xfId="36411" xr:uid="{38B90E6C-2780-4564-BF97-3CDB170B59F2}"/>
    <cellStyle name="BMU002P2 2 7 3" xfId="24578" xr:uid="{1656238A-6C0A-47D1-B590-638A2EFACE06}"/>
    <cellStyle name="BMU002P2 2 8" xfId="20762" xr:uid="{B45D67BE-6AA7-4BF6-9DBE-49648C3C6629}"/>
    <cellStyle name="BMU002P2 2 8 2" xfId="25919" xr:uid="{6BEE3B48-120C-4EDF-B489-905E81F6202D}"/>
    <cellStyle name="BMU002P2 2 8 2 2" xfId="35311" xr:uid="{06504F73-3DEE-4CE8-9DC0-6AEE87ABC700}"/>
    <cellStyle name="BMU002P2 2 9" xfId="23469" xr:uid="{D5661E1F-C31E-4CDB-B96E-6F977AF3A6C8}"/>
    <cellStyle name="BMU002P2 3" xfId="19351" xr:uid="{B8B72E05-B857-40BC-89E2-CD3E7B184900}"/>
    <cellStyle name="BMU002P2 3 2" xfId="21877" xr:uid="{7498FD02-EA16-4F25-AD34-EEDC1577506B}"/>
    <cellStyle name="BMU002P2 3 2 2" xfId="27019" xr:uid="{8CCD6D78-9D22-4E99-A5A0-97D00A23FBFE}"/>
    <cellStyle name="BMU002P2 3 2 2 2" xfId="36410" xr:uid="{80EBDD8D-5CC6-4B1C-8DEB-095C97E008F6}"/>
    <cellStyle name="BMU002P2 3 3" xfId="24577" xr:uid="{D21E6C3E-EBFA-405A-8A0E-514B34FA2B3E}"/>
    <cellStyle name="BMU002P2 4" xfId="20761" xr:uid="{93BF4B7C-AD80-4A77-8224-2D83022916D1}"/>
    <cellStyle name="BMU002P2 4 2" xfId="25918" xr:uid="{73DCE9CD-1002-4ED5-8370-07194DC2FFF1}"/>
    <cellStyle name="BMU002P2 4 2 2" xfId="35310" xr:uid="{17088347-6C29-4AB3-BF25-059FA001E3FB}"/>
    <cellStyle name="BMU002P2 5" xfId="23468" xr:uid="{935A9EB5-D743-4165-80A0-38376F1B6F71}"/>
    <cellStyle name="BMU002P2_Fiat Doblo Kral Sponsorluk" xfId="3878" xr:uid="{2C797D26-B2CF-4B6C-8849-DBF514D1817A}"/>
    <cellStyle name="BMU003" xfId="3879" xr:uid="{30BFF1EB-6099-416E-998E-2A7E89C01005}"/>
    <cellStyle name="BMU003 2" xfId="3880" xr:uid="{E4977630-725B-45B7-A109-496C067CEE9F}"/>
    <cellStyle name="BMU003 2 2" xfId="19359" xr:uid="{F86DA9DF-9EB3-4504-A716-73D0CCC06D25}"/>
    <cellStyle name="BMU003 2 2 2" xfId="21885" xr:uid="{400E7103-8153-423A-829A-8180C24CA8AA}"/>
    <cellStyle name="BMU003 2 2 2 2" xfId="27027" xr:uid="{CB83E09D-5FBC-4CEA-B805-ABD61439CFD9}"/>
    <cellStyle name="BMU003 2 2 2 2 2" xfId="36418" xr:uid="{523195D6-6202-4520-B9FD-488C2F7CCA60}"/>
    <cellStyle name="BMU003 2 2 3" xfId="24585" xr:uid="{F5A6AC87-EFAA-46F6-B911-9942EA782D70}"/>
    <cellStyle name="BMU003 2 3" xfId="20769" xr:uid="{9D0B075F-F563-458C-882C-D72773314349}"/>
    <cellStyle name="BMU003 2 3 2" xfId="25926" xr:uid="{80E006A3-7C9D-4860-A379-62EE39C8D93D}"/>
    <cellStyle name="BMU003 2 3 2 2" xfId="35318" xr:uid="{2E63E2D9-0B93-4DA2-8937-5135B9667B71}"/>
    <cellStyle name="BMU003 2 4" xfId="23476" xr:uid="{14B07CF8-52BE-4163-AFD2-38911396A403}"/>
    <cellStyle name="BMU003 3" xfId="19358" xr:uid="{D8EC81A9-C83A-40A5-81A6-355A0A64E441}"/>
    <cellStyle name="BMU003 3 2" xfId="21884" xr:uid="{7A48740A-0F7C-4F80-8016-32E523E9A6EC}"/>
    <cellStyle name="BMU003 3 2 2" xfId="27026" xr:uid="{5DBAD0A5-0A89-4E10-9EFF-4465FEB5A030}"/>
    <cellStyle name="BMU003 3 2 2 2" xfId="36417" xr:uid="{82030371-9CF9-490E-8B13-C0A4C10771E7}"/>
    <cellStyle name="BMU003 3 3" xfId="24584" xr:uid="{9F9E99BF-D86D-475F-AD22-F6C020100956}"/>
    <cellStyle name="BMU003 4" xfId="20768" xr:uid="{CE77142F-0682-448E-8932-1171F212BAE4}"/>
    <cellStyle name="BMU003 4 2" xfId="25925" xr:uid="{A36E8261-9D38-4A8B-ACD0-0B79B6732DAC}"/>
    <cellStyle name="BMU003 4 2 2" xfId="35317" xr:uid="{7DC63ACD-3C90-4110-8098-F91AB34DBE4B}"/>
    <cellStyle name="BMU003 5" xfId="23475" xr:uid="{5084FF5D-BBEA-4932-9FB2-C8DAA0132542}"/>
    <cellStyle name="BMU004" xfId="3881" xr:uid="{E328582D-B6D8-458C-9406-079015F911AF}"/>
    <cellStyle name="BMU004 2" xfId="3882" xr:uid="{17E5DE23-5FD9-4A78-A0AE-8642BF819683}"/>
    <cellStyle name="BMU004 2 2" xfId="19361" xr:uid="{9F3903B8-F4E2-4B8F-AAAA-A096191FEE59}"/>
    <cellStyle name="BMU004 2 2 2" xfId="21887" xr:uid="{F432C2D0-3204-4AB2-BFEE-E4465F5F91E0}"/>
    <cellStyle name="BMU004 2 2 2 2" xfId="27029" xr:uid="{D90D4A62-8720-4F58-BE8C-695972785679}"/>
    <cellStyle name="BMU004 2 2 2 2 2" xfId="36420" xr:uid="{2399CEE9-4050-4034-A9CD-EE9D838A899F}"/>
    <cellStyle name="BMU004 2 2 3" xfId="24587" xr:uid="{18173CB7-6CD4-4B14-BEB5-A8B9AA177437}"/>
    <cellStyle name="BMU004 2 3" xfId="20771" xr:uid="{04CFE6C1-7E80-4D53-97DB-4FC7CE7DD0CA}"/>
    <cellStyle name="BMU004 2 3 2" xfId="25928" xr:uid="{5D313F6A-4ED6-41C4-B8F6-9CC03BF50634}"/>
    <cellStyle name="BMU004 2 3 2 2" xfId="35320" xr:uid="{7B798239-278A-4DB0-8889-DEC31348B6CD}"/>
    <cellStyle name="BMU004 2 4" xfId="23478" xr:uid="{4D7ADC43-F6B1-4820-87BE-CD36C8DE0F50}"/>
    <cellStyle name="BMU004 3" xfId="19360" xr:uid="{7BEF293D-BEB3-4C4F-864A-9CB343048832}"/>
    <cellStyle name="BMU004 3 2" xfId="21886" xr:uid="{2737D67E-78D0-4E30-989B-EEF2436869E9}"/>
    <cellStyle name="BMU004 3 2 2" xfId="27028" xr:uid="{CC91C587-AB86-4A73-83A1-7CE8339F1AEF}"/>
    <cellStyle name="BMU004 3 2 2 2" xfId="36419" xr:uid="{7812AE09-E5CC-41D4-95B7-5EDB393EA914}"/>
    <cellStyle name="BMU004 3 3" xfId="24586" xr:uid="{ADCF7437-828C-4A1F-815B-F6B4C17AA00A}"/>
    <cellStyle name="BMU004 4" xfId="20770" xr:uid="{B74C6E88-A6D2-401B-AE4F-253667CA9C3E}"/>
    <cellStyle name="BMU004 4 2" xfId="25927" xr:uid="{B438DA9A-2875-493E-8413-A4B56BAA06E4}"/>
    <cellStyle name="BMU004 4 2 2" xfId="35319" xr:uid="{9812ECB3-312F-47D8-B87B-15A332B5F18B}"/>
    <cellStyle name="BMU004 5" xfId="23477" xr:uid="{9818CCB6-6D7A-4AB1-A0D3-E8D39A6B3538}"/>
    <cellStyle name="BMU005" xfId="3883" xr:uid="{351B6F68-5BAD-4E02-801B-B43FF9B63FE9}"/>
    <cellStyle name="BMU005 2" xfId="3884" xr:uid="{A878E6F7-BFFB-4267-8E04-88457644E463}"/>
    <cellStyle name="BMU005 2 2" xfId="3885" xr:uid="{D37D4C3E-3F98-4109-9077-928774B993DE}"/>
    <cellStyle name="BMU005 2 2 2" xfId="19364" xr:uid="{94FA1A11-42B9-489F-9885-4B733E22F533}"/>
    <cellStyle name="BMU005 2 2 2 2" xfId="21890" xr:uid="{B82C797A-E3EA-4F5F-A8AA-1A5DBCE7B94B}"/>
    <cellStyle name="BMU005 2 2 2 2 2" xfId="27032" xr:uid="{C048C41C-09C2-44F4-BD13-3D06A8BC13CB}"/>
    <cellStyle name="BMU005 2 2 2 2 2 2" xfId="36423" xr:uid="{279417EA-E69E-4B57-815A-5EAAC3B19D62}"/>
    <cellStyle name="BMU005 2 2 2 3" xfId="24590" xr:uid="{5D8C3F03-746C-4C74-8839-749891772D59}"/>
    <cellStyle name="BMU005 2 2 3" xfId="20774" xr:uid="{1558A2CB-E1C7-49D6-82AF-54D53C7C4D23}"/>
    <cellStyle name="BMU005 2 2 3 2" xfId="25931" xr:uid="{85A282AB-586C-4E98-8639-F148791D2095}"/>
    <cellStyle name="BMU005 2 2 3 2 2" xfId="35323" xr:uid="{AAD1ACB4-517B-480F-9D95-C1DB5C8275E0}"/>
    <cellStyle name="BMU005 2 2 4" xfId="23481" xr:uid="{B7A6E73B-2B83-4573-862F-FC1DF475EE74}"/>
    <cellStyle name="BMU005 2 3" xfId="19363" xr:uid="{41BD2856-80B5-4A12-87A7-5ACD78A13F16}"/>
    <cellStyle name="BMU005 2 3 2" xfId="21889" xr:uid="{3253E708-9DA2-4910-A222-65CC9834BE41}"/>
    <cellStyle name="BMU005 2 3 2 2" xfId="27031" xr:uid="{A80AEF64-28F1-4B83-AA0A-D1405330B134}"/>
    <cellStyle name="BMU005 2 3 2 2 2" xfId="36422" xr:uid="{220D531D-A008-478C-B2B3-1A0D211755CB}"/>
    <cellStyle name="BMU005 2 3 3" xfId="24589" xr:uid="{0A752D03-F6D2-4180-92E1-53497AA2D9DB}"/>
    <cellStyle name="BMU005 2 4" xfId="20773" xr:uid="{1F428EC7-13D6-4105-B556-8A7D0F9F9AE5}"/>
    <cellStyle name="BMU005 2 4 2" xfId="25930" xr:uid="{19314327-6D46-4A68-A56D-C2F5E41D2699}"/>
    <cellStyle name="BMU005 2 4 2 2" xfId="35322" xr:uid="{5D718159-3C50-444F-A90B-385CD5BDD0EA}"/>
    <cellStyle name="BMU005 2 5" xfId="23480" xr:uid="{C322BE21-B25A-4911-AC06-96277AA02FBA}"/>
    <cellStyle name="BMU005 3" xfId="3886" xr:uid="{6453B3AD-E9FF-4934-91EB-7FC9337D9D27}"/>
    <cellStyle name="BMU005 3 2" xfId="19365" xr:uid="{C8374541-9147-47B9-9191-D671BC0E7494}"/>
    <cellStyle name="BMU005 3 2 2" xfId="21891" xr:uid="{214EBB0F-8C9B-4EBB-A9E7-18F3CE515854}"/>
    <cellStyle name="BMU005 3 2 2 2" xfId="27033" xr:uid="{15CEF7F6-F885-47AA-99DB-418DAB47475E}"/>
    <cellStyle name="BMU005 3 2 2 2 2" xfId="36424" xr:uid="{975A7BCD-3845-4990-B838-E6D5B7F1C1F5}"/>
    <cellStyle name="BMU005 3 2 3" xfId="24591" xr:uid="{BD897295-6DEF-4200-9267-A27EBD851FA2}"/>
    <cellStyle name="BMU005 3 3" xfId="20775" xr:uid="{1EDEE356-A012-456B-98AB-C944C2DF0D58}"/>
    <cellStyle name="BMU005 3 3 2" xfId="25932" xr:uid="{16AC3790-B54E-4F91-8DB9-ECE2F2C80E3B}"/>
    <cellStyle name="BMU005 3 3 2 2" xfId="35324" xr:uid="{9E43C87B-A2A5-4F3A-AB79-7A14BED812D0}"/>
    <cellStyle name="BMU005 3 4" xfId="23482" xr:uid="{FF16AC64-C1DF-42B2-9E80-8894F0EA553B}"/>
    <cellStyle name="BMU005 4" xfId="3887" xr:uid="{D318CB26-7BD5-46AB-AFBE-81FA11D36073}"/>
    <cellStyle name="BMU005 4 2" xfId="19366" xr:uid="{8CEA6504-ED68-4619-821A-4ADF26F5A2C7}"/>
    <cellStyle name="BMU005 4 2 2" xfId="21892" xr:uid="{2BA0E3B4-2A51-49CB-9CA3-3F9AA823BCD8}"/>
    <cellStyle name="BMU005 4 2 2 2" xfId="27034" xr:uid="{51377213-8E57-4AF2-B7A5-94BBF7608DAB}"/>
    <cellStyle name="BMU005 4 2 2 2 2" xfId="36425" xr:uid="{28619B60-BD2E-4E57-8E91-EB6D3582415C}"/>
    <cellStyle name="BMU005 4 2 3" xfId="24592" xr:uid="{3B63345C-6551-4528-9247-9950ABBAB0DD}"/>
    <cellStyle name="BMU005 4 3" xfId="20776" xr:uid="{350918C8-1DEB-4DF7-B321-33811D8E539F}"/>
    <cellStyle name="BMU005 4 3 2" xfId="25933" xr:uid="{89291D9A-723A-421E-AC3B-A34D1239F1E2}"/>
    <cellStyle name="BMU005 4 3 2 2" xfId="35325" xr:uid="{5B2D0492-A390-4933-A8E3-231C776B5CF5}"/>
    <cellStyle name="BMU005 4 4" xfId="23483" xr:uid="{DDFC992A-AE6B-43BF-B895-1B2092571AA0}"/>
    <cellStyle name="BMU005 5" xfId="3888" xr:uid="{D74A9F44-35F3-456D-BE3B-424615DBF762}"/>
    <cellStyle name="BMU005 5 2" xfId="19367" xr:uid="{177353DC-2563-4B89-AE44-EBC61B637E5D}"/>
    <cellStyle name="BMU005 5 2 2" xfId="21893" xr:uid="{66167435-7670-4741-9990-074AB2B0A8E5}"/>
    <cellStyle name="BMU005 5 2 2 2" xfId="27035" xr:uid="{13BEA07C-F93C-4D78-A96D-1B9D9D66A2F8}"/>
    <cellStyle name="BMU005 5 2 2 2 2" xfId="36426" xr:uid="{34CFA72D-61F8-4DEC-B895-4E83D9D01F06}"/>
    <cellStyle name="BMU005 5 2 3" xfId="24593" xr:uid="{A7992E69-44FB-441B-9A7E-B6ACEC9F538E}"/>
    <cellStyle name="BMU005 5 3" xfId="20777" xr:uid="{2352FF17-0E63-4F7C-A84C-0FB68D8CCFE1}"/>
    <cellStyle name="BMU005 5 3 2" xfId="25934" xr:uid="{3D643DC8-C264-460E-90D7-98E9B5829DB6}"/>
    <cellStyle name="BMU005 5 3 2 2" xfId="35326" xr:uid="{AE252F38-9C2A-4240-BA21-8271FEB0E08F}"/>
    <cellStyle name="BMU005 5 4" xfId="23484" xr:uid="{2FA6EAA0-5EF3-4519-A68B-7E235E296633}"/>
    <cellStyle name="BMU005 6" xfId="3889" xr:uid="{FDE2A573-4627-4906-AC72-829354D7F066}"/>
    <cellStyle name="BMU005 6 2" xfId="19368" xr:uid="{008E1607-CF4C-45EF-8488-59F750DD8063}"/>
    <cellStyle name="BMU005 6 2 2" xfId="21894" xr:uid="{73C38636-F791-4CC3-A857-18926185C5F5}"/>
    <cellStyle name="BMU005 6 2 2 2" xfId="27036" xr:uid="{D150F663-2B5B-44DB-A565-F14492366873}"/>
    <cellStyle name="BMU005 6 2 2 2 2" xfId="36427" xr:uid="{C8469E5F-BF29-4603-BADF-7012E1B0A047}"/>
    <cellStyle name="BMU005 6 2 3" xfId="24594" xr:uid="{0C6D8627-852E-4CC2-8305-C7B930808549}"/>
    <cellStyle name="BMU005 6 3" xfId="20778" xr:uid="{B2E3F19B-55B5-46AB-9551-F1406B817E84}"/>
    <cellStyle name="BMU005 6 3 2" xfId="25935" xr:uid="{6B5EDFF1-35A1-498E-AA60-856FDB650E46}"/>
    <cellStyle name="BMU005 6 3 2 2" xfId="35327" xr:uid="{0BB5A12E-C51D-43C6-81D6-26BAFB1C8623}"/>
    <cellStyle name="BMU005 6 4" xfId="23485" xr:uid="{8FDEECBB-AFC2-4663-A4EA-66DDE3CBD323}"/>
    <cellStyle name="BMU005 7" xfId="19362" xr:uid="{85A59F13-8D10-4D8D-968A-E8B35C0F126E}"/>
    <cellStyle name="BMU005 7 2" xfId="21888" xr:uid="{DA69583D-9F09-4529-BCCD-24794B56E187}"/>
    <cellStyle name="BMU005 7 2 2" xfId="27030" xr:uid="{468C9C77-195F-44F6-B166-D17A4B62E0A1}"/>
    <cellStyle name="BMU005 7 2 2 2" xfId="36421" xr:uid="{4ACFE241-A659-4ABA-B293-4E7E90B8DBEF}"/>
    <cellStyle name="BMU005 7 3" xfId="24588" xr:uid="{7061707F-F071-47F5-B8D4-15005B525054}"/>
    <cellStyle name="BMU005 8" xfId="20772" xr:uid="{92590BB3-C014-4B8F-BF18-72049EC4A5D5}"/>
    <cellStyle name="BMU005 8 2" xfId="25929" xr:uid="{A4644BB5-A41F-4D00-8B7C-4EEC171D68E3}"/>
    <cellStyle name="BMU005 8 2 2" xfId="35321" xr:uid="{6DF5ABDD-4BA3-4024-9979-CAD51739B8C4}"/>
    <cellStyle name="BMU005 9" xfId="23479" xr:uid="{08A14B9E-677E-4FA2-9FD6-E6E559841701}"/>
    <cellStyle name="BMU005_Flowchart" xfId="3890" xr:uid="{D3FB319D-7271-48FD-9A66-CA75C1381499}"/>
    <cellStyle name="BMU005B" xfId="3891" xr:uid="{A883B5D2-1DB1-4179-A6E8-10DBF32F7112}"/>
    <cellStyle name="BMU005B 2" xfId="3892" xr:uid="{7EB0EEE8-E8AA-4BAE-B4EF-A4CE4E828174}"/>
    <cellStyle name="BMU005B 2 2" xfId="19370" xr:uid="{DD29DFCE-875C-4CEC-A4E6-094B5E7E40D5}"/>
    <cellStyle name="BMU005B 2 2 2" xfId="21896" xr:uid="{6658662D-FB31-46FB-803E-95179AB12307}"/>
    <cellStyle name="BMU005B 2 2 2 2" xfId="27038" xr:uid="{2E0B02AD-A085-4DF2-BBF9-EC79A718D2BA}"/>
    <cellStyle name="BMU005B 2 2 2 2 2" xfId="36429" xr:uid="{B40C888D-B8BC-43EE-BFFC-87C4A8E68B5E}"/>
    <cellStyle name="BMU005B 2 2 3" xfId="24596" xr:uid="{46BEEE6D-9E86-4395-A39D-273781A530B6}"/>
    <cellStyle name="BMU005B 2 3" xfId="20780" xr:uid="{28C806D1-7243-43D3-9300-F4C23E6AEDD7}"/>
    <cellStyle name="BMU005B 2 3 2" xfId="25937" xr:uid="{7A1DD4AA-3491-4CF0-BDDE-776B5AD175CD}"/>
    <cellStyle name="BMU005B 2 3 2 2" xfId="35329" xr:uid="{F4F40490-A7C0-40E6-A5D2-51AC68190D0F}"/>
    <cellStyle name="BMU005B 2 4" xfId="23487" xr:uid="{CB4BD6AD-5022-4AA0-A189-02AA0100FD58}"/>
    <cellStyle name="BMU005B 3" xfId="19369" xr:uid="{3D49EF26-6DD9-4660-9965-0BDAF048A056}"/>
    <cellStyle name="BMU005B 3 2" xfId="21895" xr:uid="{E3CE16EF-A589-4C53-B31F-1F9412331EE6}"/>
    <cellStyle name="BMU005B 3 2 2" xfId="27037" xr:uid="{439373CB-D4CE-4395-97E7-9C2DC523C9A4}"/>
    <cellStyle name="BMU005B 3 2 2 2" xfId="36428" xr:uid="{54C0F36C-BEE8-4728-9A42-39CA2A0B5006}"/>
    <cellStyle name="BMU005B 3 3" xfId="24595" xr:uid="{87B3EB3A-E756-4DC6-925B-1369087EAB19}"/>
    <cellStyle name="BMU005B 4" xfId="20779" xr:uid="{A0164722-6101-4333-BA10-3FBE975A983E}"/>
    <cellStyle name="BMU005B 4 2" xfId="25936" xr:uid="{D4F5F113-694D-41C8-82D4-3536A2496BDD}"/>
    <cellStyle name="BMU005B 4 2 2" xfId="35328" xr:uid="{9EAB4249-8487-4E15-8330-8A3FC70C5EB7}"/>
    <cellStyle name="BMU005B 5" xfId="23486" xr:uid="{25CD5353-ADEC-49A0-960A-77D0DEBE8E8B}"/>
    <cellStyle name="BMU005K" xfId="3893" xr:uid="{FD8655DF-4BB9-4384-A340-821B5A2F1E32}"/>
    <cellStyle name="BMU005K 2" xfId="3894" xr:uid="{74680B34-7DF1-42EB-A2F8-E00CA8D30B49}"/>
    <cellStyle name="BMU005K 2 2" xfId="3895" xr:uid="{6ADBE574-26A1-4103-BE10-E0012EAE7769}"/>
    <cellStyle name="BMU005K 2 2 2" xfId="19373" xr:uid="{6A861518-C78B-44A2-8435-E33C2EA1294F}"/>
    <cellStyle name="BMU005K 2 2 2 2" xfId="21899" xr:uid="{F2987B95-A96D-4C08-A65C-4CA900CFB387}"/>
    <cellStyle name="BMU005K 2 2 2 2 2" xfId="27041" xr:uid="{DEFD22DA-87B2-48E9-AF8E-50AF69C0D537}"/>
    <cellStyle name="BMU005K 2 2 2 2 2 2" xfId="36432" xr:uid="{3A061C6E-6C29-4574-9A1F-25BEA8C526EC}"/>
    <cellStyle name="BMU005K 2 2 2 3" xfId="24599" xr:uid="{7E2C43E8-606A-49AF-984D-C539CFBAC0AD}"/>
    <cellStyle name="BMU005K 2 2 3" xfId="20783" xr:uid="{796E056D-0451-4E82-A2F0-99BD30BC5746}"/>
    <cellStyle name="BMU005K 2 2 3 2" xfId="25940" xr:uid="{C7F32C14-E71A-4ED3-AFD0-3C48FF78FECE}"/>
    <cellStyle name="BMU005K 2 2 3 2 2" xfId="35332" xr:uid="{1ECBA3F7-A38C-454E-960A-3A8F895E3A64}"/>
    <cellStyle name="BMU005K 2 2 4" xfId="23490" xr:uid="{BD9A4AE1-D541-48D4-85A7-D38B462FD240}"/>
    <cellStyle name="BMU005K 2 3" xfId="19372" xr:uid="{62FA38BC-5D26-48F4-BA98-DD0C6158B120}"/>
    <cellStyle name="BMU005K 2 3 2" xfId="21898" xr:uid="{821D9A88-F0D7-497F-9FD7-7195089B45DE}"/>
    <cellStyle name="BMU005K 2 3 2 2" xfId="27040" xr:uid="{72197DE0-5D6B-4232-9F0C-E582EF578113}"/>
    <cellStyle name="BMU005K 2 3 2 2 2" xfId="36431" xr:uid="{7FE7C887-65EA-4CC4-B281-D5C4BC6D7DB6}"/>
    <cellStyle name="BMU005K 2 3 3" xfId="24598" xr:uid="{D8F589BE-5848-4332-93FA-D5D440C47D92}"/>
    <cellStyle name="BMU005K 2 4" xfId="20782" xr:uid="{0807F41E-3748-47E6-A4C0-06E5509B307B}"/>
    <cellStyle name="BMU005K 2 4 2" xfId="25939" xr:uid="{2FBCDB23-F16F-415A-8CFB-611A63242784}"/>
    <cellStyle name="BMU005K 2 4 2 2" xfId="35331" xr:uid="{CA0D38D4-CA70-4C7B-9A30-92E6AF1556A4}"/>
    <cellStyle name="BMU005K 2 5" xfId="23489" xr:uid="{16FE0DB8-14E6-4A98-895A-0C75F3B13F46}"/>
    <cellStyle name="BMU005K 3" xfId="3896" xr:uid="{92FADCCA-ACAE-4A91-947E-28DBB9189E60}"/>
    <cellStyle name="BMU005K 3 2" xfId="19374" xr:uid="{E554E961-F272-41DC-9D70-94868DBB9B3A}"/>
    <cellStyle name="BMU005K 3 2 2" xfId="21900" xr:uid="{D67202EA-441D-4FF8-81C6-26EEF194AA5D}"/>
    <cellStyle name="BMU005K 3 2 2 2" xfId="27042" xr:uid="{0C73108C-D3B8-40E9-BD66-9558E932D4C6}"/>
    <cellStyle name="BMU005K 3 2 2 2 2" xfId="36433" xr:uid="{4FA04DFE-F549-4495-82DC-D614F5C28B29}"/>
    <cellStyle name="BMU005K 3 2 3" xfId="24600" xr:uid="{3A4A2EAD-ED59-45D8-A23A-A4BA4FDDC217}"/>
    <cellStyle name="BMU005K 3 3" xfId="20784" xr:uid="{16FDE007-F9AF-4C4A-97D9-AF955B9B758F}"/>
    <cellStyle name="BMU005K 3 3 2" xfId="25941" xr:uid="{1B129013-F258-48AD-AA36-E603E8450C0B}"/>
    <cellStyle name="BMU005K 3 3 2 2" xfId="35333" xr:uid="{50A456FC-2153-4825-8F79-142A91823309}"/>
    <cellStyle name="BMU005K 3 4" xfId="23491" xr:uid="{A80522A2-9820-407F-A129-1D63B7FA2885}"/>
    <cellStyle name="BMU005K 4" xfId="3897" xr:uid="{2E6953A0-4B89-4733-8035-7F23D82E5A8C}"/>
    <cellStyle name="BMU005K 4 2" xfId="19375" xr:uid="{958926E1-2D38-49B6-9B40-E1686BE889A6}"/>
    <cellStyle name="BMU005K 4 2 2" xfId="21901" xr:uid="{C136BF3E-895C-4E5A-BE3A-852A2723139A}"/>
    <cellStyle name="BMU005K 4 2 2 2" xfId="27043" xr:uid="{4F19FF0D-7546-4CEA-99DE-CB0B32911D2B}"/>
    <cellStyle name="BMU005K 4 2 2 2 2" xfId="36434" xr:uid="{20E50040-EFEC-47C3-940E-0ECCB0783B3B}"/>
    <cellStyle name="BMU005K 4 2 3" xfId="24601" xr:uid="{490E10FA-E98A-4FC3-9A65-0AC60C3B336C}"/>
    <cellStyle name="BMU005K 4 3" xfId="20785" xr:uid="{1081FF63-5885-4082-AB59-5FD164C1B317}"/>
    <cellStyle name="BMU005K 4 3 2" xfId="25942" xr:uid="{CE00D080-4514-43D0-AAF7-ECE8C1D6DF0D}"/>
    <cellStyle name="BMU005K 4 3 2 2" xfId="35334" xr:uid="{E11D507E-94D2-4661-9F79-EA3FB0AEAE54}"/>
    <cellStyle name="BMU005K 4 4" xfId="23492" xr:uid="{FA28ECD5-42F5-4677-B911-B5790F22B040}"/>
    <cellStyle name="BMU005K 5" xfId="3898" xr:uid="{EFA9510A-C4E1-4142-BD1A-B81BE1877533}"/>
    <cellStyle name="BMU005K 5 2" xfId="19376" xr:uid="{DDE7AEFC-A969-47B9-A07B-47043F2C2246}"/>
    <cellStyle name="BMU005K 5 2 2" xfId="21902" xr:uid="{C6653DE9-7B0C-496D-95A9-5F184182A521}"/>
    <cellStyle name="BMU005K 5 2 2 2" xfId="27044" xr:uid="{04906767-4295-4BA3-9883-68E3F65C487E}"/>
    <cellStyle name="BMU005K 5 2 2 2 2" xfId="36435" xr:uid="{BA052174-3AD5-46EE-9753-9B0690766BB4}"/>
    <cellStyle name="BMU005K 5 2 3" xfId="24602" xr:uid="{9461F216-8AD6-4996-94D8-3E3B22818DD0}"/>
    <cellStyle name="BMU005K 5 3" xfId="20786" xr:uid="{3E369BD1-268A-46CF-B278-817EBBCBEDA3}"/>
    <cellStyle name="BMU005K 5 3 2" xfId="25943" xr:uid="{F6369CF0-04EB-47EB-AC19-D2D71AA54A16}"/>
    <cellStyle name="BMU005K 5 3 2 2" xfId="35335" xr:uid="{9783FAC7-8F77-479C-893B-E0FE0E941082}"/>
    <cellStyle name="BMU005K 5 4" xfId="23493" xr:uid="{7146B2E7-4AF2-4A0C-B0F5-B4FCB6447D36}"/>
    <cellStyle name="BMU005K 6" xfId="3899" xr:uid="{CBC283F9-2B9B-47FF-96CF-0EDAE6AD04F1}"/>
    <cellStyle name="BMU005K 6 2" xfId="19377" xr:uid="{8EA9787E-3017-405A-80D3-706AC99F2754}"/>
    <cellStyle name="BMU005K 6 2 2" xfId="21903" xr:uid="{42546E22-253D-4474-B9D7-E7AC9A88BE74}"/>
    <cellStyle name="BMU005K 6 2 2 2" xfId="27045" xr:uid="{B26563AD-E8BD-49C9-A4B8-A23252510795}"/>
    <cellStyle name="BMU005K 6 2 2 2 2" xfId="36436" xr:uid="{D5AAE390-AF8E-41CB-A41B-787705F40F7A}"/>
    <cellStyle name="BMU005K 6 2 3" xfId="24603" xr:uid="{D0CB2807-CCA2-444B-8655-56904D0F9CB9}"/>
    <cellStyle name="BMU005K 6 3" xfId="20787" xr:uid="{97FA4BD0-1F89-4B85-8971-2F3AC3132EB3}"/>
    <cellStyle name="BMU005K 6 3 2" xfId="25944" xr:uid="{EBD65311-ED6B-46CA-B628-290747974B4F}"/>
    <cellStyle name="BMU005K 6 3 2 2" xfId="35336" xr:uid="{AAD9D745-D82C-43CE-9AB1-A7FF1D5D429F}"/>
    <cellStyle name="BMU005K 6 4" xfId="23494" xr:uid="{F64764B3-CF75-4E0D-8065-74165322DF8D}"/>
    <cellStyle name="BMU005K 7" xfId="19371" xr:uid="{D16552C2-72F4-42DE-A2E9-A76F22769824}"/>
    <cellStyle name="BMU005K 7 2" xfId="21897" xr:uid="{CDD57E4F-DD0F-4AD6-8F97-6B6739ED7F7E}"/>
    <cellStyle name="BMU005K 7 2 2" xfId="27039" xr:uid="{78B2C586-24E8-40A5-9462-315159E41584}"/>
    <cellStyle name="BMU005K 7 2 2 2" xfId="36430" xr:uid="{0882CF14-A7F1-4C8F-8983-CD9D9F3CEF8A}"/>
    <cellStyle name="BMU005K 7 3" xfId="24597" xr:uid="{F7F840C2-3766-4679-9185-2895C6CEDBEA}"/>
    <cellStyle name="BMU005K 8" xfId="20781" xr:uid="{0F4DE805-67C8-4588-BF6A-9120ADD130D0}"/>
    <cellStyle name="BMU005K 8 2" xfId="25938" xr:uid="{27BD2A64-0351-4505-9FCB-B8918942AC6A}"/>
    <cellStyle name="BMU005K 8 2 2" xfId="35330" xr:uid="{266D7647-E712-40C6-90CD-E450D02622DA}"/>
    <cellStyle name="BMU005K 9" xfId="23488" xr:uid="{4D979456-D9A6-4B7B-984E-9D2D64CBD103}"/>
    <cellStyle name="BMU005K_Flowchart" xfId="3900" xr:uid="{E67CE736-5998-4624-B6CB-F3B8DFB0E41C}"/>
    <cellStyle name="BODY" xfId="3901" xr:uid="{53C4E1BE-458C-498C-8ECA-FE7EF1F7874C}"/>
    <cellStyle name="BODY 10" xfId="3902" xr:uid="{81450AB8-0345-47A0-88CF-E0885C9F8911}"/>
    <cellStyle name="BODY 2" xfId="3903" xr:uid="{895B80F1-0D5E-4E67-8E64-9D5D55CA75B2}"/>
    <cellStyle name="BODY 2 2" xfId="3904" xr:uid="{5ADF898B-A210-4A1D-8028-B80D87E94B9C}"/>
    <cellStyle name="BODY 2 3" xfId="3905" xr:uid="{20DBA97F-17ED-4BDF-AA0F-12A372ED80E8}"/>
    <cellStyle name="BODY 2 4" xfId="3906" xr:uid="{080881AA-3D7F-4018-BC51-DEC2C22FD281}"/>
    <cellStyle name="BODY 2 5" xfId="3907" xr:uid="{67E68195-0FF1-4B5D-BE29-E8EB2E3AD1B6}"/>
    <cellStyle name="BODY 2 6" xfId="3908" xr:uid="{B9B863AE-1118-403E-88C3-563B6ADE65DA}"/>
    <cellStyle name="BODY 3" xfId="3909" xr:uid="{FDBDEBF5-6D3E-45BB-B476-8C984AADE7A8}"/>
    <cellStyle name="BODY 3 2" xfId="3910" xr:uid="{8168793C-3E92-4CE0-9FDD-BB52FCBE2B03}"/>
    <cellStyle name="BODY 3 3" xfId="3911" xr:uid="{88783D37-2D0E-4F63-8E0B-16110B11FD15}"/>
    <cellStyle name="BODY 3 4" xfId="3912" xr:uid="{EB75AACA-A245-4C7C-9657-FBE083B6710A}"/>
    <cellStyle name="BODY 3 5" xfId="3913" xr:uid="{B146CF1E-BC03-45CA-9B94-D51D3BD5556C}"/>
    <cellStyle name="BODY 3 6" xfId="3914" xr:uid="{0D13CCAA-D533-4B2B-A6F6-97CDF0BF4AC5}"/>
    <cellStyle name="BODY 4" xfId="3915" xr:uid="{E0942F1D-8734-443A-809A-9AA0B10B013B}"/>
    <cellStyle name="BODY 4 2" xfId="3916" xr:uid="{F7C8F5F4-98CD-4D28-9080-714093D91695}"/>
    <cellStyle name="BODY 4 3" xfId="3917" xr:uid="{4279CA2E-99D6-40E3-B2CD-0E0870E796DA}"/>
    <cellStyle name="BODY 4 4" xfId="3918" xr:uid="{39771822-B1C8-4E0D-8000-3F514AEB932B}"/>
    <cellStyle name="BODY 4 5" xfId="3919" xr:uid="{A18C6869-A497-4018-8377-A73637694A24}"/>
    <cellStyle name="BODY 4 6" xfId="3920" xr:uid="{876E97DB-4399-4AEA-AFAD-65D0EC904F9A}"/>
    <cellStyle name="BODY 5" xfId="3921" xr:uid="{FCB7BD69-A79F-4C29-BBC7-301CBED74789}"/>
    <cellStyle name="BODY 5 2" xfId="3922" xr:uid="{96B22A6E-B788-47A1-9D45-7EE8CB3A73A2}"/>
    <cellStyle name="BODY 5 3" xfId="3923" xr:uid="{2425204A-5021-4D47-B0B2-F12177ABB0B9}"/>
    <cellStyle name="BODY 5 4" xfId="3924" xr:uid="{38ADE897-1642-4191-B6FB-D518AFE6C5F9}"/>
    <cellStyle name="BODY 5 5" xfId="3925" xr:uid="{C767CB4A-C78B-4B46-BCE9-B0222414852F}"/>
    <cellStyle name="BODY 5 6" xfId="3926" xr:uid="{895446DD-C3DD-41D8-8B12-672253C1C45F}"/>
    <cellStyle name="BODY 6" xfId="3927" xr:uid="{A832C295-AAFC-4DA0-89ED-71AAFC6A1E1C}"/>
    <cellStyle name="BODY 6 2" xfId="3928" xr:uid="{AE4EB389-FFFC-4AF4-890E-A8EA121A513E}"/>
    <cellStyle name="BODY 6 3" xfId="3929" xr:uid="{C9D71D17-0FFF-4A90-9D26-B7E3790FD5EC}"/>
    <cellStyle name="BODY 6 4" xfId="3930" xr:uid="{F2BB84E9-85BE-400E-B1AF-D69957885A1F}"/>
    <cellStyle name="BODY 6 5" xfId="3931" xr:uid="{72CA8642-4B5D-4BE7-B598-122C041C4560}"/>
    <cellStyle name="BODY 6 6" xfId="3932" xr:uid="{5689FB07-3061-4271-880E-407796C788E0}"/>
    <cellStyle name="BODY 7" xfId="3933" xr:uid="{E76B280C-D148-4A18-AB0D-DBCE1E0841CD}"/>
    <cellStyle name="BODY 8" xfId="3934" xr:uid="{E47DB931-EC4B-4D63-B1C0-8DC9C6050AC1}"/>
    <cellStyle name="BODY 9" xfId="3935" xr:uid="{D5CB0A9B-7680-4D17-97E4-F3712A506B63}"/>
    <cellStyle name="BODY_01 Bank Asya 1. Lig Karabük Kutlama Planı" xfId="3936" xr:uid="{6BDF1335-B1AE-4421-B310-DDDB298FE431}"/>
    <cellStyle name="Cabecera 1" xfId="3937" xr:uid="{2F9BAA49-F466-4436-A3C1-9AC02D61E9E2}"/>
    <cellStyle name="Cabecera 1 10" xfId="3938" xr:uid="{2A4B6EF4-DC5F-4A53-A325-DF7491732B5A}"/>
    <cellStyle name="Cabecera 1 11" xfId="3939" xr:uid="{BACDE5DF-1620-4EEE-950C-BDDF74E7AFA6}"/>
    <cellStyle name="Cabecera 1 2" xfId="3940" xr:uid="{F68D70FF-9E58-428C-B0A2-8C5D64FB2651}"/>
    <cellStyle name="Cabecera 1 2 10" xfId="3941" xr:uid="{C2A68D45-BE8E-4A6B-89C8-4BCB98751785}"/>
    <cellStyle name="Cabecera 1 2 2" xfId="3942" xr:uid="{A37F363F-36B9-4911-BE34-AFBB66D14613}"/>
    <cellStyle name="Cabecera 1 2 3" xfId="3943" xr:uid="{CC899CCA-95E0-4937-B6D6-663D5AA79BC7}"/>
    <cellStyle name="Cabecera 1 2 4" xfId="3944" xr:uid="{7CD8D749-67F4-425E-8E1C-0F47D6680E05}"/>
    <cellStyle name="Cabecera 1 2 5" xfId="3945" xr:uid="{88AF5265-B393-4038-85DF-4F8F0E2AC34F}"/>
    <cellStyle name="Cabecera 1 2 6" xfId="3946" xr:uid="{E1CFA2C0-6A65-4052-B832-1B7E67D8AD46}"/>
    <cellStyle name="Cabecera 1 2 7" xfId="3947" xr:uid="{03FFB12D-B021-4CF0-AB08-B00234928D67}"/>
    <cellStyle name="Cabecera 1 2 8" xfId="3948" xr:uid="{678037E9-3595-4C8C-A75C-13A118CE3B01}"/>
    <cellStyle name="Cabecera 1 2 9" xfId="3949" xr:uid="{086788DC-28EF-4F9A-BE89-99CB39A002B4}"/>
    <cellStyle name="Cabecera 1 3" xfId="3950" xr:uid="{5BD461A2-388C-440E-AE05-79048227F96A}"/>
    <cellStyle name="Cabecera 1 3 10" xfId="3951" xr:uid="{7ECF7C0A-C4B8-4C69-BEFD-1D5528D021A4}"/>
    <cellStyle name="Cabecera 1 3 2" xfId="3952" xr:uid="{090A215C-23E9-4F13-AA17-915D539520EC}"/>
    <cellStyle name="Cabecera 1 3 3" xfId="3953" xr:uid="{265FD0D1-3EAF-46D2-8873-F79C41EA40B1}"/>
    <cellStyle name="Cabecera 1 3 4" xfId="3954" xr:uid="{A597AE84-5628-4CAF-9DB9-57FABF9C5E96}"/>
    <cellStyle name="Cabecera 1 3 5" xfId="3955" xr:uid="{CC70689F-3BC8-4863-A22F-5522BA69D49C}"/>
    <cellStyle name="Cabecera 1 3 6" xfId="3956" xr:uid="{A237B34B-48BC-41D6-BA27-5ADC37C5B50F}"/>
    <cellStyle name="Cabecera 1 3 7" xfId="3957" xr:uid="{D526037B-A347-473B-8880-9C79FD04C178}"/>
    <cellStyle name="Cabecera 1 3 8" xfId="3958" xr:uid="{579DA705-F968-43F4-8ED3-17337DC28182}"/>
    <cellStyle name="Cabecera 1 3 9" xfId="3959" xr:uid="{BA9E9ED2-93B1-4ABA-879A-C3585902C4AF}"/>
    <cellStyle name="Cabecera 1 4" xfId="3960" xr:uid="{600BBD57-F725-4D69-B7C9-EF39773FDBF4}"/>
    <cellStyle name="Cabecera 1 4 10" xfId="3961" xr:uid="{8009D3B1-30D0-4627-81B6-A1D90AEC5334}"/>
    <cellStyle name="Cabecera 1 4 2" xfId="3962" xr:uid="{47A9E81A-B32F-4977-A07D-7B0D009CA92B}"/>
    <cellStyle name="Cabecera 1 4 3" xfId="3963" xr:uid="{8255B798-01A9-41E3-A9BF-4169FBA017A4}"/>
    <cellStyle name="Cabecera 1 4 4" xfId="3964" xr:uid="{312A645E-BA50-4830-A688-F7C4645BB355}"/>
    <cellStyle name="Cabecera 1 4 5" xfId="3965" xr:uid="{89A71E8C-3FC0-4230-A803-73FE340D6034}"/>
    <cellStyle name="Cabecera 1 4 6" xfId="3966" xr:uid="{29A3E16F-78DD-4DDF-94DD-5CCDBDF7F040}"/>
    <cellStyle name="Cabecera 1 4 7" xfId="3967" xr:uid="{8EA29A9E-8D76-4AAE-89E2-D66BFDD9F19E}"/>
    <cellStyle name="Cabecera 1 4 8" xfId="3968" xr:uid="{E9067679-6D21-4F46-BE97-DBBF82A3BFB0}"/>
    <cellStyle name="Cabecera 1 4 9" xfId="3969" xr:uid="{970B61DE-A5F5-406B-91E8-1A762F86D135}"/>
    <cellStyle name="Cabecera 1 5" xfId="3970" xr:uid="{918DC44B-A02F-4F1F-BFFA-9D1983035F25}"/>
    <cellStyle name="Cabecera 1 5 10" xfId="3971" xr:uid="{918C8F62-154D-4ECC-82C3-DEF981D91BF2}"/>
    <cellStyle name="Cabecera 1 5 2" xfId="3972" xr:uid="{B5A21E67-0FCB-4AB5-99E9-E680545EFE00}"/>
    <cellStyle name="Cabecera 1 5 3" xfId="3973" xr:uid="{72A72E82-DC65-40FB-863A-EA57AED815CF}"/>
    <cellStyle name="Cabecera 1 5 4" xfId="3974" xr:uid="{BC7A0577-262A-47EA-A4FF-CAABF7A02094}"/>
    <cellStyle name="Cabecera 1 5 5" xfId="3975" xr:uid="{AE9D5115-F3DD-40C8-9ED5-235EDA590A34}"/>
    <cellStyle name="Cabecera 1 5 6" xfId="3976" xr:uid="{2A724DCF-18D3-4B3D-9940-C7605468B696}"/>
    <cellStyle name="Cabecera 1 5 7" xfId="3977" xr:uid="{55F605E0-5A0C-46BB-8F0E-7E82DAB79F59}"/>
    <cellStyle name="Cabecera 1 5 8" xfId="3978" xr:uid="{04AB6F5B-D0A2-4C40-A1B3-08E9E44DB29F}"/>
    <cellStyle name="Cabecera 1 5 9" xfId="3979" xr:uid="{80C812CA-73D7-4D0C-9A16-68E3558DABD5}"/>
    <cellStyle name="Cabecera 1 6" xfId="3980" xr:uid="{849B35F8-9489-4260-9C4A-440534379075}"/>
    <cellStyle name="Cabecera 1 6 2" xfId="3981" xr:uid="{E54F671B-4ACE-4357-B29E-BA6E46706038}"/>
    <cellStyle name="Cabecera 1 7" xfId="3982" xr:uid="{D8A3E236-8171-4AE6-B93E-6A2B9F71CB01}"/>
    <cellStyle name="Cabecera 1 7 2" xfId="3983" xr:uid="{DAB8E81A-432E-41AC-BF35-8EEFCD7BADD9}"/>
    <cellStyle name="Cabecera 1 8" xfId="3984" xr:uid="{91F0C6C3-972B-4026-B212-1CD59D6BEBC9}"/>
    <cellStyle name="Cabecera 1 9" xfId="3985" xr:uid="{E4209E9C-14B6-403E-ACD6-26FF7DF36ABA}"/>
    <cellStyle name="Cabecera 1_Altın Fon" xfId="3986" xr:uid="{E7704877-8BF1-4863-8E74-16CDA9B5C159}"/>
    <cellStyle name="Cabecera 2" xfId="3987" xr:uid="{8F447F18-B348-46C1-8B64-DE8C1E466CAA}"/>
    <cellStyle name="Cabecera 2 10" xfId="3988" xr:uid="{1E26BBFE-FE75-4390-A4A7-84215C21D947}"/>
    <cellStyle name="Cabecera 2 11" xfId="3989" xr:uid="{072950F3-2B49-42D5-8F30-2BEA0CA90519}"/>
    <cellStyle name="Cabecera 2 2" xfId="3990" xr:uid="{8C901B8E-DBF6-4663-AE0A-6A384D03A28C}"/>
    <cellStyle name="Cabecera 2 2 10" xfId="3991" xr:uid="{6DDDB373-0D7B-43B6-BF0A-A4AAEA8AE789}"/>
    <cellStyle name="Cabecera 2 2 2" xfId="3992" xr:uid="{9E22B425-52A5-439B-A655-49E5D383E9BB}"/>
    <cellStyle name="Cabecera 2 2 3" xfId="3993" xr:uid="{CDC245D7-31CA-44FE-8D91-312E1A656AB8}"/>
    <cellStyle name="Cabecera 2 2 4" xfId="3994" xr:uid="{6F2AF32D-F74A-44A0-90EF-54A198A7DD30}"/>
    <cellStyle name="Cabecera 2 2 5" xfId="3995" xr:uid="{C5839444-51E9-4672-87E8-84B5C37076C7}"/>
    <cellStyle name="Cabecera 2 2 6" xfId="3996" xr:uid="{57CBF25C-37C5-4685-902C-B67B6890F513}"/>
    <cellStyle name="Cabecera 2 2 7" xfId="3997" xr:uid="{149D3D52-BD09-4F85-9D06-FA3F1C3EEB03}"/>
    <cellStyle name="Cabecera 2 2 8" xfId="3998" xr:uid="{21398DE5-5875-4CF7-8803-7AACD110C042}"/>
    <cellStyle name="Cabecera 2 2 9" xfId="3999" xr:uid="{A63917B3-8E66-44A4-98F1-FE1D7EBE8690}"/>
    <cellStyle name="Cabecera 2 3" xfId="4000" xr:uid="{807C60CA-6760-4285-A233-15530598D7EB}"/>
    <cellStyle name="Cabecera 2 3 10" xfId="4001" xr:uid="{084B24BC-F419-4EE2-A6F9-C363CF842BF7}"/>
    <cellStyle name="Cabecera 2 3 2" xfId="4002" xr:uid="{8CF985CC-0CC9-4559-B660-3E2553845A16}"/>
    <cellStyle name="Cabecera 2 3 3" xfId="4003" xr:uid="{E56F927D-7429-44A9-A4BA-B7A4F186EDB2}"/>
    <cellStyle name="Cabecera 2 3 4" xfId="4004" xr:uid="{5ECFC20D-9F51-43C8-8A0A-343451ADAB5A}"/>
    <cellStyle name="Cabecera 2 3 5" xfId="4005" xr:uid="{9FCF8751-2460-4F14-AA9D-DEA2F9E00BB4}"/>
    <cellStyle name="Cabecera 2 3 6" xfId="4006" xr:uid="{905F55B9-9DF9-4727-8C83-B6CD5193228D}"/>
    <cellStyle name="Cabecera 2 3 7" xfId="4007" xr:uid="{2C649314-A76B-40CF-B27A-E2400929AA45}"/>
    <cellStyle name="Cabecera 2 3 8" xfId="4008" xr:uid="{C31CC67D-7A42-456F-9E1F-68D02CB983AE}"/>
    <cellStyle name="Cabecera 2 3 9" xfId="4009" xr:uid="{79F6483E-BB3B-4FB4-B5EF-A5C738D9F967}"/>
    <cellStyle name="Cabecera 2 4" xfId="4010" xr:uid="{B3BC9673-EF08-4633-BE1A-0821E522F3C2}"/>
    <cellStyle name="Cabecera 2 4 10" xfId="4011" xr:uid="{11B98E16-1367-43DB-A1C8-8C10DEAE9C27}"/>
    <cellStyle name="Cabecera 2 4 2" xfId="4012" xr:uid="{6B350A97-2669-45DB-AFF5-7CF43213593F}"/>
    <cellStyle name="Cabecera 2 4 3" xfId="4013" xr:uid="{4411A958-0124-4816-BFA3-F077363D8A68}"/>
    <cellStyle name="Cabecera 2 4 4" xfId="4014" xr:uid="{9346F0B9-09C9-4641-8621-011639462EBD}"/>
    <cellStyle name="Cabecera 2 4 5" xfId="4015" xr:uid="{D0E1C0E6-0FCC-4BF7-A894-24C99CC76413}"/>
    <cellStyle name="Cabecera 2 4 6" xfId="4016" xr:uid="{44E6A1A4-E244-4A68-BA3A-1CD2F50A8348}"/>
    <cellStyle name="Cabecera 2 4 7" xfId="4017" xr:uid="{AF5AF11C-0845-43A3-9B9B-64CEF147673B}"/>
    <cellStyle name="Cabecera 2 4 8" xfId="4018" xr:uid="{E2A0DDB6-755D-4C74-9AE7-14D09A6EC224}"/>
    <cellStyle name="Cabecera 2 4 9" xfId="4019" xr:uid="{52CE63D7-571F-4A2A-9BF5-43A73FBF621A}"/>
    <cellStyle name="Cabecera 2 5" xfId="4020" xr:uid="{CE08EC5B-2FA0-4F49-887B-9D9EF64F38A0}"/>
    <cellStyle name="Cabecera 2 5 10" xfId="4021" xr:uid="{5321A99B-BF67-4F07-8700-218FF488CBED}"/>
    <cellStyle name="Cabecera 2 5 2" xfId="4022" xr:uid="{1386FA91-A087-4EC8-B3A1-97053B26C390}"/>
    <cellStyle name="Cabecera 2 5 3" xfId="4023" xr:uid="{D29544FC-3F0D-4316-95A4-F88BBEDE968C}"/>
    <cellStyle name="Cabecera 2 5 4" xfId="4024" xr:uid="{56B44B62-28BB-4ED7-90B7-0A7F09566CAC}"/>
    <cellStyle name="Cabecera 2 5 5" xfId="4025" xr:uid="{275912E6-1676-4F4C-98BB-AF3AE36704C3}"/>
    <cellStyle name="Cabecera 2 5 6" xfId="4026" xr:uid="{F248DF7D-EB15-40F6-A00A-0EE89AA0F06A}"/>
    <cellStyle name="Cabecera 2 5 7" xfId="4027" xr:uid="{50900A71-27DB-4007-ADB8-8771D3AC3DD7}"/>
    <cellStyle name="Cabecera 2 5 8" xfId="4028" xr:uid="{BBA0388C-923F-4244-AAFB-2497EA63B34B}"/>
    <cellStyle name="Cabecera 2 5 9" xfId="4029" xr:uid="{8CB037C2-F479-4803-ABAB-7187E4291ECE}"/>
    <cellStyle name="Cabecera 2 6" xfId="4030" xr:uid="{49D3DA14-A2B3-453C-AB7D-5656514AAEA5}"/>
    <cellStyle name="Cabecera 2 6 2" xfId="4031" xr:uid="{CDC7AA61-C749-45BC-9FFA-88B821B49E88}"/>
    <cellStyle name="Cabecera 2 7" xfId="4032" xr:uid="{CB3C9B93-D9AC-410F-8FDE-CC5944D56515}"/>
    <cellStyle name="Cabecera 2 7 2" xfId="4033" xr:uid="{8F6997E9-2798-4CEC-8201-0D3AF1D61E50}"/>
    <cellStyle name="Cabecera 2 8" xfId="4034" xr:uid="{F76A32C4-8FCF-4CA3-80D7-AC3FCA8DBE58}"/>
    <cellStyle name="Cabecera 2 9" xfId="4035" xr:uid="{F90EF454-44D6-4D88-B084-4E573109AA52}"/>
    <cellStyle name="Cabecera 2_Altın Fon" xfId="4036" xr:uid="{89AFECA7-CA33-484E-9AE1-119DB4B19006}"/>
    <cellStyle name="Calc Currency (0)" xfId="4037" xr:uid="{9349181C-63B4-4FAA-BB6D-0C69119866A8}"/>
    <cellStyle name="Calc Currency (0) 10" xfId="4038" xr:uid="{531A444F-9B24-4938-8944-AD7AF6D57812}"/>
    <cellStyle name="Calc Currency (0) 10 2" xfId="4039" xr:uid="{5F936281-C4AB-44F3-BE24-9CECAB4F908D}"/>
    <cellStyle name="Calc Currency (0) 11" xfId="4040" xr:uid="{E5615FCB-C87B-4BF3-A875-6F620B6376BD}"/>
    <cellStyle name="Calc Currency (0) 11 2" xfId="4041" xr:uid="{C497E06D-2639-48E6-96F2-4CE15EC3F024}"/>
    <cellStyle name="Calc Currency (0) 12" xfId="4042" xr:uid="{56B8740C-E1A2-4D29-835B-DC14C2A8948F}"/>
    <cellStyle name="Calc Currency (0) 12 2" xfId="4043" xr:uid="{E8CE014D-835A-454C-9F20-35E0BCB82F08}"/>
    <cellStyle name="Calc Currency (0) 13" xfId="4044" xr:uid="{295B4B2E-A83C-4079-8703-6650C7B6C9D7}"/>
    <cellStyle name="Calc Currency (0) 13 2" xfId="4045" xr:uid="{1B7B253F-DC17-4EB6-8306-A6C7C91BEBF9}"/>
    <cellStyle name="Calc Currency (0) 14" xfId="4046" xr:uid="{80A94098-EC43-4F10-9164-AF66B16A30C8}"/>
    <cellStyle name="Calc Currency (0) 15" xfId="4047" xr:uid="{ACC0251D-8797-4C97-86CF-5EA5DF4C6E79}"/>
    <cellStyle name="Calc Currency (0) 16" xfId="4048" xr:uid="{CC8A9F47-0814-4A00-9323-7D9916E890D2}"/>
    <cellStyle name="Calc Currency (0) 17" xfId="4049" xr:uid="{205C62E9-3EBB-433F-BABB-E0C1C7340832}"/>
    <cellStyle name="Calc Currency (0) 18" xfId="4050" xr:uid="{D5B7B5D8-9460-4593-ACFE-8763D9EFD63D}"/>
    <cellStyle name="Calc Currency (0) 19" xfId="4051" xr:uid="{2A16E3AC-1A3C-4F78-9159-C0DC73DB7A99}"/>
    <cellStyle name="Calc Currency (0) 2" xfId="4052" xr:uid="{B35156B6-E464-4658-AF0C-A74B8ED91512}"/>
    <cellStyle name="Calc Currency (0) 2 10" xfId="4053" xr:uid="{3E75284D-866A-4CB7-8FBF-89A256175763}"/>
    <cellStyle name="Calc Currency (0) 2 11" xfId="4054" xr:uid="{C4680723-0C2A-4597-846A-D8ECCB23B354}"/>
    <cellStyle name="Calc Currency (0) 2 2" xfId="4055" xr:uid="{ECD6BB67-48A7-400F-A29F-E09B37A88739}"/>
    <cellStyle name="Calc Currency (0) 2 2 2" xfId="4056" xr:uid="{1B468B8D-7F5D-4873-A698-7883CD5DA333}"/>
    <cellStyle name="Calc Currency (0) 2 3" xfId="4057" xr:uid="{05841ED7-3B15-4046-B88F-6F666104FEAB}"/>
    <cellStyle name="Calc Currency (0) 2 4" xfId="4058" xr:uid="{A0CB397B-3ACE-4A02-A6D8-E0C7A7569377}"/>
    <cellStyle name="Calc Currency (0) 2 5" xfId="4059" xr:uid="{848606D0-B217-4370-B9F0-EC983252FDBE}"/>
    <cellStyle name="Calc Currency (0) 2 6" xfId="4060" xr:uid="{6C1167C3-611E-4AF9-8C5A-C868247F179C}"/>
    <cellStyle name="Calc Currency (0) 2 7" xfId="4061" xr:uid="{728ED83D-5B84-447E-89F3-34B51D97EC44}"/>
    <cellStyle name="Calc Currency (0) 2 8" xfId="4062" xr:uid="{C1722713-91B4-4533-A23F-BF2BCB362AC5}"/>
    <cellStyle name="Calc Currency (0) 2 9" xfId="4063" xr:uid="{4C63106E-EE6D-43FE-B80F-ADF43152D64E}"/>
    <cellStyle name="Calc Currency (0) 2_TT Grup Imaj Medya Plani #6" xfId="4064" xr:uid="{39D15FEC-66CC-4E29-A323-165793D77CA8}"/>
    <cellStyle name="Calc Currency (0) 20" xfId="4065" xr:uid="{8859E2F2-9FD9-4B73-9486-511F8FAA7A9F}"/>
    <cellStyle name="Calc Currency (0) 21" xfId="4066" xr:uid="{07B492FB-17B1-4CC5-937A-A8495BFB9DA0}"/>
    <cellStyle name="Calc Currency (0) 22" xfId="4067" xr:uid="{D8D08BCA-4719-46EC-B224-AAB2B598093D}"/>
    <cellStyle name="Calc Currency (0) 23" xfId="4068" xr:uid="{86927C44-4465-41A1-8613-EDF53475190D}"/>
    <cellStyle name="Calc Currency (0) 24" xfId="4069" xr:uid="{046B01F5-AB22-41BD-B992-69E015C283A2}"/>
    <cellStyle name="Calc Currency (0) 25" xfId="4070" xr:uid="{64BC9687-5187-48B3-AC21-5930D4A36C37}"/>
    <cellStyle name="Calc Currency (0) 26" xfId="4071" xr:uid="{2D73A50C-A15D-41B7-BD50-B44516280A25}"/>
    <cellStyle name="Calc Currency (0) 27" xfId="4072" xr:uid="{FDB2C36C-471C-418C-8D40-65832EF0CC72}"/>
    <cellStyle name="Calc Currency (0) 28" xfId="4073" xr:uid="{05FEABB4-B685-4065-A3DB-FB3DB4264155}"/>
    <cellStyle name="Calc Currency (0) 29" xfId="4074" xr:uid="{67C34B02-D923-43B2-A5CA-7730B03653C1}"/>
    <cellStyle name="Calc Currency (0) 3" xfId="4075" xr:uid="{249CFA38-F54A-499D-AC89-51ACE2DEAFF1}"/>
    <cellStyle name="Calc Currency (0) 3 10" xfId="4076" xr:uid="{3E58349D-61E5-4C8D-850E-450AFBBB59D9}"/>
    <cellStyle name="Calc Currency (0) 3 11" xfId="4077" xr:uid="{2AE26DBE-E4EF-41F3-8B89-2A35A79FAA23}"/>
    <cellStyle name="Calc Currency (0) 3 2" xfId="4078" xr:uid="{4AC40CA7-34AC-4697-ABEE-76586E9541F4}"/>
    <cellStyle name="Calc Currency (0) 3 2 2" xfId="4079" xr:uid="{E5D9725A-7A27-472D-AC8A-0636BEA61F65}"/>
    <cellStyle name="Calc Currency (0) 3 3" xfId="4080" xr:uid="{286C35E9-800D-400C-A183-3EA2FB58264F}"/>
    <cellStyle name="Calc Currency (0) 3 4" xfId="4081" xr:uid="{8F0B1906-7183-4AFC-8026-E8AF25EAFE67}"/>
    <cellStyle name="Calc Currency (0) 3 5" xfId="4082" xr:uid="{1DF72D93-4B72-4763-8616-DA0C013239AF}"/>
    <cellStyle name="Calc Currency (0) 3 6" xfId="4083" xr:uid="{F03E3C50-6993-4A35-98B8-91F69A37870E}"/>
    <cellStyle name="Calc Currency (0) 3 7" xfId="4084" xr:uid="{80280514-36E5-400F-BFBF-70ADB9F22E38}"/>
    <cellStyle name="Calc Currency (0) 3 8" xfId="4085" xr:uid="{45A18758-0483-41ED-A4A0-9981D1CFBA9C}"/>
    <cellStyle name="Calc Currency (0) 3 9" xfId="4086" xr:uid="{30E2AAFC-26CB-4859-9A44-51D812787BA4}"/>
    <cellStyle name="Calc Currency (0) 3_TT Grup Imaj Medya Plani #6" xfId="4087" xr:uid="{40B287E8-3F7D-4BC3-977C-C0E09C8CBC6A}"/>
    <cellStyle name="Calc Currency (0) 30" xfId="4088" xr:uid="{B0A6B4AA-B140-42C5-B4E6-9B56CFBCF36E}"/>
    <cellStyle name="Calc Currency (0) 31" xfId="4089" xr:uid="{53FE72E4-FF1B-4094-8C6A-6C7B88BEE01E}"/>
    <cellStyle name="Calc Currency (0) 32" xfId="4090" xr:uid="{8A021DB9-B31D-4290-A037-85DB46E0C8C5}"/>
    <cellStyle name="Calc Currency (0) 33" xfId="4091" xr:uid="{5408C0F5-D60A-4A85-B479-ABBC0A06EF77}"/>
    <cellStyle name="Calc Currency (0) 4" xfId="4092" xr:uid="{08D6F706-310F-41ED-92ED-017D747B02F3}"/>
    <cellStyle name="Calc Currency (0) 4 10" xfId="4093" xr:uid="{5C1C0F1B-980A-47BD-AE0B-B59E47CFB60A}"/>
    <cellStyle name="Calc Currency (0) 4 2" xfId="4094" xr:uid="{312FF031-AD35-4769-9CDF-9D36BA092DE3}"/>
    <cellStyle name="Calc Currency (0) 4 3" xfId="4095" xr:uid="{D2B30AAB-37CF-43AD-9B48-8927B10FABE4}"/>
    <cellStyle name="Calc Currency (0) 4 4" xfId="4096" xr:uid="{DB1727BB-89D5-4873-92FE-353686E0659E}"/>
    <cellStyle name="Calc Currency (0) 4 5" xfId="4097" xr:uid="{39C3467E-C4B7-4AD2-830F-B4F2F105E1D9}"/>
    <cellStyle name="Calc Currency (0) 4 6" xfId="4098" xr:uid="{FDC29678-E833-4821-B413-C79E2367BAF2}"/>
    <cellStyle name="Calc Currency (0) 4 7" xfId="4099" xr:uid="{2E4CA791-3C03-4BE2-8302-31E91FC16567}"/>
    <cellStyle name="Calc Currency (0) 4 8" xfId="4100" xr:uid="{40D12BEC-0B10-4D93-828D-32DB75B5E8A9}"/>
    <cellStyle name="Calc Currency (0) 4 9" xfId="4101" xr:uid="{F352EF1D-71D9-4E43-8B3C-61FADB7C47D9}"/>
    <cellStyle name="Calc Currency (0) 5" xfId="4102" xr:uid="{1D98F596-B49E-49FF-9661-DB0224784D04}"/>
    <cellStyle name="Calc Currency (0) 5 10" xfId="4103" xr:uid="{4824BFB8-398C-4096-B579-25509FAF53DA}"/>
    <cellStyle name="Calc Currency (0) 5 2" xfId="4104" xr:uid="{FFCA8365-C21D-4CCB-B799-9495E28B0DA9}"/>
    <cellStyle name="Calc Currency (0) 5 3" xfId="4105" xr:uid="{415F4BC9-AA64-46BD-B820-0D46A2340A91}"/>
    <cellStyle name="Calc Currency (0) 5 4" xfId="4106" xr:uid="{2C0B3F04-12A3-4FD1-A35A-7C0E31F4A933}"/>
    <cellStyle name="Calc Currency (0) 5 5" xfId="4107" xr:uid="{2BA35031-9C5E-4E3D-930A-0EF21281872B}"/>
    <cellStyle name="Calc Currency (0) 5 6" xfId="4108" xr:uid="{3198644A-8540-4BB0-9199-EAF658CECCC9}"/>
    <cellStyle name="Calc Currency (0) 5 7" xfId="4109" xr:uid="{94DC5AC0-9787-4A46-9273-3D6989E62E7C}"/>
    <cellStyle name="Calc Currency (0) 5 8" xfId="4110" xr:uid="{467B1B38-1C78-4525-B642-B2D46795CC14}"/>
    <cellStyle name="Calc Currency (0) 5 9" xfId="4111" xr:uid="{FBD8BE0A-BC96-4D8E-9FDB-FC76BDE12286}"/>
    <cellStyle name="Calc Currency (0) 6" xfId="4112" xr:uid="{5F3E00ED-DBA0-4481-807D-F99BC812828D}"/>
    <cellStyle name="Calc Currency (0) 6 2" xfId="4113" xr:uid="{2508B1E6-EE6B-4629-9FE8-CBB3A1CAA4FB}"/>
    <cellStyle name="Calc Currency (0) 6 3" xfId="4114" xr:uid="{F633E329-CF85-4062-9081-1C36F8F1F568}"/>
    <cellStyle name="Calc Currency (0) 6 4" xfId="4115" xr:uid="{B02DD136-0A55-4C71-8862-84F7997859C0}"/>
    <cellStyle name="Calc Currency (0) 6 5" xfId="4116" xr:uid="{3D14594F-9B63-485F-A379-4CA15540CA78}"/>
    <cellStyle name="Calc Currency (0) 6 6" xfId="4117" xr:uid="{5C94C008-4A77-4BCF-9E1B-9E33F53E3F3F}"/>
    <cellStyle name="Calc Currency (0) 6 7" xfId="4118" xr:uid="{B92B08C0-2754-4D1D-9317-8854ED073A28}"/>
    <cellStyle name="Calc Currency (0) 7" xfId="4119" xr:uid="{AC37DA76-D977-400B-A5D1-093CD43B5DC2}"/>
    <cellStyle name="Calc Currency (0) 7 2" xfId="4120" xr:uid="{423812F1-FF11-4B94-A762-024CC9B9B98C}"/>
    <cellStyle name="Calc Currency (0) 8" xfId="4121" xr:uid="{85170C7F-FBA7-4EC6-BD1D-EF46225087BA}"/>
    <cellStyle name="Calc Currency (0) 8 2" xfId="4122" xr:uid="{2900F15B-7558-478D-86F3-93F6A6FC6BCE}"/>
    <cellStyle name="Calc Currency (0) 9" xfId="4123" xr:uid="{F3205880-26E6-46A1-826F-87D98BD8E7DD}"/>
    <cellStyle name="Calc Currency (0) 9 2" xfId="4124" xr:uid="{936D3C22-353B-4501-BA8E-0D86066EBDDD}"/>
    <cellStyle name="Calc Currency (0)_2008 Gazete Formatı" xfId="4125" xr:uid="{FFBC53BA-746C-4C5A-B8FD-B2FCB666CAFB}"/>
    <cellStyle name="Calc Currency (2)" xfId="4126" xr:uid="{EE93A8F3-E61F-4922-87E1-5FB87ACF10E1}"/>
    <cellStyle name="Calc Currency (2) 10" xfId="4127" xr:uid="{E31A4185-BAA1-49F5-BE87-C79BB49B5704}"/>
    <cellStyle name="Calc Currency (2) 11" xfId="4128" xr:uid="{6C8C082F-169F-428B-BF20-3416A6AC34A7}"/>
    <cellStyle name="Calc Currency (2) 12" xfId="4129" xr:uid="{621EC12E-054A-493D-9830-238D004AACA8}"/>
    <cellStyle name="Calc Currency (2) 13" xfId="4130" xr:uid="{C51DF3AD-10B9-4D49-926E-CDA3CDD97EE3}"/>
    <cellStyle name="Calc Currency (2) 14" xfId="4131" xr:uid="{AD986D6C-A4FA-4B5B-BFB4-3B0EDDEFA236}"/>
    <cellStyle name="Calc Currency (2) 15" xfId="4132" xr:uid="{96065C59-5FFF-4FB8-8B3A-757D7F268AA4}"/>
    <cellStyle name="Calc Currency (2) 16" xfId="4133" xr:uid="{02DF77DC-229A-48AE-A793-67936E049BD8}"/>
    <cellStyle name="Calc Currency (2) 17" xfId="4134" xr:uid="{A7A72542-1678-4A15-8943-7964F14C7062}"/>
    <cellStyle name="Calc Currency (2) 18" xfId="4135" xr:uid="{C0CF25B3-3D34-4A41-AB69-06A3CB8E0A3F}"/>
    <cellStyle name="Calc Currency (2) 19" xfId="4136" xr:uid="{AB7D7BB8-83C2-4DA8-9364-CA73F0DA5542}"/>
    <cellStyle name="Calc Currency (2) 2" xfId="4137" xr:uid="{2578C85E-839C-4712-A962-085F1CC8B2CE}"/>
    <cellStyle name="Calc Currency (2) 2 10" xfId="4138" xr:uid="{55611D1F-DF28-416F-877B-2BEEAA6C3979}"/>
    <cellStyle name="Calc Currency (2) 2 2" xfId="4139" xr:uid="{D16A29CC-C65B-4940-A8DC-65449B95EBD2}"/>
    <cellStyle name="Calc Currency (2) 2 2 2" xfId="4140" xr:uid="{847EDFBE-7D79-4582-948A-EC121AF40FC2}"/>
    <cellStyle name="Calc Currency (2) 2 3" xfId="4141" xr:uid="{C77A7EF4-3FC8-4E15-8FFA-8F96EAC50F77}"/>
    <cellStyle name="Calc Currency (2) 2 3 2" xfId="4142" xr:uid="{5E9E69BA-4CD0-430B-B39B-32081D53808E}"/>
    <cellStyle name="Calc Currency (2) 2 4" xfId="4143" xr:uid="{B74164C3-EC6B-4D7A-85CD-B45979CD2DC8}"/>
    <cellStyle name="Calc Currency (2) 2 5" xfId="4144" xr:uid="{018B045F-58DF-4B58-833A-EE750F665B12}"/>
    <cellStyle name="Calc Currency (2) 2 6" xfId="4145" xr:uid="{504D4A7E-0CE1-4FE5-9ADA-5A0226F89154}"/>
    <cellStyle name="Calc Currency (2) 2 7" xfId="4146" xr:uid="{94A7530F-61F0-40BA-83AC-F9C2B9FA88B1}"/>
    <cellStyle name="Calc Currency (2) 2 8" xfId="4147" xr:uid="{15D8AF5E-6B71-445F-A84A-BBD54EC4FA2C}"/>
    <cellStyle name="Calc Currency (2) 2 9" xfId="4148" xr:uid="{DC41BF7D-F883-48EB-ADE8-581DABB4A38D}"/>
    <cellStyle name="Calc Currency (2) 2_TT Grup Imaj Medya Plani #6" xfId="4149" xr:uid="{F209D9C3-E0D3-4456-BAC3-98463A9BF0E7}"/>
    <cellStyle name="Calc Currency (2) 20" xfId="4150" xr:uid="{BFA6B144-70E5-49FD-BD56-7F0D440E548E}"/>
    <cellStyle name="Calc Currency (2) 21" xfId="4151" xr:uid="{408E6ADF-C440-45C2-A458-CD50EEA6F3FB}"/>
    <cellStyle name="Calc Currency (2) 22" xfId="4152" xr:uid="{16C4223F-FE1C-4B04-AA0B-CDC350FDAB45}"/>
    <cellStyle name="Calc Currency (2) 23" xfId="4153" xr:uid="{11C3BE61-B18E-4322-9654-0560790B3A4D}"/>
    <cellStyle name="Calc Currency (2) 24" xfId="4154" xr:uid="{358E0BE8-2730-4B6C-A27C-DA897552E834}"/>
    <cellStyle name="Calc Currency (2) 25" xfId="4155" xr:uid="{A14B17CC-F3EF-49C7-BB5F-18744AA1173A}"/>
    <cellStyle name="Calc Currency (2) 26" xfId="4156" xr:uid="{77F3EAAF-EFF8-4BE6-B531-80B51EBC49FF}"/>
    <cellStyle name="Calc Currency (2) 27" xfId="4157" xr:uid="{A5E5A437-050B-4102-A19D-F6444C929D0D}"/>
    <cellStyle name="Calc Currency (2) 28" xfId="4158" xr:uid="{BD27B4BA-4919-42E1-A6F6-952F8D5B6D9F}"/>
    <cellStyle name="Calc Currency (2) 29" xfId="4159" xr:uid="{5FABDBC0-EEF2-498B-BE2C-F2E2F4D283E6}"/>
    <cellStyle name="Calc Currency (2) 3" xfId="4160" xr:uid="{0516CE13-6CD7-4436-81A0-36B4999B7189}"/>
    <cellStyle name="Calc Currency (2) 3 10" xfId="4161" xr:uid="{233F94E2-4551-4FA9-908A-376AD1C9CAF3}"/>
    <cellStyle name="Calc Currency (2) 3 11" xfId="4162" xr:uid="{5850C195-B91E-4766-A509-58C137E60CD9}"/>
    <cellStyle name="Calc Currency (2) 3 2" xfId="4163" xr:uid="{25C6667A-10D0-439B-93C6-8887F047AD52}"/>
    <cellStyle name="Calc Currency (2) 3 2 2" xfId="4164" xr:uid="{0E6D4419-D339-41B4-88BB-A49A35163D44}"/>
    <cellStyle name="Calc Currency (2) 3 3" xfId="4165" xr:uid="{3285F8D0-EC36-4739-A5D8-75C1FE220F6D}"/>
    <cellStyle name="Calc Currency (2) 3 3 2" xfId="4166" xr:uid="{F97611EA-DD48-42FF-A8C0-2ECA47234260}"/>
    <cellStyle name="Calc Currency (2) 3 4" xfId="4167" xr:uid="{21A4A571-9EAB-4559-97A6-763698163AB4}"/>
    <cellStyle name="Calc Currency (2) 3 5" xfId="4168" xr:uid="{4DE360C8-1BB6-4022-A21D-D83912585165}"/>
    <cellStyle name="Calc Currency (2) 3 6" xfId="4169" xr:uid="{21ACBCF6-0669-471E-90D6-287D2422623E}"/>
    <cellStyle name="Calc Currency (2) 3 7" xfId="4170" xr:uid="{82E30357-B2E2-4CB4-8769-5526A10BF3F6}"/>
    <cellStyle name="Calc Currency (2) 3 8" xfId="4171" xr:uid="{BF7EF45D-FBA9-4521-9709-83BA5FA44C5E}"/>
    <cellStyle name="Calc Currency (2) 3 9" xfId="4172" xr:uid="{D258D03E-1B2A-4161-9F58-3BEDC2EDDB05}"/>
    <cellStyle name="Calc Currency (2) 3_TT Grup Imaj Medya Plani #6" xfId="4173" xr:uid="{8C89D400-A665-4E1A-9288-686FECACB18B}"/>
    <cellStyle name="Calc Currency (2) 30" xfId="4174" xr:uid="{EB7F078D-1DB8-49E2-959E-F1161B5B478E}"/>
    <cellStyle name="Calc Currency (2) 31" xfId="4175" xr:uid="{3FD31167-6E79-4935-B6F7-4F93C6A82440}"/>
    <cellStyle name="Calc Currency (2) 32" xfId="4176" xr:uid="{2ADE0733-D97B-41A2-8DF7-0387110BA2A8}"/>
    <cellStyle name="Calc Currency (2) 33" xfId="4177" xr:uid="{32976E62-C918-4ED1-AFC9-C3D98348AF83}"/>
    <cellStyle name="Calc Currency (2) 4" xfId="4178" xr:uid="{05EEEFDB-360C-4358-B5D7-55F9B0CCEE5B}"/>
    <cellStyle name="Calc Currency (2) 4 10" xfId="4179" xr:uid="{D255C11F-079F-45D9-9D52-52FDE0500ACB}"/>
    <cellStyle name="Calc Currency (2) 4 11" xfId="4180" xr:uid="{F61C474C-B84B-4EDA-A918-CD259050C7D5}"/>
    <cellStyle name="Calc Currency (2) 4 2" xfId="4181" xr:uid="{4E74F2A7-0987-4922-94C3-FF9625B70448}"/>
    <cellStyle name="Calc Currency (2) 4 2 2" xfId="4182" xr:uid="{EE0734C3-FE1B-424C-AA85-6640DCAB952C}"/>
    <cellStyle name="Calc Currency (2) 4 3" xfId="4183" xr:uid="{4A5EB7E1-266F-4F85-B05C-0C5F05D08287}"/>
    <cellStyle name="Calc Currency (2) 4 3 2" xfId="4184" xr:uid="{58AE1F79-0DB7-42C1-AA86-562FC5A35D0A}"/>
    <cellStyle name="Calc Currency (2) 4 4" xfId="4185" xr:uid="{1584AD11-ED1A-448D-94AE-9ED2A8172B7F}"/>
    <cellStyle name="Calc Currency (2) 4 5" xfId="4186" xr:uid="{1D6D193C-92A6-4989-8D8A-37EE973948F1}"/>
    <cellStyle name="Calc Currency (2) 4 6" xfId="4187" xr:uid="{8A6FC638-9AC3-42E6-9ECD-8B80DD1284E7}"/>
    <cellStyle name="Calc Currency (2) 4 7" xfId="4188" xr:uid="{65EF9C08-6AA2-4E10-B631-3262EBBD604A}"/>
    <cellStyle name="Calc Currency (2) 4 8" xfId="4189" xr:uid="{F640A22E-212C-44F6-A14A-A1618A853A79}"/>
    <cellStyle name="Calc Currency (2) 4 9" xfId="4190" xr:uid="{3A2B4C0E-4AD5-4BE0-9394-EDCD6D26DB61}"/>
    <cellStyle name="Calc Currency (2) 5" xfId="4191" xr:uid="{BD40D845-654F-409E-B813-61315CB74CCA}"/>
    <cellStyle name="Calc Currency (2) 5 10" xfId="4192" xr:uid="{335332C1-38A2-4C43-BB2D-AD9DFF1D3ED4}"/>
    <cellStyle name="Calc Currency (2) 5 11" xfId="4193" xr:uid="{9121A536-E6D1-4064-9DAF-2C1A0BA401B0}"/>
    <cellStyle name="Calc Currency (2) 5 2" xfId="4194" xr:uid="{4BF78423-8880-4438-8DF6-275E2BE72F93}"/>
    <cellStyle name="Calc Currency (2) 5 2 2" xfId="4195" xr:uid="{35B4B51F-6438-448D-BBA9-23A0B822DE09}"/>
    <cellStyle name="Calc Currency (2) 5 3" xfId="4196" xr:uid="{DC0BFC50-EB94-4641-A445-FE532F095510}"/>
    <cellStyle name="Calc Currency (2) 5 3 2" xfId="4197" xr:uid="{0D1953A0-6096-4C37-860B-BD04A579F93F}"/>
    <cellStyle name="Calc Currency (2) 5 4" xfId="4198" xr:uid="{B0B72CE1-F665-48BF-AE9F-2B855E385BEB}"/>
    <cellStyle name="Calc Currency (2) 5 5" xfId="4199" xr:uid="{4E3739D2-15DE-48A5-9D53-6ED5B98EF3DB}"/>
    <cellStyle name="Calc Currency (2) 5 6" xfId="4200" xr:uid="{0365826B-DB1D-4884-B401-4ED942041BE3}"/>
    <cellStyle name="Calc Currency (2) 5 7" xfId="4201" xr:uid="{4727C816-55D2-4438-BAA0-4DBF4DBAB614}"/>
    <cellStyle name="Calc Currency (2) 5 8" xfId="4202" xr:uid="{925D1258-688B-4150-9E2F-48B472AF94A8}"/>
    <cellStyle name="Calc Currency (2) 5 9" xfId="4203" xr:uid="{CE121A59-95FD-485B-8A9A-2F5B59EC1736}"/>
    <cellStyle name="Calc Currency (2) 6" xfId="4204" xr:uid="{86735102-90AE-453C-B895-FD630CFF5366}"/>
    <cellStyle name="Calc Currency (2) 6 2" xfId="4205" xr:uid="{72CD434C-CBE9-4C05-A268-8AD74E6B2F2D}"/>
    <cellStyle name="Calc Currency (2) 7" xfId="4206" xr:uid="{3D395586-409D-48CA-AEC3-948947CA9A6F}"/>
    <cellStyle name="Calc Currency (2) 7 2" xfId="4207" xr:uid="{8ECD9695-7315-41C2-9A4F-59220EE171A6}"/>
    <cellStyle name="Calc Currency (2) 8" xfId="4208" xr:uid="{22A3C98B-CB3E-4D9B-89CE-765B68F4D254}"/>
    <cellStyle name="Calc Currency (2) 9" xfId="4209" xr:uid="{097B3009-ED93-4D5D-B2D1-C63EBC072EF2}"/>
    <cellStyle name="Calc Currency (2)_2008 Gazete Formatı" xfId="4210" xr:uid="{1681E92B-71FF-4945-82C9-1FA3FE6BBDF8}"/>
    <cellStyle name="Calc opsec" xfId="4211" xr:uid="{D46C5B55-5080-4EA3-87DB-838742FA306B}"/>
    <cellStyle name="Calc opsec 2" xfId="4212" xr:uid="{B88B189D-53A1-4A66-903E-B1419573C22B}"/>
    <cellStyle name="Calc opsec 2 2" xfId="19379" xr:uid="{1DC2185A-59BC-4A70-A941-AAD366232322}"/>
    <cellStyle name="Calc opsec 2 2 2" xfId="21905" xr:uid="{6FD80BCF-E56F-496F-A3B7-AB438F94F9F2}"/>
    <cellStyle name="Calc opsec 2 2 2 2" xfId="27047" xr:uid="{A477BFF0-D922-40DC-A497-E44DA11156CD}"/>
    <cellStyle name="Calc opsec 2 2 2 2 2" xfId="36438" xr:uid="{4EB021A3-C880-4B2B-ABFB-3815002A3275}"/>
    <cellStyle name="Calc opsec 2 2 3" xfId="24605" xr:uid="{05A1DCB8-2609-4A2B-8CCC-6C05EBCCF0D5}"/>
    <cellStyle name="Calc opsec 2 3" xfId="20789" xr:uid="{AA92E8E6-474D-4C77-865F-40FB18431563}"/>
    <cellStyle name="Calc opsec 2 3 2" xfId="25946" xr:uid="{8F6114E5-A1BB-4D58-A6C2-BE379BDFDAF5}"/>
    <cellStyle name="Calc opsec 2 3 2 2" xfId="35338" xr:uid="{F7D36F53-CD79-4026-B8BD-C1375D3129C6}"/>
    <cellStyle name="Calc opsec 2 4" xfId="23496" xr:uid="{C2CC0717-90B9-429D-8D7E-C397E21C69C1}"/>
    <cellStyle name="Calc opsec 3" xfId="19378" xr:uid="{0B48F6AA-C8D0-4E94-A347-502BFB811BCC}"/>
    <cellStyle name="Calc opsec 3 2" xfId="21904" xr:uid="{68640210-8CB2-4BDB-A4FC-1E1C3E601D3B}"/>
    <cellStyle name="Calc opsec 3 2 2" xfId="27046" xr:uid="{A457B96B-E128-4329-89A7-BF27A335F421}"/>
    <cellStyle name="Calc opsec 3 2 2 2" xfId="36437" xr:uid="{441F44DC-E82D-4261-AC8C-41AF50C9A7E2}"/>
    <cellStyle name="Calc opsec 3 3" xfId="24604" xr:uid="{5BE6FB77-0141-404B-87DF-797A9C4A17F2}"/>
    <cellStyle name="Calc opsec 4" xfId="20788" xr:uid="{9799D900-3181-4706-8554-DBB26A222258}"/>
    <cellStyle name="Calc opsec 4 2" xfId="25945" xr:uid="{0380741C-C490-4E0E-AD17-1246E479C012}"/>
    <cellStyle name="Calc opsec 4 2 2" xfId="35337" xr:uid="{C8B76456-274B-44DE-9924-1DCCB5CFD44C}"/>
    <cellStyle name="Calc opsec 5" xfId="23495" xr:uid="{EDAC52EB-4798-470A-AC2F-1496C15F994C}"/>
    <cellStyle name="Calc Percent (0)" xfId="4213" xr:uid="{06ED8DB6-A9F1-4B0E-9EB0-3D1E7E9A3616}"/>
    <cellStyle name="Calc Percent (0) 10" xfId="4214" xr:uid="{ABAD96DD-B1FE-45CC-B140-84428121252C}"/>
    <cellStyle name="Calc Percent (0) 11" xfId="4215" xr:uid="{DCB8F19F-0465-4B9B-B947-BF82D88ABB54}"/>
    <cellStyle name="Calc Percent (0) 12" xfId="4216" xr:uid="{8201CAC2-2BDE-49D4-9FF8-3973FA36724E}"/>
    <cellStyle name="Calc Percent (0) 13" xfId="4217" xr:uid="{EF8F8052-05AC-42B0-9924-CB5398316102}"/>
    <cellStyle name="Calc Percent (0) 14" xfId="4218" xr:uid="{9396D2EE-D400-4669-8904-F79A02BCCBBA}"/>
    <cellStyle name="Calc Percent (0) 15" xfId="4219" xr:uid="{5AAF8390-0EB5-455B-9D94-449D2B89A82F}"/>
    <cellStyle name="Calc Percent (0) 16" xfId="4220" xr:uid="{303370C1-F66B-4C04-8238-B6581731A6F0}"/>
    <cellStyle name="Calc Percent (0) 17" xfId="4221" xr:uid="{089E1A3A-7C71-4E4B-B15F-67C8AB92605B}"/>
    <cellStyle name="Calc Percent (0) 18" xfId="4222" xr:uid="{866EE806-8519-482A-B59E-7C2062D7BFA2}"/>
    <cellStyle name="Calc Percent (0) 19" xfId="4223" xr:uid="{C70ABA3F-1FB8-4D78-9AEA-8988C3A389C5}"/>
    <cellStyle name="Calc Percent (0) 2" xfId="4224" xr:uid="{455B8DD4-DF8D-4CE4-86C7-4EA2978AC262}"/>
    <cellStyle name="Calc Percent (0) 2 10" xfId="4225" xr:uid="{FD131BD5-1617-4FCC-BB41-F6CAE3553DD2}"/>
    <cellStyle name="Calc Percent (0) 2 2" xfId="4226" xr:uid="{5C519073-9793-4F0F-83A0-8884632F4E63}"/>
    <cellStyle name="Calc Percent (0) 2 2 2" xfId="4227" xr:uid="{A06810D3-A51F-4A3F-951F-6B3C4CE4A105}"/>
    <cellStyle name="Calc Percent (0) 2 3" xfId="4228" xr:uid="{F9CFF20F-7153-4F3E-B3FC-2DE9CD10576A}"/>
    <cellStyle name="Calc Percent (0) 2 3 2" xfId="4229" xr:uid="{E52FC9AC-B2A1-425E-B0BC-3DFD80B9A3D0}"/>
    <cellStyle name="Calc Percent (0) 2 4" xfId="4230" xr:uid="{19BE9E10-85FF-4C00-B0CC-80E8DE4AEE2E}"/>
    <cellStyle name="Calc Percent (0) 2 5" xfId="4231" xr:uid="{AC7FFB9F-A920-491F-9CA0-2BA28A101046}"/>
    <cellStyle name="Calc Percent (0) 2 6" xfId="4232" xr:uid="{D27D2EE8-0808-4AA0-B046-3F30A1BE3883}"/>
    <cellStyle name="Calc Percent (0) 2 7" xfId="4233" xr:uid="{94FE7807-EC7E-4561-8A69-0F405135EE4E}"/>
    <cellStyle name="Calc Percent (0) 2 8" xfId="4234" xr:uid="{CB9DFD4A-296B-49A7-B2B3-17E66442F8B7}"/>
    <cellStyle name="Calc Percent (0) 2 9" xfId="4235" xr:uid="{17192FEA-99F4-46AD-8052-7758B2DDB467}"/>
    <cellStyle name="Calc Percent (0) 2_TT Grup Imaj Medya Plani #6" xfId="4236" xr:uid="{B59689CE-9DD3-4182-8149-118EC751643D}"/>
    <cellStyle name="Calc Percent (0) 20" xfId="4237" xr:uid="{08B9DAD4-BD4D-4E64-84E1-21FAF969183B}"/>
    <cellStyle name="Calc Percent (0) 21" xfId="4238" xr:uid="{5C21D698-BAC4-4240-BC47-540B64EA3432}"/>
    <cellStyle name="Calc Percent (0) 22" xfId="4239" xr:uid="{114C1E86-0CDD-4B97-95B0-802A3064E9C6}"/>
    <cellStyle name="Calc Percent (0) 23" xfId="4240" xr:uid="{821BF643-02CC-4A15-BB44-AA87FEC60925}"/>
    <cellStyle name="Calc Percent (0) 24" xfId="4241" xr:uid="{8ECCBD17-06B2-456E-908C-4A6BE63BB977}"/>
    <cellStyle name="Calc Percent (0) 25" xfId="4242" xr:uid="{479B9C0F-444A-4BB4-BB53-581127C3BBED}"/>
    <cellStyle name="Calc Percent (0) 26" xfId="4243" xr:uid="{BD98A5C5-6DB3-4ACC-A50F-8834AAE65925}"/>
    <cellStyle name="Calc Percent (0) 27" xfId="4244" xr:uid="{CD0AE6F2-6905-49A5-A991-F08538E7C325}"/>
    <cellStyle name="Calc Percent (0) 28" xfId="4245" xr:uid="{B499A765-FA0C-4795-A365-64B70E0F79E3}"/>
    <cellStyle name="Calc Percent (0) 29" xfId="4246" xr:uid="{2DA6A259-38A1-4ABD-89A6-C2454F8CCD30}"/>
    <cellStyle name="Calc Percent (0) 3" xfId="4247" xr:uid="{7A4173BF-20B7-47AC-8EC7-8F407437C5A2}"/>
    <cellStyle name="Calc Percent (0) 3 10" xfId="4248" xr:uid="{886A436E-3E2F-44E9-8ACE-76FFD4B6C976}"/>
    <cellStyle name="Calc Percent (0) 3 11" xfId="4249" xr:uid="{B006291D-F047-4BB8-B1EB-0274796439CD}"/>
    <cellStyle name="Calc Percent (0) 3 2" xfId="4250" xr:uid="{F128DDB2-3A03-47FE-8EB8-D3C01C1B42BC}"/>
    <cellStyle name="Calc Percent (0) 3 2 2" xfId="4251" xr:uid="{CF0C20D1-2072-4325-9415-335A53C81DFD}"/>
    <cellStyle name="Calc Percent (0) 3 3" xfId="4252" xr:uid="{16C04226-7DAF-4E3C-B0A2-982811725EB6}"/>
    <cellStyle name="Calc Percent (0) 3 3 2" xfId="4253" xr:uid="{41D49C6D-8897-48F3-9B9B-037A03BBA5D2}"/>
    <cellStyle name="Calc Percent (0) 3 4" xfId="4254" xr:uid="{F7CE7714-EC10-4787-AC6C-A2BCCBC63540}"/>
    <cellStyle name="Calc Percent (0) 3 5" xfId="4255" xr:uid="{7B5CB2D9-92A3-4EBD-BD14-18348FED569B}"/>
    <cellStyle name="Calc Percent (0) 3 6" xfId="4256" xr:uid="{8B568153-2EAF-4E4A-ADA9-734379B71EFE}"/>
    <cellStyle name="Calc Percent (0) 3 7" xfId="4257" xr:uid="{D1AEB4C7-9CA7-4306-81E6-EEE788DE4513}"/>
    <cellStyle name="Calc Percent (0) 3 8" xfId="4258" xr:uid="{DBA4E9B9-52CB-485D-9B83-6C1E8B3821FD}"/>
    <cellStyle name="Calc Percent (0) 3 9" xfId="4259" xr:uid="{DB83B8FB-F0A2-48B3-95EA-15770D76F3AB}"/>
    <cellStyle name="Calc Percent (0) 3_TT Grup Imaj Medya Plani #6" xfId="4260" xr:uid="{4B2466B0-9335-47E2-813B-D990A34B70A0}"/>
    <cellStyle name="Calc Percent (0) 30" xfId="4261" xr:uid="{D097A84D-BE79-4465-A53D-5FD7E85DF53D}"/>
    <cellStyle name="Calc Percent (0) 31" xfId="4262" xr:uid="{864B19DD-13C9-41B6-9405-E1F4D2739226}"/>
    <cellStyle name="Calc Percent (0) 32" xfId="4263" xr:uid="{3378A8A8-B778-48AD-8132-C84715878F95}"/>
    <cellStyle name="Calc Percent (0) 33" xfId="4264" xr:uid="{9A2496A5-8EA7-4223-B059-26ACF7A8F38F}"/>
    <cellStyle name="Calc Percent (0) 4" xfId="4265" xr:uid="{CB619F8D-1808-4ADB-ABD0-6F25531ADE3C}"/>
    <cellStyle name="Calc Percent (0) 4 10" xfId="4266" xr:uid="{17DEF9DF-9BDA-478D-8F14-115630FEE21C}"/>
    <cellStyle name="Calc Percent (0) 4 11" xfId="4267" xr:uid="{48616272-C1D1-4B82-A5EB-32EAD9F76FF6}"/>
    <cellStyle name="Calc Percent (0) 4 2" xfId="4268" xr:uid="{FBE3A716-AF0E-4317-B62A-DE91D2982F55}"/>
    <cellStyle name="Calc Percent (0) 4 2 2" xfId="4269" xr:uid="{5FD05CBB-2C6A-42DD-9BDD-36390E397CE6}"/>
    <cellStyle name="Calc Percent (0) 4 3" xfId="4270" xr:uid="{150BE4BB-3D3E-4515-81EF-678C66315AAE}"/>
    <cellStyle name="Calc Percent (0) 4 3 2" xfId="4271" xr:uid="{9702586F-D8DC-44C8-A0FA-A4B62721ACB1}"/>
    <cellStyle name="Calc Percent (0) 4 4" xfId="4272" xr:uid="{867FFD1F-A690-4964-811F-7BA00EA31CA7}"/>
    <cellStyle name="Calc Percent (0) 4 5" xfId="4273" xr:uid="{EBB30322-1440-4BF8-99BB-CCC6F519E935}"/>
    <cellStyle name="Calc Percent (0) 4 6" xfId="4274" xr:uid="{26CA961A-2D9A-4D9D-BEEB-B36925159329}"/>
    <cellStyle name="Calc Percent (0) 4 7" xfId="4275" xr:uid="{270A64E0-816E-4A02-A700-28477F9970BA}"/>
    <cellStyle name="Calc Percent (0) 4 8" xfId="4276" xr:uid="{A262EF1D-12C7-4F89-8DAD-E73575A38BAB}"/>
    <cellStyle name="Calc Percent (0) 4 9" xfId="4277" xr:uid="{D9559F3F-E012-46B7-AFB8-9DA0442D594E}"/>
    <cellStyle name="Calc Percent (0) 5" xfId="4278" xr:uid="{991AED21-0603-430E-99F6-9BF8D5E8BB83}"/>
    <cellStyle name="Calc Percent (0) 5 10" xfId="4279" xr:uid="{B559B05A-D47E-4488-A17C-B933DF16FC92}"/>
    <cellStyle name="Calc Percent (0) 5 11" xfId="4280" xr:uid="{FD239276-5F5A-41C0-9DA5-E70165F403C7}"/>
    <cellStyle name="Calc Percent (0) 5 2" xfId="4281" xr:uid="{229DDA21-27A1-4F2D-A7B4-C95FA93363CD}"/>
    <cellStyle name="Calc Percent (0) 5 2 2" xfId="4282" xr:uid="{D397F697-584E-4F95-8D5F-8C9DF5DE088B}"/>
    <cellStyle name="Calc Percent (0) 5 3" xfId="4283" xr:uid="{0F989902-D09F-418F-ADA9-F299E580D81B}"/>
    <cellStyle name="Calc Percent (0) 5 3 2" xfId="4284" xr:uid="{6F77D67B-7970-474F-AA9D-C994C7EEC10C}"/>
    <cellStyle name="Calc Percent (0) 5 4" xfId="4285" xr:uid="{E2233162-4FB5-4867-B3A2-1EA07E38BBCE}"/>
    <cellStyle name="Calc Percent (0) 5 5" xfId="4286" xr:uid="{5686BAFE-4F2F-4AAC-9797-F3E52D39F9D7}"/>
    <cellStyle name="Calc Percent (0) 5 6" xfId="4287" xr:uid="{0EAA8453-4F5E-4BCF-8592-6E10C58D4B1D}"/>
    <cellStyle name="Calc Percent (0) 5 7" xfId="4288" xr:uid="{C1AA3FA6-C60D-4B18-861A-9042D98C3548}"/>
    <cellStyle name="Calc Percent (0) 5 8" xfId="4289" xr:uid="{8723B744-2AB8-499C-81DD-5DFCD98E8957}"/>
    <cellStyle name="Calc Percent (0) 5 9" xfId="4290" xr:uid="{DCC72221-46AB-4E47-91BB-FEF49F78B1DC}"/>
    <cellStyle name="Calc Percent (0) 6" xfId="4291" xr:uid="{0FB971A5-901E-4130-86FF-F982E249B2A0}"/>
    <cellStyle name="Calc Percent (0) 6 2" xfId="4292" xr:uid="{F1FB1C0B-5487-43E6-95B0-985B8B4912D9}"/>
    <cellStyle name="Calc Percent (0) 7" xfId="4293" xr:uid="{3E5421D0-661F-4852-8A29-A2D059C2436E}"/>
    <cellStyle name="Calc Percent (0) 7 2" xfId="4294" xr:uid="{5395FC6C-0E44-449C-B4C1-A424722D9F07}"/>
    <cellStyle name="Calc Percent (0) 8" xfId="4295" xr:uid="{90DBAB26-0D79-422C-992F-6880AAAB6C86}"/>
    <cellStyle name="Calc Percent (0) 9" xfId="4296" xr:uid="{075A0BE3-55E7-40B7-8121-0E60E7B17782}"/>
    <cellStyle name="Calc Percent (0)_2008 Gazete Formatı" xfId="4297" xr:uid="{B03B0140-4F00-4FA3-ABAB-CBA1F20AD75F}"/>
    <cellStyle name="Calc Percent (1)" xfId="4298" xr:uid="{D0E8184B-DCC3-4DD6-8035-9D7174D5E65E}"/>
    <cellStyle name="Calc Percent (1) 10" xfId="4299" xr:uid="{913F1C6A-D614-4F9C-A32A-6BB285B33E1D}"/>
    <cellStyle name="Calc Percent (1) 11" xfId="4300" xr:uid="{CFA8C676-F886-408C-8AA6-6C5AB15570DC}"/>
    <cellStyle name="Calc Percent (1) 12" xfId="4301" xr:uid="{5830A9AA-0171-4891-8EB0-47BE6B09ABFB}"/>
    <cellStyle name="Calc Percent (1) 13" xfId="4302" xr:uid="{CF5BCB8A-2107-4200-AF49-5583E8FFA8F9}"/>
    <cellStyle name="Calc Percent (1) 14" xfId="4303" xr:uid="{9CF1659F-7A9F-44FC-802B-4B61B9FDA864}"/>
    <cellStyle name="Calc Percent (1) 15" xfId="4304" xr:uid="{50EF677D-4151-48DA-B57C-8A874FE059A5}"/>
    <cellStyle name="Calc Percent (1) 16" xfId="4305" xr:uid="{222A833D-F871-4C7D-BCA0-47B61E77C742}"/>
    <cellStyle name="Calc Percent (1) 17" xfId="4306" xr:uid="{EBB43BAB-CEDA-4424-8EA0-97772C84289B}"/>
    <cellStyle name="Calc Percent (1) 18" xfId="4307" xr:uid="{1CB50369-BDB9-4AC4-9A25-05C22215A6DB}"/>
    <cellStyle name="Calc Percent (1) 19" xfId="4308" xr:uid="{991B5283-1EC1-4B62-A5FC-1DFA469E4439}"/>
    <cellStyle name="Calc Percent (1) 2" xfId="4309" xr:uid="{E4346E49-E87E-4A6E-BBDC-D5F448C5E09C}"/>
    <cellStyle name="Calc Percent (1) 2 10" xfId="4310" xr:uid="{22A81AA0-4631-4D0A-A684-DBB54604E9C2}"/>
    <cellStyle name="Calc Percent (1) 2 2" xfId="4311" xr:uid="{37F23E84-D01F-499A-889F-C0700CD7CAFB}"/>
    <cellStyle name="Calc Percent (1) 2 2 2" xfId="4312" xr:uid="{D7BA7EB7-F558-4324-9559-679F2D960774}"/>
    <cellStyle name="Calc Percent (1) 2 3" xfId="4313" xr:uid="{57F94D0B-996B-42FA-9578-F3AF247A1B6D}"/>
    <cellStyle name="Calc Percent (1) 2 3 2" xfId="4314" xr:uid="{FABF79C8-DF65-4DE1-A3F4-BF54AB8F5075}"/>
    <cellStyle name="Calc Percent (1) 2 4" xfId="4315" xr:uid="{70903787-D8CC-4B31-A2B3-13D830EDCF55}"/>
    <cellStyle name="Calc Percent (1) 2 5" xfId="4316" xr:uid="{AE2F63F6-3A4B-44AD-9250-244EB73F9239}"/>
    <cellStyle name="Calc Percent (1) 2 6" xfId="4317" xr:uid="{366E5E64-6A5F-450C-9680-79AF2C138F02}"/>
    <cellStyle name="Calc Percent (1) 2 7" xfId="4318" xr:uid="{5DAA014F-EADE-470D-838E-FEE5D4FEDE68}"/>
    <cellStyle name="Calc Percent (1) 2 8" xfId="4319" xr:uid="{870C7347-0F44-464C-A8F2-23E7287878B4}"/>
    <cellStyle name="Calc Percent (1) 2 9" xfId="4320" xr:uid="{AFBEE075-5CFB-416D-8C7D-B4A76B6B6525}"/>
    <cellStyle name="Calc Percent (1) 2_TT Grup Imaj Medya Plani #6" xfId="4321" xr:uid="{A7410B2B-A196-45C8-90C0-2FE31756BFBE}"/>
    <cellStyle name="Calc Percent (1) 20" xfId="4322" xr:uid="{CBC8991A-246D-4B5E-9D72-1D704AC2A0F9}"/>
    <cellStyle name="Calc Percent (1) 21" xfId="4323" xr:uid="{54C5579F-DFCA-4DCA-A06F-6CE87D32BCA3}"/>
    <cellStyle name="Calc Percent (1) 22" xfId="4324" xr:uid="{A85FD65C-266E-40DA-BED6-C9815549D63A}"/>
    <cellStyle name="Calc Percent (1) 23" xfId="4325" xr:uid="{014A5EF4-D13F-47CB-A940-14F9F90AB051}"/>
    <cellStyle name="Calc Percent (1) 24" xfId="4326" xr:uid="{41EDBA1C-B32C-4AF2-8A7D-87A0B8E0E6B9}"/>
    <cellStyle name="Calc Percent (1) 25" xfId="4327" xr:uid="{4F1A4C95-86EB-45CA-A7B6-859710116C37}"/>
    <cellStyle name="Calc Percent (1) 26" xfId="4328" xr:uid="{8D042916-71D3-43A9-8ADA-B74A73FF25CA}"/>
    <cellStyle name="Calc Percent (1) 27" xfId="4329" xr:uid="{412993B0-F830-41ED-B006-471E92DE5E3E}"/>
    <cellStyle name="Calc Percent (1) 28" xfId="4330" xr:uid="{DBB28311-877A-4105-8731-4F9BDD1728D8}"/>
    <cellStyle name="Calc Percent (1) 29" xfId="4331" xr:uid="{5ED1A392-9CC9-4076-B794-907DD5C43E1B}"/>
    <cellStyle name="Calc Percent (1) 3" xfId="4332" xr:uid="{19DCBC33-0369-4006-9C82-FECE2606F94D}"/>
    <cellStyle name="Calc Percent (1) 3 10" xfId="4333" xr:uid="{E75AC441-9394-4A0A-A2D4-9FB7109C99CD}"/>
    <cellStyle name="Calc Percent (1) 3 11" xfId="4334" xr:uid="{18E69BBC-4E42-4682-B5DB-D3F866CA0215}"/>
    <cellStyle name="Calc Percent (1) 3 2" xfId="4335" xr:uid="{F3197597-8BE4-4D49-AA15-35B2B4F087DC}"/>
    <cellStyle name="Calc Percent (1) 3 2 2" xfId="4336" xr:uid="{9AE45682-2D58-48C8-90A0-21FD32F6B39D}"/>
    <cellStyle name="Calc Percent (1) 3 3" xfId="4337" xr:uid="{245932BD-9690-45B6-8D12-C2AE30189C5D}"/>
    <cellStyle name="Calc Percent (1) 3 3 2" xfId="4338" xr:uid="{4FA9BE5E-0A01-4DAA-BD01-542C17B0374A}"/>
    <cellStyle name="Calc Percent (1) 3 4" xfId="4339" xr:uid="{63D56668-13DD-49AC-8028-F5A98C3DC0EB}"/>
    <cellStyle name="Calc Percent (1) 3 5" xfId="4340" xr:uid="{B433971A-9A8B-4DFF-809B-62E979271136}"/>
    <cellStyle name="Calc Percent (1) 3 6" xfId="4341" xr:uid="{1EB17950-3A52-41C9-BACC-01C80CCE6557}"/>
    <cellStyle name="Calc Percent (1) 3 7" xfId="4342" xr:uid="{79D8AFA7-A06A-4453-8F8F-FE081F95AB7D}"/>
    <cellStyle name="Calc Percent (1) 3 8" xfId="4343" xr:uid="{9D06E1A7-3E51-4E2F-A676-3FC75FC33C44}"/>
    <cellStyle name="Calc Percent (1) 3 9" xfId="4344" xr:uid="{CBE86B01-2ACF-4F58-93F6-BF9B8306F468}"/>
    <cellStyle name="Calc Percent (1) 3_TT Grup Imaj Medya Plani #6" xfId="4345" xr:uid="{09F5DDF9-3BFA-4274-B35D-EDE7D99970F7}"/>
    <cellStyle name="Calc Percent (1) 30" xfId="4346" xr:uid="{D5FF4F6A-105E-4B42-B9EC-7B494A962376}"/>
    <cellStyle name="Calc Percent (1) 31" xfId="4347" xr:uid="{2171351F-6E6D-450E-BFFC-A0569F163CFC}"/>
    <cellStyle name="Calc Percent (1) 32" xfId="4348" xr:uid="{16F55226-814C-4D33-B20A-2229B07A38C9}"/>
    <cellStyle name="Calc Percent (1) 33" xfId="4349" xr:uid="{DF28FA30-D730-449D-9B11-EC1DA903460F}"/>
    <cellStyle name="Calc Percent (1) 4" xfId="4350" xr:uid="{AE74EFC9-F547-4322-A23E-488522E2BAE0}"/>
    <cellStyle name="Calc Percent (1) 4 10" xfId="4351" xr:uid="{BE6E9FF7-39A0-431C-81E5-C16189F089CF}"/>
    <cellStyle name="Calc Percent (1) 4 11" xfId="4352" xr:uid="{3B073D78-55A0-40FC-A6FD-48741E0D209B}"/>
    <cellStyle name="Calc Percent (1) 4 2" xfId="4353" xr:uid="{3328B6B6-367F-4461-BD01-1AC2EC098602}"/>
    <cellStyle name="Calc Percent (1) 4 2 2" xfId="4354" xr:uid="{570A1CAE-F219-4778-A1D1-9CB17F45404B}"/>
    <cellStyle name="Calc Percent (1) 4 3" xfId="4355" xr:uid="{E753BF50-D36F-49B6-A2D1-A97370CF3A3D}"/>
    <cellStyle name="Calc Percent (1) 4 3 2" xfId="4356" xr:uid="{34DB8826-DC80-4079-972C-E25F5C531DF3}"/>
    <cellStyle name="Calc Percent (1) 4 4" xfId="4357" xr:uid="{863F8E09-9ABC-4C60-A92F-24E32B51A5DF}"/>
    <cellStyle name="Calc Percent (1) 4 5" xfId="4358" xr:uid="{E4D9EDC6-BC06-446B-AA84-9B7F5994B1D5}"/>
    <cellStyle name="Calc Percent (1) 4 6" xfId="4359" xr:uid="{8717B5C2-153C-46B6-9374-FE65F6232554}"/>
    <cellStyle name="Calc Percent (1) 4 7" xfId="4360" xr:uid="{3538BB0A-FC16-4573-A2BD-44E0D437B5DB}"/>
    <cellStyle name="Calc Percent (1) 4 8" xfId="4361" xr:uid="{4FE47F32-6ED1-404D-86FE-AF19B7009E04}"/>
    <cellStyle name="Calc Percent (1) 4 9" xfId="4362" xr:uid="{BE5E8907-3704-4B53-BACC-C32B017693B4}"/>
    <cellStyle name="Calc Percent (1) 5" xfId="4363" xr:uid="{505C879B-09F2-48FC-BBEB-F270453394E6}"/>
    <cellStyle name="Calc Percent (1) 5 10" xfId="4364" xr:uid="{0B99F380-5EFF-4494-8FD7-31D8FA4A75BB}"/>
    <cellStyle name="Calc Percent (1) 5 11" xfId="4365" xr:uid="{A2681072-7B70-4DA2-9632-42FC3C2D122C}"/>
    <cellStyle name="Calc Percent (1) 5 2" xfId="4366" xr:uid="{A3D25017-0418-4C8C-BFDD-A91DF98CD932}"/>
    <cellStyle name="Calc Percent (1) 5 2 2" xfId="4367" xr:uid="{133E222E-4594-4E93-BC8E-EDC2CAD30D8C}"/>
    <cellStyle name="Calc Percent (1) 5 3" xfId="4368" xr:uid="{50B2F667-E915-4C20-81AB-A8361128B892}"/>
    <cellStyle name="Calc Percent (1) 5 3 2" xfId="4369" xr:uid="{C48323D0-BFA0-4A5B-99E5-DAC2E52D6621}"/>
    <cellStyle name="Calc Percent (1) 5 4" xfId="4370" xr:uid="{36431405-2B1C-4A25-AFF4-84781E0AA26C}"/>
    <cellStyle name="Calc Percent (1) 5 5" xfId="4371" xr:uid="{0F11E639-5F44-499A-90C7-C81E7AFD50CD}"/>
    <cellStyle name="Calc Percent (1) 5 6" xfId="4372" xr:uid="{819BC230-D4D5-4677-8733-57D4EB0D9942}"/>
    <cellStyle name="Calc Percent (1) 5 7" xfId="4373" xr:uid="{24E59246-D741-4331-8BCF-0A0ABA8F0EF2}"/>
    <cellStyle name="Calc Percent (1) 5 8" xfId="4374" xr:uid="{C0B52853-2848-4647-B10A-4570F5D7BA5E}"/>
    <cellStyle name="Calc Percent (1) 5 9" xfId="4375" xr:uid="{BABAFEC3-7FFA-4DE5-A346-0806632948DF}"/>
    <cellStyle name="Calc Percent (1) 6" xfId="4376" xr:uid="{180ADBDA-F642-41F4-9F58-F183940277C1}"/>
    <cellStyle name="Calc Percent (1) 6 2" xfId="4377" xr:uid="{0B00F146-A1EA-4EA0-ABB8-83DB33AB375F}"/>
    <cellStyle name="Calc Percent (1) 7" xfId="4378" xr:uid="{0DE9B566-A9BF-4892-8822-BA313BD17901}"/>
    <cellStyle name="Calc Percent (1) 7 2" xfId="4379" xr:uid="{679AB44F-E75E-47BB-8DDA-1D4F81B15C24}"/>
    <cellStyle name="Calc Percent (1) 8" xfId="4380" xr:uid="{A07B132B-2CCD-4467-A40C-BB0BC3CD1A40}"/>
    <cellStyle name="Calc Percent (1) 9" xfId="4381" xr:uid="{F6B00DA4-0675-4154-BC31-06F690E0B242}"/>
    <cellStyle name="Calc Percent (1)_2008 Gazete Formatı" xfId="4382" xr:uid="{926D8374-6C5C-4029-970A-693D8D9D3440}"/>
    <cellStyle name="Calc Percent (2)" xfId="4383" xr:uid="{14C99332-279D-4523-9981-D4CE41C7A274}"/>
    <cellStyle name="Calc Percent (2) 10" xfId="4384" xr:uid="{3CE6F284-810E-4557-BD79-460C578F8274}"/>
    <cellStyle name="Calc Percent (2) 11" xfId="4385" xr:uid="{78E0D42E-22E2-4EA0-A658-289C3D108288}"/>
    <cellStyle name="Calc Percent (2) 12" xfId="4386" xr:uid="{60EE9AA7-6A73-47ED-9D51-9AB51053E843}"/>
    <cellStyle name="Calc Percent (2) 13" xfId="4387" xr:uid="{14EED435-90D1-4B62-9BB9-7E3498F27384}"/>
    <cellStyle name="Calc Percent (2) 14" xfId="4388" xr:uid="{EFE02375-C994-48AF-9A29-FE28AE50A600}"/>
    <cellStyle name="Calc Percent (2) 15" xfId="4389" xr:uid="{BB11F679-E335-423C-B7D5-0E4AEA5D941B}"/>
    <cellStyle name="Calc Percent (2) 16" xfId="4390" xr:uid="{CCBBD0AF-1D42-4C8C-A883-4D2705640163}"/>
    <cellStyle name="Calc Percent (2) 17" xfId="4391" xr:uid="{EE6FA851-BFCF-441D-BC38-F417FEC87078}"/>
    <cellStyle name="Calc Percent (2) 18" xfId="4392" xr:uid="{94AEB723-3A92-4E32-B2D0-63EADCBD7BB1}"/>
    <cellStyle name="Calc Percent (2) 19" xfId="4393" xr:uid="{54536155-5A6F-464F-AE86-CCC68ED0284A}"/>
    <cellStyle name="Calc Percent (2) 2" xfId="4394" xr:uid="{C67BF273-6234-4DC8-8047-CB9DA06A630A}"/>
    <cellStyle name="Calc Percent (2) 2 10" xfId="4395" xr:uid="{38DB1164-14F4-4B82-81BA-128CBB201A85}"/>
    <cellStyle name="Calc Percent (2) 2 2" xfId="4396" xr:uid="{B0611168-F705-4511-9EDA-1DB1846FE35A}"/>
    <cellStyle name="Calc Percent (2) 2 2 2" xfId="4397" xr:uid="{0CBFF8C7-0CAA-448E-83E5-523292279BAD}"/>
    <cellStyle name="Calc Percent (2) 2 3" xfId="4398" xr:uid="{2EFF28F3-7644-45C0-A52C-7C2980DD86BF}"/>
    <cellStyle name="Calc Percent (2) 2 3 2" xfId="4399" xr:uid="{04999B6D-86FB-40B9-8E1D-4296992E88C2}"/>
    <cellStyle name="Calc Percent (2) 2 4" xfId="4400" xr:uid="{A51EDF92-1F25-4730-A078-414887BF6E18}"/>
    <cellStyle name="Calc Percent (2) 2 5" xfId="4401" xr:uid="{E061798F-7F3B-4B96-B3AA-6134B81AB216}"/>
    <cellStyle name="Calc Percent (2) 2 6" xfId="4402" xr:uid="{4C85EEE2-93F2-4B69-8B3B-61AA069ECE75}"/>
    <cellStyle name="Calc Percent (2) 2 7" xfId="4403" xr:uid="{036603A1-2181-4BC2-971D-B6B011F34747}"/>
    <cellStyle name="Calc Percent (2) 2 8" xfId="4404" xr:uid="{D0477E1F-6A22-4B3E-9E1C-592760D1DF0E}"/>
    <cellStyle name="Calc Percent (2) 2 9" xfId="4405" xr:uid="{A3A0F3D7-42A5-4B9A-8C6C-588E640CEF01}"/>
    <cellStyle name="Calc Percent (2) 2_TT Grup Imaj Medya Plani #6" xfId="4406" xr:uid="{4C45E5C9-E686-4EE0-B143-3C2A8500477E}"/>
    <cellStyle name="Calc Percent (2) 20" xfId="4407" xr:uid="{4AFF2DE4-4A38-4F39-99B4-232AE0EB1BA8}"/>
    <cellStyle name="Calc Percent (2) 21" xfId="4408" xr:uid="{CA61B866-1D24-4F91-9E73-A7895BCD942E}"/>
    <cellStyle name="Calc Percent (2) 22" xfId="4409" xr:uid="{0F6865F5-D934-4EFF-AEB2-EB99D48B3A32}"/>
    <cellStyle name="Calc Percent (2) 23" xfId="4410" xr:uid="{A005CA8C-7117-40FA-83F9-A1C864DD2ED7}"/>
    <cellStyle name="Calc Percent (2) 24" xfId="4411" xr:uid="{501FD4C7-8F8C-4784-BCD2-DD64C194A968}"/>
    <cellStyle name="Calc Percent (2) 25" xfId="4412" xr:uid="{390D88B5-529C-48DA-B446-A704C6E2B504}"/>
    <cellStyle name="Calc Percent (2) 26" xfId="4413" xr:uid="{013B95AA-3E27-4A72-B18A-307B786BB07E}"/>
    <cellStyle name="Calc Percent (2) 27" xfId="4414" xr:uid="{409C5CBF-E15E-442F-B997-9BC4E47B946E}"/>
    <cellStyle name="Calc Percent (2) 28" xfId="4415" xr:uid="{AC810544-69FE-46A6-A166-75689851A747}"/>
    <cellStyle name="Calc Percent (2) 29" xfId="4416" xr:uid="{0B3024B5-22A2-449A-B418-7F4321F73B2E}"/>
    <cellStyle name="Calc Percent (2) 3" xfId="4417" xr:uid="{1CD60FCB-899D-4CD3-9EA3-C1381F36402A}"/>
    <cellStyle name="Calc Percent (2) 3 10" xfId="4418" xr:uid="{72CBF072-88B9-4CE2-9D7B-8B459D1D1395}"/>
    <cellStyle name="Calc Percent (2) 3 11" xfId="4419" xr:uid="{75353E55-9F03-4513-A778-A130787BA5AE}"/>
    <cellStyle name="Calc Percent (2) 3 2" xfId="4420" xr:uid="{49FAC20B-3699-4379-82F7-BA21B6C1F0E6}"/>
    <cellStyle name="Calc Percent (2) 3 2 2" xfId="4421" xr:uid="{3D62A75A-C994-4501-8483-AB7A82754F47}"/>
    <cellStyle name="Calc Percent (2) 3 3" xfId="4422" xr:uid="{5AFA1A8D-66BE-46E0-B1F2-8F45F61344C5}"/>
    <cellStyle name="Calc Percent (2) 3 3 2" xfId="4423" xr:uid="{6A911924-EF38-419F-97A3-25CB1476FE62}"/>
    <cellStyle name="Calc Percent (2) 3 4" xfId="4424" xr:uid="{24EFF6ED-4120-4B37-B8C6-3F2E191BAF8C}"/>
    <cellStyle name="Calc Percent (2) 3 5" xfId="4425" xr:uid="{0B47F38C-0CE0-407C-AE48-5B6345005F2E}"/>
    <cellStyle name="Calc Percent (2) 3 6" xfId="4426" xr:uid="{1CF2AC2B-2A61-4797-B679-6F151015D35E}"/>
    <cellStyle name="Calc Percent (2) 3 7" xfId="4427" xr:uid="{5B7B242A-88EE-4274-876C-9B4087DF371C}"/>
    <cellStyle name="Calc Percent (2) 3 8" xfId="4428" xr:uid="{0D432D90-4C64-48F8-A05F-17B7EC4D8491}"/>
    <cellStyle name="Calc Percent (2) 3 9" xfId="4429" xr:uid="{9D230A14-B7DD-4200-98BE-5F71F188A5E6}"/>
    <cellStyle name="Calc Percent (2) 3_TT Grup Imaj Medya Plani #6" xfId="4430" xr:uid="{FF186422-9A47-4E77-A871-0D9E99C83DC1}"/>
    <cellStyle name="Calc Percent (2) 30" xfId="4431" xr:uid="{2542CF1C-5321-44EE-9488-00D5177FE6FE}"/>
    <cellStyle name="Calc Percent (2) 31" xfId="4432" xr:uid="{F6C7D40F-C7B7-4E86-9376-08A88A8CA7BF}"/>
    <cellStyle name="Calc Percent (2) 32" xfId="4433" xr:uid="{1120D54A-65A3-41C4-80F5-2DB19982A206}"/>
    <cellStyle name="Calc Percent (2) 33" xfId="4434" xr:uid="{4471364B-F008-42B8-8EAE-3B586B87BD23}"/>
    <cellStyle name="Calc Percent (2) 4" xfId="4435" xr:uid="{8E2688CD-B1C2-4BE0-90BA-E31250354564}"/>
    <cellStyle name="Calc Percent (2) 4 10" xfId="4436" xr:uid="{54EE802D-6E39-4516-95CC-337547B05CA3}"/>
    <cellStyle name="Calc Percent (2) 4 11" xfId="4437" xr:uid="{E323EAC7-B12B-47B7-BCD8-5EE6154B9563}"/>
    <cellStyle name="Calc Percent (2) 4 2" xfId="4438" xr:uid="{72F571CA-94C7-431F-BBEE-94FED8055BAB}"/>
    <cellStyle name="Calc Percent (2) 4 2 2" xfId="4439" xr:uid="{DEE0B022-37C0-4A88-88D0-FBD3EB80B7A0}"/>
    <cellStyle name="Calc Percent (2) 4 3" xfId="4440" xr:uid="{A19D8440-DB79-44D1-AB99-E87B12467560}"/>
    <cellStyle name="Calc Percent (2) 4 3 2" xfId="4441" xr:uid="{DD9FFDFC-105E-474E-9005-D8D1AF35E140}"/>
    <cellStyle name="Calc Percent (2) 4 4" xfId="4442" xr:uid="{3D3B181D-BF19-404B-8BEB-6B48FA06DD8D}"/>
    <cellStyle name="Calc Percent (2) 4 5" xfId="4443" xr:uid="{EAC5A9B4-9A1A-47D4-9194-46A3E8B3B108}"/>
    <cellStyle name="Calc Percent (2) 4 6" xfId="4444" xr:uid="{D16E30C5-2F87-4BD8-B7CF-D5BB2594F1E7}"/>
    <cellStyle name="Calc Percent (2) 4 7" xfId="4445" xr:uid="{A5BAB741-F14C-4199-A347-0F179DDEF1EB}"/>
    <cellStyle name="Calc Percent (2) 4 8" xfId="4446" xr:uid="{3E3FA4AB-985E-4FD7-B9CF-C51766FDDC2A}"/>
    <cellStyle name="Calc Percent (2) 4 9" xfId="4447" xr:uid="{0749A286-3850-4415-8CAE-C88F85A77A79}"/>
    <cellStyle name="Calc Percent (2) 5" xfId="4448" xr:uid="{2611459F-5790-46E8-9B2F-85F0306803B6}"/>
    <cellStyle name="Calc Percent (2) 5 10" xfId="4449" xr:uid="{88C3CA64-7375-4420-9D38-47F14AAC0273}"/>
    <cellStyle name="Calc Percent (2) 5 11" xfId="4450" xr:uid="{46A7E170-95E4-4136-B357-F268CB69A272}"/>
    <cellStyle name="Calc Percent (2) 5 2" xfId="4451" xr:uid="{60950DBD-6298-47A9-BF1B-52B975E69FD5}"/>
    <cellStyle name="Calc Percent (2) 5 2 2" xfId="4452" xr:uid="{3BB9AB57-4CA6-4CDA-992A-EE43FA501BE7}"/>
    <cellStyle name="Calc Percent (2) 5 3" xfId="4453" xr:uid="{B409E3EA-8296-4000-9BD6-D1FBB0BEE181}"/>
    <cellStyle name="Calc Percent (2) 5 3 2" xfId="4454" xr:uid="{6E6EC5E9-E300-43C0-8602-62C930DEDE45}"/>
    <cellStyle name="Calc Percent (2) 5 4" xfId="4455" xr:uid="{893E62E9-ABFA-498C-B445-7B802F2F5F79}"/>
    <cellStyle name="Calc Percent (2) 5 5" xfId="4456" xr:uid="{5A7A395F-0AEF-4F60-8938-86D5E8411CB2}"/>
    <cellStyle name="Calc Percent (2) 5 6" xfId="4457" xr:uid="{447C7CD5-3C68-444C-AAB9-66D8561FB571}"/>
    <cellStyle name="Calc Percent (2) 5 7" xfId="4458" xr:uid="{9ECA7321-3000-4EE1-B7B8-2F02BB08CA7F}"/>
    <cellStyle name="Calc Percent (2) 5 8" xfId="4459" xr:uid="{C8F5B983-0658-494B-B732-6321E68FED91}"/>
    <cellStyle name="Calc Percent (2) 5 9" xfId="4460" xr:uid="{D371B357-FED5-41B9-9E0F-0B15684D71A6}"/>
    <cellStyle name="Calc Percent (2) 6" xfId="4461" xr:uid="{09FD8141-9B77-4D38-A88F-AE78BC8F724A}"/>
    <cellStyle name="Calc Percent (2) 6 2" xfId="4462" xr:uid="{CDEA7879-F39E-487F-B4DF-89E626305489}"/>
    <cellStyle name="Calc Percent (2) 7" xfId="4463" xr:uid="{F5FB3BF7-8370-41E7-B71D-54118FD95C77}"/>
    <cellStyle name="Calc Percent (2) 7 2" xfId="4464" xr:uid="{14C0EF0D-2146-4DB5-BB64-C323891520F7}"/>
    <cellStyle name="Calc Percent (2) 8" xfId="4465" xr:uid="{ABAC65CC-AAF4-42C4-A3B2-11300D646E83}"/>
    <cellStyle name="Calc Percent (2) 9" xfId="4466" xr:uid="{5F3AA799-A5DD-4A14-8906-645CEF5EE76E}"/>
    <cellStyle name="Calc Percent (2)_2008 Gazete Formatı" xfId="4467" xr:uid="{8BAB3B89-B438-45C5-8E0B-D0A0DB7FF1EF}"/>
    <cellStyle name="Calc total" xfId="4468" xr:uid="{3CE9CF85-CF95-4778-B993-B625E910621C}"/>
    <cellStyle name="Calc total 2" xfId="4469" xr:uid="{6C91E4AE-0A29-49A6-9AF4-B485816D70B8}"/>
    <cellStyle name="Calc total 2 2" xfId="19381" xr:uid="{35170487-7DBD-45EB-A0B3-DD181EBD19B7}"/>
    <cellStyle name="Calc total 2 2 2" xfId="21907" xr:uid="{AC761266-8B0B-4E75-B1A0-34C25140600C}"/>
    <cellStyle name="Calc total 2 2 2 2" xfId="27049" xr:uid="{716E9DFE-61BF-429A-8A2E-A6A5F67D6D02}"/>
    <cellStyle name="Calc total 2 2 2 2 2" xfId="36440" xr:uid="{463006E8-07C0-4F28-B953-A2FCFE4F818F}"/>
    <cellStyle name="Calc total 2 2 3" xfId="24607" xr:uid="{A942BF43-FFEA-42EC-9EC8-F4F64A7F2885}"/>
    <cellStyle name="Calc total 2 3" xfId="20791" xr:uid="{9828ECA1-47A0-480B-90A4-BD6692AA8537}"/>
    <cellStyle name="Calc total 2 3 2" xfId="25948" xr:uid="{29E7B7B0-5D3A-4DF5-9EEB-FE71DE20FB3C}"/>
    <cellStyle name="Calc total 2 3 2 2" xfId="35340" xr:uid="{BD7D6341-8AD8-4A3C-94C4-5E50CA4B22F9}"/>
    <cellStyle name="Calc total 2 4" xfId="23498" xr:uid="{45F1E4AE-4D1A-4580-B931-55B1BB5B8363}"/>
    <cellStyle name="Calc total 3" xfId="19380" xr:uid="{7C437B51-633D-4689-B592-3CEE81BC0434}"/>
    <cellStyle name="Calc total 3 2" xfId="21906" xr:uid="{C826FCD5-6C8C-4678-AABA-02529825431D}"/>
    <cellStyle name="Calc total 3 2 2" xfId="27048" xr:uid="{693B17E7-9302-4A82-BCCF-6A5BFC3CE152}"/>
    <cellStyle name="Calc total 3 2 2 2" xfId="36439" xr:uid="{D5EE43B1-6E36-42E7-9585-BCE8FDA90444}"/>
    <cellStyle name="Calc total 3 3" xfId="24606" xr:uid="{5DD65732-E587-41DE-AEE1-77F97BB9B49B}"/>
    <cellStyle name="Calc total 4" xfId="20790" xr:uid="{067834B1-59DA-4356-BD56-F2995526BD81}"/>
    <cellStyle name="Calc total 4 2" xfId="25947" xr:uid="{986EE5CF-7537-477A-99D0-6941D2E1F3CD}"/>
    <cellStyle name="Calc total 4 2 2" xfId="35339" xr:uid="{06BC685E-C433-437C-9E61-EE334AAAFE03}"/>
    <cellStyle name="Calc total 5" xfId="23497" xr:uid="{79D722FE-1679-41DF-A9AC-68BF786B149E}"/>
    <cellStyle name="Calc Units (0)" xfId="4470" xr:uid="{EA2531D1-55E0-4E9F-B925-FE2E17CD3346}"/>
    <cellStyle name="Calc Units (0) 10" xfId="4471" xr:uid="{F17C744C-F24C-437F-B6DE-6D3956CB17C8}"/>
    <cellStyle name="Calc Units (0) 11" xfId="4472" xr:uid="{4429E725-1B83-499B-B73B-C2C4B1576DE1}"/>
    <cellStyle name="Calc Units (0) 12" xfId="4473" xr:uid="{B25F7E2B-BD18-46F8-9E93-05BCCAA1BD8F}"/>
    <cellStyle name="Calc Units (0) 13" xfId="4474" xr:uid="{EF5BB930-B092-4F9D-8F49-A4562AE2277A}"/>
    <cellStyle name="Calc Units (0) 14" xfId="4475" xr:uid="{E1A357D2-78FA-4268-ACEB-A2CEBC539079}"/>
    <cellStyle name="Calc Units (0) 15" xfId="4476" xr:uid="{8F3F91C4-6BF0-4E08-AC20-F0607FF13D9A}"/>
    <cellStyle name="Calc Units (0) 16" xfId="4477" xr:uid="{CFE7C37A-478A-4CD8-BD09-69788CA3DA79}"/>
    <cellStyle name="Calc Units (0) 17" xfId="4478" xr:uid="{B5C3EC65-D4AF-4EC7-8C36-5969767CF9AC}"/>
    <cellStyle name="Calc Units (0) 18" xfId="4479" xr:uid="{279C4D47-E533-43D9-92B9-095A83C769D5}"/>
    <cellStyle name="Calc Units (0) 19" xfId="4480" xr:uid="{DA6DF61C-04C8-45C4-A7D3-1A65F0BC854B}"/>
    <cellStyle name="Calc Units (0) 2" xfId="4481" xr:uid="{EE20866B-C464-4E5C-B0F3-35F78CAC648D}"/>
    <cellStyle name="Calc Units (0) 2 10" xfId="4482" xr:uid="{5AD8026E-627C-483D-B60B-8AD19939C0C8}"/>
    <cellStyle name="Calc Units (0) 2 2" xfId="4483" xr:uid="{695FCE6F-DF2C-4A60-A06B-026C1427853E}"/>
    <cellStyle name="Calc Units (0) 2 2 2" xfId="4484" xr:uid="{F0DF5B80-26D3-47D1-A3E1-5D0C8AE6F83B}"/>
    <cellStyle name="Calc Units (0) 2 3" xfId="4485" xr:uid="{2EEBE4EC-CAA5-481A-8241-5157942014E4}"/>
    <cellStyle name="Calc Units (0) 2 3 2" xfId="4486" xr:uid="{60C7BD2E-86D9-400E-B91C-25D3CA43AAF7}"/>
    <cellStyle name="Calc Units (0) 2 4" xfId="4487" xr:uid="{5447B7B1-2352-4C03-8138-2AEABFF8A0A4}"/>
    <cellStyle name="Calc Units (0) 2 5" xfId="4488" xr:uid="{A9775C54-EC8F-40E1-BE2B-7AFE9793DB4C}"/>
    <cellStyle name="Calc Units (0) 2 6" xfId="4489" xr:uid="{2DC0253E-1E20-4FCE-AB64-738F4975CA37}"/>
    <cellStyle name="Calc Units (0) 2 7" xfId="4490" xr:uid="{6843B6CA-DAA6-4FAF-AB5D-044B8A882097}"/>
    <cellStyle name="Calc Units (0) 2 8" xfId="4491" xr:uid="{B6144AF6-8A78-4EFD-A042-D39FF970FDA2}"/>
    <cellStyle name="Calc Units (0) 2 9" xfId="4492" xr:uid="{E675C6EB-4011-4605-AC65-914F83BD858D}"/>
    <cellStyle name="Calc Units (0) 2_TT Grup Imaj Medya Plani #6" xfId="4493" xr:uid="{8984586B-ACB5-4A45-937A-837316ABCD09}"/>
    <cellStyle name="Calc Units (0) 20" xfId="4494" xr:uid="{B0F5C346-D06F-4F1E-B42D-9AFCD152139C}"/>
    <cellStyle name="Calc Units (0) 21" xfId="4495" xr:uid="{C49A18DA-AFD8-4B2C-9840-F2EA981025D9}"/>
    <cellStyle name="Calc Units (0) 22" xfId="4496" xr:uid="{1350DD59-68C9-4BE4-BF13-7494BCA604B2}"/>
    <cellStyle name="Calc Units (0) 23" xfId="4497" xr:uid="{EB9C46D5-82E3-45F8-98A2-EC72D810F518}"/>
    <cellStyle name="Calc Units (0) 24" xfId="4498" xr:uid="{EA4AF26B-9307-4168-BF5F-E13E6D048C84}"/>
    <cellStyle name="Calc Units (0) 25" xfId="4499" xr:uid="{CA0452EA-1998-40AB-88EE-CA34F8FA69AA}"/>
    <cellStyle name="Calc Units (0) 26" xfId="4500" xr:uid="{D2429675-2E67-4C40-A008-54A1F8ED34D0}"/>
    <cellStyle name="Calc Units (0) 27" xfId="4501" xr:uid="{F3FC82A6-7132-424A-8F98-533A6049EFA8}"/>
    <cellStyle name="Calc Units (0) 28" xfId="4502" xr:uid="{3D90047F-424B-4055-9CDE-7E6FA21DA56F}"/>
    <cellStyle name="Calc Units (0) 29" xfId="4503" xr:uid="{802DE594-B7E1-4042-A222-25135732000F}"/>
    <cellStyle name="Calc Units (0) 3" xfId="4504" xr:uid="{9A57AB16-ADCD-472C-B438-F80CAD93A8EA}"/>
    <cellStyle name="Calc Units (0) 3 10" xfId="4505" xr:uid="{9C6B423B-B3C1-4213-A91C-86A7BB3AC8CD}"/>
    <cellStyle name="Calc Units (0) 3 11" xfId="4506" xr:uid="{463DC569-FD73-4F73-B16E-9376525347C5}"/>
    <cellStyle name="Calc Units (0) 3 2" xfId="4507" xr:uid="{F0522577-7EFE-4F56-8F91-06794E0E1775}"/>
    <cellStyle name="Calc Units (0) 3 2 2" xfId="4508" xr:uid="{42389E93-D4D3-4624-947C-37EB77BBB7F2}"/>
    <cellStyle name="Calc Units (0) 3 3" xfId="4509" xr:uid="{56930EB6-A3E4-460E-B3B8-7971C2BDD988}"/>
    <cellStyle name="Calc Units (0) 3 3 2" xfId="4510" xr:uid="{1F7F05B9-5E7E-4237-B3C2-3EBE5564896C}"/>
    <cellStyle name="Calc Units (0) 3 4" xfId="4511" xr:uid="{FDF875E2-C895-4848-AB65-46741CFCB8AD}"/>
    <cellStyle name="Calc Units (0) 3 5" xfId="4512" xr:uid="{B000EC49-CE55-49E3-84F0-8A800359EC89}"/>
    <cellStyle name="Calc Units (0) 3 6" xfId="4513" xr:uid="{F5F959CC-BD2E-45CD-BFC1-5279165D773D}"/>
    <cellStyle name="Calc Units (0) 3 7" xfId="4514" xr:uid="{39FECD7E-5AB5-4B60-B2F0-B542C6B36BE5}"/>
    <cellStyle name="Calc Units (0) 3 8" xfId="4515" xr:uid="{5E4C9C99-5D92-4295-AD6A-0C2E762E988B}"/>
    <cellStyle name="Calc Units (0) 3 9" xfId="4516" xr:uid="{6DE3A6AE-20E5-475B-B561-2E1528284581}"/>
    <cellStyle name="Calc Units (0) 3_TT Grup Imaj Medya Plani #6" xfId="4517" xr:uid="{9C0703FC-0DC6-4AE7-B49B-1562C2348E0B}"/>
    <cellStyle name="Calc Units (0) 30" xfId="4518" xr:uid="{08F9FA9C-B023-47CF-AB72-F1D4D5BD063F}"/>
    <cellStyle name="Calc Units (0) 31" xfId="4519" xr:uid="{C4FD5424-4011-4425-AE39-E4A6F20D18FF}"/>
    <cellStyle name="Calc Units (0) 32" xfId="4520" xr:uid="{6C37585A-396A-42DF-AF71-B37BE355702B}"/>
    <cellStyle name="Calc Units (0) 33" xfId="4521" xr:uid="{6444AAE5-8223-4350-A11A-D0C594B44E31}"/>
    <cellStyle name="Calc Units (0) 4" xfId="4522" xr:uid="{B32B31E9-460D-4DE5-BF09-AB704DC0B415}"/>
    <cellStyle name="Calc Units (0) 4 10" xfId="4523" xr:uid="{4D045514-C9FC-4700-B206-FF51FCE0F784}"/>
    <cellStyle name="Calc Units (0) 4 11" xfId="4524" xr:uid="{3A704C60-4A05-4845-AF1D-C6C28EA58984}"/>
    <cellStyle name="Calc Units (0) 4 2" xfId="4525" xr:uid="{7D138A2C-68EC-4406-BAF2-4DB9310E4553}"/>
    <cellStyle name="Calc Units (0) 4 2 2" xfId="4526" xr:uid="{EFFEF0B4-8F1D-46A7-ADF6-EB4BDB689E20}"/>
    <cellStyle name="Calc Units (0) 4 3" xfId="4527" xr:uid="{34B67F91-AB5E-42F8-BFA3-46FF9139B5B3}"/>
    <cellStyle name="Calc Units (0) 4 3 2" xfId="4528" xr:uid="{45B36128-B459-47AA-881D-3DDBF24C78E2}"/>
    <cellStyle name="Calc Units (0) 4 4" xfId="4529" xr:uid="{080B1FD3-B917-4B60-9C56-D9952E60F8DA}"/>
    <cellStyle name="Calc Units (0) 4 5" xfId="4530" xr:uid="{32D90E37-94F0-4A94-AB39-C5F1D417BA32}"/>
    <cellStyle name="Calc Units (0) 4 6" xfId="4531" xr:uid="{D142A8A4-CCBF-4925-BC3A-26C07CA7A3CB}"/>
    <cellStyle name="Calc Units (0) 4 7" xfId="4532" xr:uid="{0A4B0642-842B-4763-9B55-00A2C83AC779}"/>
    <cellStyle name="Calc Units (0) 4 8" xfId="4533" xr:uid="{8382EBFE-22CB-4AE5-B7C0-71EF824E2015}"/>
    <cellStyle name="Calc Units (0) 4 9" xfId="4534" xr:uid="{BB664138-AB6C-4F35-B49C-406A4BA396A5}"/>
    <cellStyle name="Calc Units (0) 5" xfId="4535" xr:uid="{B03359B3-0433-4158-8952-EF48BD6463ED}"/>
    <cellStyle name="Calc Units (0) 5 10" xfId="4536" xr:uid="{235C759A-7D2E-4E8D-B7B7-8F12C91480E3}"/>
    <cellStyle name="Calc Units (0) 5 11" xfId="4537" xr:uid="{CF8FACDA-4581-439A-AD8B-98A60139D767}"/>
    <cellStyle name="Calc Units (0) 5 2" xfId="4538" xr:uid="{844FAB43-3E4E-4ACD-9D31-7B2E4F61C2A1}"/>
    <cellStyle name="Calc Units (0) 5 2 2" xfId="4539" xr:uid="{800272EA-EC21-41A8-BD04-27575FD9C850}"/>
    <cellStyle name="Calc Units (0) 5 3" xfId="4540" xr:uid="{AE749687-6F79-4ADD-A456-064318318202}"/>
    <cellStyle name="Calc Units (0) 5 3 2" xfId="4541" xr:uid="{12B3189F-F80A-4A53-9287-E9E75A70D344}"/>
    <cellStyle name="Calc Units (0) 5 4" xfId="4542" xr:uid="{2FBDFA66-FEE5-4DF0-9E70-0EE89360AA8A}"/>
    <cellStyle name="Calc Units (0) 5 5" xfId="4543" xr:uid="{2B1FAAFC-B844-41A2-BA9A-B0EA6E6BB979}"/>
    <cellStyle name="Calc Units (0) 5 6" xfId="4544" xr:uid="{12219995-F5BA-4FC2-815B-D4D0F33D710E}"/>
    <cellStyle name="Calc Units (0) 5 7" xfId="4545" xr:uid="{081ABDC6-2450-4F51-BE1E-C4F5BB96E014}"/>
    <cellStyle name="Calc Units (0) 5 8" xfId="4546" xr:uid="{CCBFFE8C-603B-45FB-91B9-98F09A44DBCD}"/>
    <cellStyle name="Calc Units (0) 5 9" xfId="4547" xr:uid="{E3A3A14D-55B4-46DB-A11F-9161D4BB7320}"/>
    <cellStyle name="Calc Units (0) 6" xfId="4548" xr:uid="{38E51C45-C845-4273-827B-07C1C5BBE31A}"/>
    <cellStyle name="Calc Units (0) 6 2" xfId="4549" xr:uid="{832BED18-D848-42DE-A4F9-25BA4A931359}"/>
    <cellStyle name="Calc Units (0) 7" xfId="4550" xr:uid="{2342DED7-918A-4A6F-ACBC-6AB04FD1F9B1}"/>
    <cellStyle name="Calc Units (0) 7 2" xfId="4551" xr:uid="{A71E6472-CBB8-4FDC-A1F9-F6D2D7FB2817}"/>
    <cellStyle name="Calc Units (0) 8" xfId="4552" xr:uid="{BDA41E68-F6F0-449D-9599-0EA605BC9405}"/>
    <cellStyle name="Calc Units (0) 9" xfId="4553" xr:uid="{60C578DA-D5A3-4090-BFC9-4A0618D788E2}"/>
    <cellStyle name="Calc Units (0)_2008 Gazete Formatı" xfId="4554" xr:uid="{C9259899-991F-4D6C-88C7-DAFB79D10CA6}"/>
    <cellStyle name="Calc Units (1)" xfId="4555" xr:uid="{EBAF7D34-0139-48C8-AE24-BD678E59F5C7}"/>
    <cellStyle name="Calc Units (1) 10" xfId="4556" xr:uid="{3B69B093-08C9-4D45-954E-561013033A29}"/>
    <cellStyle name="Calc Units (1) 11" xfId="4557" xr:uid="{EDC8FB00-77A2-453A-A598-C08F183B3A89}"/>
    <cellStyle name="Calc Units (1) 12" xfId="4558" xr:uid="{419E80F8-B111-4439-BD75-A86C7CEA45BA}"/>
    <cellStyle name="Calc Units (1) 13" xfId="4559" xr:uid="{B4B226F5-B54B-452F-8BD4-D72FBF0978C4}"/>
    <cellStyle name="Calc Units (1) 14" xfId="4560" xr:uid="{3DEA25E4-12E2-4ECE-9937-A027D1C9080D}"/>
    <cellStyle name="Calc Units (1) 15" xfId="4561" xr:uid="{C128BEA2-9350-4302-9DE7-7E3329012053}"/>
    <cellStyle name="Calc Units (1) 16" xfId="4562" xr:uid="{90A44DCD-EC08-44A8-B713-A13DB20380CB}"/>
    <cellStyle name="Calc Units (1) 17" xfId="4563" xr:uid="{9D5A15E2-6996-46A9-9BDD-9E25F046C37A}"/>
    <cellStyle name="Calc Units (1) 18" xfId="4564" xr:uid="{6E7CC2D2-84C2-496F-806D-26A023E7B084}"/>
    <cellStyle name="Calc Units (1) 19" xfId="4565" xr:uid="{8566AAAA-1099-4935-9E1F-9CFBD77ECBE2}"/>
    <cellStyle name="Calc Units (1) 2" xfId="4566" xr:uid="{B7243CD9-0279-4831-936B-2497493A5A1A}"/>
    <cellStyle name="Calc Units (1) 2 10" xfId="4567" xr:uid="{671C8FAF-FAC8-46F6-BB8A-EA370CB10368}"/>
    <cellStyle name="Calc Units (1) 2 2" xfId="4568" xr:uid="{1EDDBE89-E3C0-4C98-AA0A-FA76BAC751A3}"/>
    <cellStyle name="Calc Units (1) 2 2 2" xfId="4569" xr:uid="{FF507F1D-AA1E-4CBA-8318-C883194DA2FF}"/>
    <cellStyle name="Calc Units (1) 2 3" xfId="4570" xr:uid="{07565E6F-F6EE-48B1-9A56-6BBBCD5FDAFB}"/>
    <cellStyle name="Calc Units (1) 2 3 2" xfId="4571" xr:uid="{7B8D926F-ED56-463D-A826-091778AAA01D}"/>
    <cellStyle name="Calc Units (1) 2 4" xfId="4572" xr:uid="{6FDE901D-F08C-473D-B7DA-B2494C3B7DE9}"/>
    <cellStyle name="Calc Units (1) 2 5" xfId="4573" xr:uid="{D8CEB17B-D060-453F-90FD-4CEE6061F563}"/>
    <cellStyle name="Calc Units (1) 2 6" xfId="4574" xr:uid="{A12CED26-D8EB-4D9C-91B8-6BCFBE87BFE3}"/>
    <cellStyle name="Calc Units (1) 2 7" xfId="4575" xr:uid="{6BB9DAED-48D1-4572-933A-5DB186B9D17C}"/>
    <cellStyle name="Calc Units (1) 2 8" xfId="4576" xr:uid="{CA1383F7-74A7-430A-857B-139CB8365E7B}"/>
    <cellStyle name="Calc Units (1) 2 9" xfId="4577" xr:uid="{9BEE84D8-53E0-4C4A-B5C6-641E029AF56D}"/>
    <cellStyle name="Calc Units (1) 2_TT Grup Imaj Medya Plani #6" xfId="4578" xr:uid="{C8BF6FDC-26D8-4B73-BF87-B6D66A4C27FC}"/>
    <cellStyle name="Calc Units (1) 20" xfId="4579" xr:uid="{3E05ABD3-FC79-4BC0-853C-279C1C94CA5F}"/>
    <cellStyle name="Calc Units (1) 21" xfId="4580" xr:uid="{B4B8F7C0-6F51-46E9-93DB-3C04C5F4460E}"/>
    <cellStyle name="Calc Units (1) 22" xfId="4581" xr:uid="{C5D0C7A4-CD82-41D1-983A-471BEB46094C}"/>
    <cellStyle name="Calc Units (1) 23" xfId="4582" xr:uid="{F65B02E2-DD84-401C-B3EB-C8689220D9D8}"/>
    <cellStyle name="Calc Units (1) 24" xfId="4583" xr:uid="{D3703E99-0955-4679-9F09-67320763F8A0}"/>
    <cellStyle name="Calc Units (1) 25" xfId="4584" xr:uid="{11B0CCF8-E2FA-453B-94F4-A2885A17B8FF}"/>
    <cellStyle name="Calc Units (1) 26" xfId="4585" xr:uid="{07A2F0EC-29B8-48F1-B792-C16C7BF507B0}"/>
    <cellStyle name="Calc Units (1) 27" xfId="4586" xr:uid="{B540E7F3-59B8-4168-BE95-F77552D8754B}"/>
    <cellStyle name="Calc Units (1) 28" xfId="4587" xr:uid="{0BDC0902-63A7-4BB8-B092-0D7875FCC3D7}"/>
    <cellStyle name="Calc Units (1) 29" xfId="4588" xr:uid="{9A931BEA-2F07-444B-88A2-B9837E04F5A6}"/>
    <cellStyle name="Calc Units (1) 3" xfId="4589" xr:uid="{F6A61FF2-E455-46EC-8B1F-9FC454CB6151}"/>
    <cellStyle name="Calc Units (1) 3 10" xfId="4590" xr:uid="{8E249694-1194-4C4E-B9C0-D09672142162}"/>
    <cellStyle name="Calc Units (1) 3 11" xfId="4591" xr:uid="{C80058F0-9D55-46F7-A1B9-351E5E5F364E}"/>
    <cellStyle name="Calc Units (1) 3 2" xfId="4592" xr:uid="{4E1513A4-075B-49C5-8233-230696B71B82}"/>
    <cellStyle name="Calc Units (1) 3 2 2" xfId="4593" xr:uid="{72C0A1FD-2B12-4A32-BDC7-E40EA4344BDE}"/>
    <cellStyle name="Calc Units (1) 3 3" xfId="4594" xr:uid="{A36C44B3-0CBF-4EBE-BA1B-D75C58D651D3}"/>
    <cellStyle name="Calc Units (1) 3 3 2" xfId="4595" xr:uid="{3394C8CC-F179-4577-A4D2-9FB5A26ACC1B}"/>
    <cellStyle name="Calc Units (1) 3 4" xfId="4596" xr:uid="{859D3739-71A6-4334-B65A-693D10C6B1C4}"/>
    <cellStyle name="Calc Units (1) 3 5" xfId="4597" xr:uid="{6AC46E6E-C63A-460D-9EFD-FEDBFC46307E}"/>
    <cellStyle name="Calc Units (1) 3 6" xfId="4598" xr:uid="{A6BD4B7E-2C91-433E-9BC1-8ABBF5C8A438}"/>
    <cellStyle name="Calc Units (1) 3 7" xfId="4599" xr:uid="{E4C7C5C3-CA41-4F35-80A4-BFDC4D298AB7}"/>
    <cellStyle name="Calc Units (1) 3 8" xfId="4600" xr:uid="{BA9B26F7-07FF-453A-8227-F52B4C172975}"/>
    <cellStyle name="Calc Units (1) 3 9" xfId="4601" xr:uid="{4B096021-0CCC-4134-9866-82B7DD3E4F2B}"/>
    <cellStyle name="Calc Units (1) 3_TT Grup Imaj Medya Plani #6" xfId="4602" xr:uid="{D713C46D-ADBE-4789-BC78-F2C0925698CF}"/>
    <cellStyle name="Calc Units (1) 30" xfId="4603" xr:uid="{B31F5C60-CD3B-4E2E-B230-2B1EBD2DA96C}"/>
    <cellStyle name="Calc Units (1) 31" xfId="4604" xr:uid="{DE8317DA-3BB7-4EBC-9FF4-7B4FC9EFF170}"/>
    <cellStyle name="Calc Units (1) 32" xfId="4605" xr:uid="{37B235F5-D5B4-44A4-8542-D59CF4606BB2}"/>
    <cellStyle name="Calc Units (1) 33" xfId="4606" xr:uid="{DB307A29-4F18-4772-A588-7F2C2C20FCE8}"/>
    <cellStyle name="Calc Units (1) 4" xfId="4607" xr:uid="{50E7F36A-78E3-4A01-BDD1-283E5060134E}"/>
    <cellStyle name="Calc Units (1) 4 10" xfId="4608" xr:uid="{1ED8B968-2D3B-4AC9-B373-DD6206B501BD}"/>
    <cellStyle name="Calc Units (1) 4 11" xfId="4609" xr:uid="{B2A5B357-70F5-4381-A4C6-4203420F2D0A}"/>
    <cellStyle name="Calc Units (1) 4 2" xfId="4610" xr:uid="{31F32BB9-3045-4315-B7FB-DBB1DD786839}"/>
    <cellStyle name="Calc Units (1) 4 2 2" xfId="4611" xr:uid="{210E3ADC-0F10-4F7D-8642-36611EC658F9}"/>
    <cellStyle name="Calc Units (1) 4 3" xfId="4612" xr:uid="{6B5D610D-68F0-421D-BDD7-DCEEC11A08AE}"/>
    <cellStyle name="Calc Units (1) 4 3 2" xfId="4613" xr:uid="{C1EDC86D-82A2-4D6B-8238-CAE19F1694A3}"/>
    <cellStyle name="Calc Units (1) 4 4" xfId="4614" xr:uid="{E2E0441A-5316-4A1D-8F9E-CF6FA53F11BE}"/>
    <cellStyle name="Calc Units (1) 4 5" xfId="4615" xr:uid="{BE361B2F-F9ED-4ADF-AF33-CC6E0F422AFC}"/>
    <cellStyle name="Calc Units (1) 4 6" xfId="4616" xr:uid="{2DA21223-EF9C-45BF-B192-E4109F743004}"/>
    <cellStyle name="Calc Units (1) 4 7" xfId="4617" xr:uid="{A2CBBCAB-1294-4D07-961D-7E0A05670962}"/>
    <cellStyle name="Calc Units (1) 4 8" xfId="4618" xr:uid="{82869513-BF91-4F19-AF87-90B49BF152E8}"/>
    <cellStyle name="Calc Units (1) 4 9" xfId="4619" xr:uid="{0C752751-F4FD-4C5A-B6A8-66DFA23D0767}"/>
    <cellStyle name="Calc Units (1) 5" xfId="4620" xr:uid="{B3B96229-3DA8-4E02-B77D-C8E37EB538C5}"/>
    <cellStyle name="Calc Units (1) 5 10" xfId="4621" xr:uid="{F68A2654-C72E-482F-B775-C9BCAB8B8C82}"/>
    <cellStyle name="Calc Units (1) 5 11" xfId="4622" xr:uid="{BE48059F-930B-4BC0-98DE-FA46D415BC8B}"/>
    <cellStyle name="Calc Units (1) 5 2" xfId="4623" xr:uid="{12599272-6BDA-40C2-B147-F51ED43119B7}"/>
    <cellStyle name="Calc Units (1) 5 2 2" xfId="4624" xr:uid="{2A91667B-B73F-4E22-BA6D-5076102BDFDA}"/>
    <cellStyle name="Calc Units (1) 5 3" xfId="4625" xr:uid="{9EF82928-49B0-4ABE-9899-076F1D53E952}"/>
    <cellStyle name="Calc Units (1) 5 3 2" xfId="4626" xr:uid="{255DD227-7E46-42EC-82AB-3274240AFF04}"/>
    <cellStyle name="Calc Units (1) 5 4" xfId="4627" xr:uid="{CD228E5C-7010-4125-AACB-76752F6BE378}"/>
    <cellStyle name="Calc Units (1) 5 5" xfId="4628" xr:uid="{9BE34436-6AF6-4528-B349-28516C379EBB}"/>
    <cellStyle name="Calc Units (1) 5 6" xfId="4629" xr:uid="{FA5FF82D-0EF1-4D19-915A-F23B7A23CD9A}"/>
    <cellStyle name="Calc Units (1) 5 7" xfId="4630" xr:uid="{F948A80D-E647-4822-B157-F540CECA94CA}"/>
    <cellStyle name="Calc Units (1) 5 8" xfId="4631" xr:uid="{82743EA0-AD8C-493B-BEDC-2268A7D69627}"/>
    <cellStyle name="Calc Units (1) 5 9" xfId="4632" xr:uid="{21ED5A1F-BFDE-4719-80E0-C2D73F9FE43F}"/>
    <cellStyle name="Calc Units (1) 6" xfId="4633" xr:uid="{3F6889C8-6EDE-4B12-AF56-F3504E180EA3}"/>
    <cellStyle name="Calc Units (1) 6 2" xfId="4634" xr:uid="{BCA40F66-3B39-46E2-BF53-B8BD88073492}"/>
    <cellStyle name="Calc Units (1) 7" xfId="4635" xr:uid="{501A646F-96E2-451C-B12A-BF78381BB51E}"/>
    <cellStyle name="Calc Units (1) 7 2" xfId="4636" xr:uid="{EC564E29-BD1A-4EB3-B665-679EC67E9F3D}"/>
    <cellStyle name="Calc Units (1) 8" xfId="4637" xr:uid="{369D53EE-1494-4BD5-902E-5B877BA59043}"/>
    <cellStyle name="Calc Units (1) 9" xfId="4638" xr:uid="{6A3642FB-A059-4931-A63B-6696082B2B1E}"/>
    <cellStyle name="Calc Units (1)_2008 Gazete Formatı" xfId="4639" xr:uid="{02A35B70-9B4A-42C4-A011-6CA83437C59D}"/>
    <cellStyle name="Calc Units (2)" xfId="4640" xr:uid="{A94FE537-CE99-4660-9BCD-46D8A7754CC7}"/>
    <cellStyle name="Calc Units (2) 10" xfId="4641" xr:uid="{E8CE52E8-E16D-4598-B0A5-A656D96AC932}"/>
    <cellStyle name="Calc Units (2) 11" xfId="4642" xr:uid="{A48F675C-52BD-44B5-81D5-4CD0BE214DEB}"/>
    <cellStyle name="Calc Units (2) 12" xfId="4643" xr:uid="{E33171BB-6ACB-432F-B4F5-1DDB8650F37C}"/>
    <cellStyle name="Calc Units (2) 13" xfId="4644" xr:uid="{8C25B777-1CB4-4654-9570-AB8E01D0DE54}"/>
    <cellStyle name="Calc Units (2) 14" xfId="4645" xr:uid="{7ECE04EE-132E-4007-AB1C-EA3ADA45E0A8}"/>
    <cellStyle name="Calc Units (2) 15" xfId="4646" xr:uid="{CD2D1139-FD21-4D80-BCCD-6AB36E0381F3}"/>
    <cellStyle name="Calc Units (2) 16" xfId="4647" xr:uid="{14E94100-2120-4237-830C-95270A005C3D}"/>
    <cellStyle name="Calc Units (2) 17" xfId="4648" xr:uid="{BF68F726-AC0F-4A31-9CE7-449232F4AF71}"/>
    <cellStyle name="Calc Units (2) 18" xfId="4649" xr:uid="{4A6D3375-13F1-48E3-AAF5-DCB9DAE27C98}"/>
    <cellStyle name="Calc Units (2) 19" xfId="4650" xr:uid="{D8513260-ED0B-4478-9A1B-B089E577D1EB}"/>
    <cellStyle name="Calc Units (2) 2" xfId="4651" xr:uid="{E42EF9FA-DBF8-4B16-9C5B-1F8A27508E11}"/>
    <cellStyle name="Calc Units (2) 2 10" xfId="4652" xr:uid="{15ACF615-F2EA-482E-822F-4E43DD59B232}"/>
    <cellStyle name="Calc Units (2) 2 2" xfId="4653" xr:uid="{D02A366B-AEEB-48B4-B77E-43A37AA623C4}"/>
    <cellStyle name="Calc Units (2) 2 2 2" xfId="4654" xr:uid="{771F807E-2D44-4AC5-96F6-AA3D6F9AE93C}"/>
    <cellStyle name="Calc Units (2) 2 3" xfId="4655" xr:uid="{85EC9A51-9633-45AC-A967-4B0E22C8D160}"/>
    <cellStyle name="Calc Units (2) 2 3 2" xfId="4656" xr:uid="{26EBD5FC-0A48-4BCA-B8B0-D11FCEF30E7C}"/>
    <cellStyle name="Calc Units (2) 2 4" xfId="4657" xr:uid="{09DCA4A1-E139-4928-95DA-29E1D1ED1113}"/>
    <cellStyle name="Calc Units (2) 2 5" xfId="4658" xr:uid="{3DCCC381-71E6-42FB-B473-0894A91372B6}"/>
    <cellStyle name="Calc Units (2) 2 6" xfId="4659" xr:uid="{C62D6118-D1D3-4D3A-91C0-4C96B35E54D4}"/>
    <cellStyle name="Calc Units (2) 2 7" xfId="4660" xr:uid="{197E2BD1-2DA5-44DE-B1E9-0B100A84D036}"/>
    <cellStyle name="Calc Units (2) 2 8" xfId="4661" xr:uid="{7DFA562E-8EE6-43AE-B1F0-A94947409345}"/>
    <cellStyle name="Calc Units (2) 2 9" xfId="4662" xr:uid="{1C290B47-5860-416E-AF28-5EBA8A4B09A2}"/>
    <cellStyle name="Calc Units (2) 2_TT Grup Imaj Medya Plani #6" xfId="4663" xr:uid="{FA1D26BB-C1D4-49B8-8A1F-872D26B52761}"/>
    <cellStyle name="Calc Units (2) 20" xfId="4664" xr:uid="{40CD502A-C9A1-4775-9266-A173B258FA33}"/>
    <cellStyle name="Calc Units (2) 21" xfId="4665" xr:uid="{07C28309-79CD-4EED-BC1E-7B868E1B01AA}"/>
    <cellStyle name="Calc Units (2) 22" xfId="4666" xr:uid="{EE66E10F-884A-4EC7-A49B-453AD8DA0B23}"/>
    <cellStyle name="Calc Units (2) 23" xfId="4667" xr:uid="{4D1B72AC-BF22-458F-AB00-39E8F7218954}"/>
    <cellStyle name="Calc Units (2) 24" xfId="4668" xr:uid="{61995AF9-FF75-4375-9E33-D0DF89A2C750}"/>
    <cellStyle name="Calc Units (2) 25" xfId="4669" xr:uid="{7D949FAE-9173-4DB9-A8D3-FF525E6B6AD1}"/>
    <cellStyle name="Calc Units (2) 26" xfId="4670" xr:uid="{98B51942-0D8C-4DBC-AD44-892CC2BF3996}"/>
    <cellStyle name="Calc Units (2) 27" xfId="4671" xr:uid="{7EA34464-B811-42AA-A72E-E75C429A036B}"/>
    <cellStyle name="Calc Units (2) 28" xfId="4672" xr:uid="{83B584B8-C9E4-427D-9A69-22BF4D42301A}"/>
    <cellStyle name="Calc Units (2) 29" xfId="4673" xr:uid="{A39067EE-A891-481D-9284-458F7097E005}"/>
    <cellStyle name="Calc Units (2) 3" xfId="4674" xr:uid="{8E877AAD-4793-4E25-8EFF-511C3C73649D}"/>
    <cellStyle name="Calc Units (2) 3 10" xfId="4675" xr:uid="{B17287C3-96ED-4121-B2AC-0CE89CF455CC}"/>
    <cellStyle name="Calc Units (2) 3 11" xfId="4676" xr:uid="{8E844F37-5DA6-40C5-B00F-65A11E604152}"/>
    <cellStyle name="Calc Units (2) 3 2" xfId="4677" xr:uid="{47827067-783F-4EDB-BA73-5B9AE85CE81D}"/>
    <cellStyle name="Calc Units (2) 3 2 2" xfId="4678" xr:uid="{BAD1215B-A51A-431C-B2B7-99C5C730A94C}"/>
    <cellStyle name="Calc Units (2) 3 3" xfId="4679" xr:uid="{9516AD2B-BDDD-49CA-A138-16B96C0E4A45}"/>
    <cellStyle name="Calc Units (2) 3 3 2" xfId="4680" xr:uid="{C9190E9A-C51C-4A38-AFDE-F6047E186C9B}"/>
    <cellStyle name="Calc Units (2) 3 4" xfId="4681" xr:uid="{29E9C86E-5427-4860-9FF3-EC58F0FE92EF}"/>
    <cellStyle name="Calc Units (2) 3 5" xfId="4682" xr:uid="{0491CFD1-CAA1-4185-8C19-58140163E828}"/>
    <cellStyle name="Calc Units (2) 3 6" xfId="4683" xr:uid="{3DD3ECA0-910E-4733-98AA-3A6BD2212F12}"/>
    <cellStyle name="Calc Units (2) 3 7" xfId="4684" xr:uid="{51282F42-B849-49EC-B4E0-7BD669F0CD4D}"/>
    <cellStyle name="Calc Units (2) 3 8" xfId="4685" xr:uid="{3E0F3DA8-2BF1-41D8-B778-FEEDA0E26EE9}"/>
    <cellStyle name="Calc Units (2) 3 9" xfId="4686" xr:uid="{B02383E7-9FD1-4E67-ADBD-6AB1E67FE94A}"/>
    <cellStyle name="Calc Units (2) 3_TT Grup Imaj Medya Plani #6" xfId="4687" xr:uid="{9EBF0634-F658-40D7-9698-936CB3A98745}"/>
    <cellStyle name="Calc Units (2) 30" xfId="4688" xr:uid="{F6963EA6-CC9D-4D3D-89EA-BEC55DE63E0D}"/>
    <cellStyle name="Calc Units (2) 31" xfId="4689" xr:uid="{305D86BB-8458-450F-B204-9F78C97E5B81}"/>
    <cellStyle name="Calc Units (2) 32" xfId="4690" xr:uid="{44B4368D-76F4-4C48-902A-952315BC667B}"/>
    <cellStyle name="Calc Units (2) 33" xfId="4691" xr:uid="{F8EFFEB6-BFCC-48AE-A506-E93280AE1020}"/>
    <cellStyle name="Calc Units (2) 4" xfId="4692" xr:uid="{6FFC953D-E760-4095-9DAA-89193F8FADB9}"/>
    <cellStyle name="Calc Units (2) 4 10" xfId="4693" xr:uid="{B6BAD2FD-4B52-42FD-8603-9785ACC962FA}"/>
    <cellStyle name="Calc Units (2) 4 11" xfId="4694" xr:uid="{B0769569-6A5D-461F-9084-080741B38B07}"/>
    <cellStyle name="Calc Units (2) 4 2" xfId="4695" xr:uid="{13BCD54F-0195-4566-859B-6ECA6AFCBEFF}"/>
    <cellStyle name="Calc Units (2) 4 2 2" xfId="4696" xr:uid="{5E206E51-341E-4E62-8F3C-0BA7CFDBA24C}"/>
    <cellStyle name="Calc Units (2) 4 3" xfId="4697" xr:uid="{1DB1C96B-207D-4552-B39D-66273AE35749}"/>
    <cellStyle name="Calc Units (2) 4 3 2" xfId="4698" xr:uid="{DC366BCE-9C61-4571-A9FA-B5DBC59AE5D5}"/>
    <cellStyle name="Calc Units (2) 4 4" xfId="4699" xr:uid="{61963EAA-C335-4C1B-89C4-1599B7F8EBB0}"/>
    <cellStyle name="Calc Units (2) 4 5" xfId="4700" xr:uid="{57432427-0703-4A57-8E0B-65B6AF7DF760}"/>
    <cellStyle name="Calc Units (2) 4 6" xfId="4701" xr:uid="{89A3035E-337C-4D27-B17C-EEAEAFA2887D}"/>
    <cellStyle name="Calc Units (2) 4 7" xfId="4702" xr:uid="{34DD5554-482F-4006-A1DD-11BA5042ED8C}"/>
    <cellStyle name="Calc Units (2) 4 8" xfId="4703" xr:uid="{86123E26-C3E1-4344-AFB0-0E60BBFC0ACC}"/>
    <cellStyle name="Calc Units (2) 4 9" xfId="4704" xr:uid="{80929DED-08B5-4370-93BE-623185188CA9}"/>
    <cellStyle name="Calc Units (2) 5" xfId="4705" xr:uid="{9003BCE3-090E-4175-BEFB-34053914B6E1}"/>
    <cellStyle name="Calc Units (2) 5 10" xfId="4706" xr:uid="{7FBCA814-BAD5-422B-931B-BCD74C47B347}"/>
    <cellStyle name="Calc Units (2) 5 11" xfId="4707" xr:uid="{1EAB5EBD-49CC-4698-9864-75BBB38CDDA1}"/>
    <cellStyle name="Calc Units (2) 5 2" xfId="4708" xr:uid="{C07D6AC2-D502-4D08-829E-DD9ABF636C12}"/>
    <cellStyle name="Calc Units (2) 5 2 2" xfId="4709" xr:uid="{7D3691E6-6CAD-4285-AE7D-0C98F39909C7}"/>
    <cellStyle name="Calc Units (2) 5 3" xfId="4710" xr:uid="{CBAB755D-DB90-4A3C-972D-9843F9B29150}"/>
    <cellStyle name="Calc Units (2) 5 3 2" xfId="4711" xr:uid="{8494F722-C8C3-48D7-8753-82B820D814F2}"/>
    <cellStyle name="Calc Units (2) 5 4" xfId="4712" xr:uid="{3C9093D7-A3C0-46BB-B511-8D7A78D82892}"/>
    <cellStyle name="Calc Units (2) 5 5" xfId="4713" xr:uid="{3F763342-C2FD-46CD-B805-D677CD8AF1A6}"/>
    <cellStyle name="Calc Units (2) 5 6" xfId="4714" xr:uid="{BC2B5332-1FF5-4939-AC4D-F947DE560BB5}"/>
    <cellStyle name="Calc Units (2) 5 7" xfId="4715" xr:uid="{D8FA06F1-4158-4E18-A83E-B2B50F0EA618}"/>
    <cellStyle name="Calc Units (2) 5 8" xfId="4716" xr:uid="{46022260-D378-48D8-98F2-6BBB4ABA1EEC}"/>
    <cellStyle name="Calc Units (2) 5 9" xfId="4717" xr:uid="{51392BF5-8384-44D2-9C36-16EE1F5FC453}"/>
    <cellStyle name="Calc Units (2) 6" xfId="4718" xr:uid="{72EF7F72-C7AB-43C9-B7C9-CEF05D650571}"/>
    <cellStyle name="Calc Units (2) 6 2" xfId="4719" xr:uid="{7858BBC9-0047-44E6-805E-C17A5F068D67}"/>
    <cellStyle name="Calc Units (2) 7" xfId="4720" xr:uid="{858E93BF-0E2C-4685-ACD5-B6E41E71ED70}"/>
    <cellStyle name="Calc Units (2) 7 2" xfId="4721" xr:uid="{7EA1A824-041A-4B71-ACC4-647C36173793}"/>
    <cellStyle name="Calc Units (2) 8" xfId="4722" xr:uid="{51D402EF-50E1-4ACD-84F3-DF8F3E56089C}"/>
    <cellStyle name="Calc Units (2) 9" xfId="4723" xr:uid="{D5C39747-65CC-4499-80D9-801008E82D2E}"/>
    <cellStyle name="Calc Units (2)_2008 Gazete Formatı" xfId="4724" xr:uid="{8B3B9910-AD33-409A-A55E-A4FBC6ACE51F}"/>
    <cellStyle name="Calcul" xfId="4725" xr:uid="{1E51B0D6-FE99-405C-A347-94888B34FCA6}"/>
    <cellStyle name="Calcul 2" xfId="19382" xr:uid="{F004BCA8-C761-45FA-B86A-AEAFBCD69E60}"/>
    <cellStyle name="Calcul 2 2" xfId="21908" xr:uid="{1065F7C1-EB0F-4B9C-AD48-7552CB3500EA}"/>
    <cellStyle name="Calcul 2 2 2" xfId="27050" xr:uid="{BF58C136-9825-4F88-855C-B60D532F1DED}"/>
    <cellStyle name="Calcul 2 2 2 2" xfId="36441" xr:uid="{B69828C5-F2EE-4FC2-91D4-1B22C8181E1B}"/>
    <cellStyle name="Calcul 2 2 3" xfId="31567" xr:uid="{14BA5D1A-8F2B-4D05-8929-CADD56F28A70}"/>
    <cellStyle name="Calcul 2 3" xfId="24608" xr:uid="{D1D406FB-DD37-46FE-8D6D-97B0B81F824F}"/>
    <cellStyle name="Calcul 2 3 2" xfId="34005" xr:uid="{3A4AF526-0757-4266-9876-15634CA70A06}"/>
    <cellStyle name="Calcul 2 4" xfId="29339" xr:uid="{7C89E53A-73E9-4ADE-86DA-C1C42606D692}"/>
    <cellStyle name="Calcul 3" xfId="20792" xr:uid="{2451DA55-A00A-4B97-BEC3-BB522CE387A5}"/>
    <cellStyle name="Calcul 3 2" xfId="25949" xr:uid="{68D46DA8-3138-479E-A57A-7732FAB7566A}"/>
    <cellStyle name="Calcul 3 2 2" xfId="35341" xr:uid="{3537D158-697E-4A1B-9BBA-2226B0BEB36C}"/>
    <cellStyle name="Calcul 3 3" xfId="30565" xr:uid="{3EC9CC95-7330-41DB-816D-45861BE03F8C}"/>
    <cellStyle name="Calcul 4" xfId="23499" xr:uid="{CD302430-98F3-4EDB-807E-9EB57A3A8785}"/>
    <cellStyle name="Calcul 4 2" xfId="32982" xr:uid="{2DFB1599-EBA1-4B76-956A-814F8928816C}"/>
    <cellStyle name="Calcul 5" xfId="28339" xr:uid="{E3AF2FA7-9898-4ABA-922D-BA0FB779C774}"/>
    <cellStyle name="Calculation" xfId="5" builtinId="22" customBuiltin="1"/>
    <cellStyle name="Calculation 10" xfId="4726" xr:uid="{6C327E59-A17B-4C47-A8F4-2B76EBCFB46D}"/>
    <cellStyle name="Calculation 10 2" xfId="4727" xr:uid="{6646D0BC-DEAD-4810-8D42-8DD991C18C95}"/>
    <cellStyle name="Calculation 10 3" xfId="4728" xr:uid="{A302AEDB-F52A-4FAD-AE06-8AD523A2A955}"/>
    <cellStyle name="Calculation 10 4" xfId="4729" xr:uid="{FDDBFB2F-2C17-4DDF-A1BA-327D8C77719C}"/>
    <cellStyle name="Calculation 11" xfId="4730" xr:uid="{4D163B44-CB1D-4C54-AA86-6229B736DF7A}"/>
    <cellStyle name="Calculation 11 2" xfId="4731" xr:uid="{41ACAA24-4913-4DF6-AE2A-15235B04E601}"/>
    <cellStyle name="Calculation 11 2 2" xfId="4732" xr:uid="{23EE5E26-2019-42EB-9C8C-1C1AB86D9E53}"/>
    <cellStyle name="Calculation 11 2 2 2" xfId="19384" xr:uid="{0BB1D2BA-3D00-4BEB-B95A-C0030F16F6AA}"/>
    <cellStyle name="Calculation 11 2 2 2 2" xfId="21910" xr:uid="{F94A1C1E-B486-4DF5-9B04-C986283803CB}"/>
    <cellStyle name="Calculation 11 2 2 2 2 2" xfId="27052" xr:uid="{798244D6-32A5-4A19-931C-05DC23932620}"/>
    <cellStyle name="Calculation 11 2 2 2 2 2 2" xfId="36443" xr:uid="{CA83905A-EB45-4C6E-8A7C-D2482C226BDB}"/>
    <cellStyle name="Calculation 11 2 2 2 2 3" xfId="31569" xr:uid="{BE4350CD-7122-47C1-9530-2727D5011621}"/>
    <cellStyle name="Calculation 11 2 2 2 3" xfId="24610" xr:uid="{25633D96-5479-47C3-932C-151AD0FAEF8C}"/>
    <cellStyle name="Calculation 11 2 2 2 3 2" xfId="34007" xr:uid="{C6418A47-FBA1-404A-8ECB-55DA694FF855}"/>
    <cellStyle name="Calculation 11 2 2 2 4" xfId="29341" xr:uid="{D88FD13E-76E0-4170-8FC5-67C1397618EB}"/>
    <cellStyle name="Calculation 11 2 2 3" xfId="20794" xr:uid="{6E5C745D-7545-412F-AA58-9D29E7E48887}"/>
    <cellStyle name="Calculation 11 2 2 3 2" xfId="25951" xr:uid="{AFB9A88C-96A8-4F2D-9EC5-F11E0F596FFC}"/>
    <cellStyle name="Calculation 11 2 2 3 2 2" xfId="35343" xr:uid="{F3BD8EBF-5FCB-4511-86D4-C12C98481D09}"/>
    <cellStyle name="Calculation 11 2 2 3 3" xfId="30567" xr:uid="{16ECEE9D-62EE-499D-915D-F3F1FF9F6BFB}"/>
    <cellStyle name="Calculation 11 2 2 4" xfId="23501" xr:uid="{5A9CD7CE-5889-4C52-8A3B-2AD399B2B2E1}"/>
    <cellStyle name="Calculation 11 2 2 4 2" xfId="32984" xr:uid="{04C6A61B-8919-462B-9289-1F0513FE1E1A}"/>
    <cellStyle name="Calculation 11 2 2 5" xfId="28341" xr:uid="{FA9AE579-4B30-4FAE-88D4-93800A961BB6}"/>
    <cellStyle name="Calculation 11 2 3" xfId="19383" xr:uid="{B5BEC6AD-7FC5-4CF2-AB5B-DDF2C371E528}"/>
    <cellStyle name="Calculation 11 2 3 2" xfId="21909" xr:uid="{F6056D30-F2FF-4E14-9E50-16FC67782B25}"/>
    <cellStyle name="Calculation 11 2 3 2 2" xfId="27051" xr:uid="{FB4B07DA-C8B7-498E-8891-702E9CAB68B8}"/>
    <cellStyle name="Calculation 11 2 3 2 2 2" xfId="36442" xr:uid="{7B8AC6E2-64FA-47D0-9DFB-058EC864D741}"/>
    <cellStyle name="Calculation 11 2 3 2 3" xfId="31568" xr:uid="{E1C233C9-1A0A-45C7-A236-0F51964B9534}"/>
    <cellStyle name="Calculation 11 2 3 3" xfId="24609" xr:uid="{ABFFFEA7-524B-4D00-9143-9E6BABE3BB3C}"/>
    <cellStyle name="Calculation 11 2 3 3 2" xfId="34006" xr:uid="{63AF31A6-F194-4C70-8FE4-134D9CC167E9}"/>
    <cellStyle name="Calculation 11 2 3 4" xfId="29340" xr:uid="{CBA4CF28-D2C2-4931-8537-AB95AAC8FAC4}"/>
    <cellStyle name="Calculation 11 2 4" xfId="20793" xr:uid="{CF225EA3-6F4B-4D1A-BF58-49FBA907C732}"/>
    <cellStyle name="Calculation 11 2 4 2" xfId="25950" xr:uid="{3D4E0C58-C261-4F5D-AEE7-B2FB14C3C0BA}"/>
    <cellStyle name="Calculation 11 2 4 2 2" xfId="35342" xr:uid="{E572692F-DD6F-4B8C-859C-1219C7175E32}"/>
    <cellStyle name="Calculation 11 2 4 3" xfId="30566" xr:uid="{5EA2888A-6475-4D00-AD35-A68DBBEB614D}"/>
    <cellStyle name="Calculation 11 2 5" xfId="23500" xr:uid="{E4DA4BEF-0C2F-4F48-9A81-4E66F2A566DD}"/>
    <cellStyle name="Calculation 11 2 5 2" xfId="32983" xr:uid="{1D166E86-90F9-4EAA-BF6C-99D33482D23E}"/>
    <cellStyle name="Calculation 11 2 6" xfId="28340" xr:uid="{914A2823-766F-494E-A9ED-480CF04BFF15}"/>
    <cellStyle name="Calculation 11 3" xfId="4733" xr:uid="{32A2358A-70D0-42D4-8CF1-EC76BC19BFB1}"/>
    <cellStyle name="Calculation 11 3 2" xfId="4734" xr:uid="{DD9C83C5-71D1-4FBD-863C-A8C3E4FA5D27}"/>
    <cellStyle name="Calculation 11 3 2 2" xfId="19386" xr:uid="{1A3A3F5A-0912-4051-864E-7BD1EF7FA6CD}"/>
    <cellStyle name="Calculation 11 3 2 2 2" xfId="21912" xr:uid="{31C19D07-BF39-46CF-B3D0-DC353C78B23D}"/>
    <cellStyle name="Calculation 11 3 2 2 2 2" xfId="27054" xr:uid="{2E39A5E9-FF45-4ACA-BC49-21529E5E2C1D}"/>
    <cellStyle name="Calculation 11 3 2 2 2 2 2" xfId="36445" xr:uid="{39B1DE12-8AA8-4512-B8E3-E212E74BE792}"/>
    <cellStyle name="Calculation 11 3 2 2 2 3" xfId="31571" xr:uid="{479163B7-DE1B-4580-8B99-4247DB69112E}"/>
    <cellStyle name="Calculation 11 3 2 2 3" xfId="24612" xr:uid="{F9AA9036-88FA-4E5E-84D8-6B0A2C8F69AD}"/>
    <cellStyle name="Calculation 11 3 2 2 3 2" xfId="34009" xr:uid="{C3ABDB27-28EB-4510-A8CC-37C3FD0A447F}"/>
    <cellStyle name="Calculation 11 3 2 2 4" xfId="29343" xr:uid="{AC78978F-5CE0-4ECA-88A9-3624776B48F5}"/>
    <cellStyle name="Calculation 11 3 2 3" xfId="20796" xr:uid="{FDEFEB9B-5F4B-4EAF-B762-67C36AF70D52}"/>
    <cellStyle name="Calculation 11 3 2 3 2" xfId="25953" xr:uid="{BAEEAFDC-DF24-48BA-8A9F-02ECAFEFB85E}"/>
    <cellStyle name="Calculation 11 3 2 3 2 2" xfId="35345" xr:uid="{2FE8CD9E-6FB0-470A-AB5D-668B364AFA15}"/>
    <cellStyle name="Calculation 11 3 2 3 3" xfId="30569" xr:uid="{E8EE68E6-AEFC-462A-BED1-4A20A228D8CA}"/>
    <cellStyle name="Calculation 11 3 2 4" xfId="23503" xr:uid="{4CB991BB-B3EE-4ED9-B245-20D69EE3AF5C}"/>
    <cellStyle name="Calculation 11 3 2 4 2" xfId="32986" xr:uid="{8BBF9D16-7E70-4F00-8632-688CA056F0B6}"/>
    <cellStyle name="Calculation 11 3 2 5" xfId="28343" xr:uid="{C7BE0B2C-06BC-492B-BE29-2F7D550DBCE2}"/>
    <cellStyle name="Calculation 11 3 3" xfId="19385" xr:uid="{E46EA3B4-24A2-4CCA-9946-42DFF7C33277}"/>
    <cellStyle name="Calculation 11 3 3 2" xfId="21911" xr:uid="{F24143AB-557B-42F7-8507-F9D784816D49}"/>
    <cellStyle name="Calculation 11 3 3 2 2" xfId="27053" xr:uid="{31212548-7E58-488D-9FE9-6DFC88462956}"/>
    <cellStyle name="Calculation 11 3 3 2 2 2" xfId="36444" xr:uid="{07F9A717-AAE6-4D82-87B8-480DA0B820DF}"/>
    <cellStyle name="Calculation 11 3 3 2 3" xfId="31570" xr:uid="{71DEA55D-89F3-4DB1-A1C5-34DE05497BA1}"/>
    <cellStyle name="Calculation 11 3 3 3" xfId="24611" xr:uid="{40C0FEDF-B5BE-44DC-8326-31CF4427F2DA}"/>
    <cellStyle name="Calculation 11 3 3 3 2" xfId="34008" xr:uid="{D8377FC7-2D8B-412A-A0FF-060DB58C06CF}"/>
    <cellStyle name="Calculation 11 3 3 4" xfId="29342" xr:uid="{ED446574-6A9D-4BFE-9D53-891680701034}"/>
    <cellStyle name="Calculation 11 3 4" xfId="20795" xr:uid="{F96FF69E-7CCD-442C-9768-C0C06E7F4D2A}"/>
    <cellStyle name="Calculation 11 3 4 2" xfId="25952" xr:uid="{0C2B9B43-BCCC-4B26-96CC-3C94BD036B9D}"/>
    <cellStyle name="Calculation 11 3 4 2 2" xfId="35344" xr:uid="{CF0DC08C-FD72-49BF-BAF7-3235494BE482}"/>
    <cellStyle name="Calculation 11 3 4 3" xfId="30568" xr:uid="{076F8924-5DD7-4B22-AC56-58608A979403}"/>
    <cellStyle name="Calculation 11 3 5" xfId="23502" xr:uid="{9DE23877-51DF-444B-9157-7F52C83ADCC4}"/>
    <cellStyle name="Calculation 11 3 5 2" xfId="32985" xr:uid="{74A7D673-92D3-4D89-BDD5-CA6C5A5F40C9}"/>
    <cellStyle name="Calculation 11 3 6" xfId="28342" xr:uid="{655EA6CC-061E-451B-8642-CB66FD75DC2D}"/>
    <cellStyle name="Calculation 11 4" xfId="4735" xr:uid="{FDF37EC9-1BC8-4656-90E4-DB32F860BA33}"/>
    <cellStyle name="Calculation 11 4 2" xfId="19387" xr:uid="{87F88907-F1AA-4A24-95EB-CC6A939163D5}"/>
    <cellStyle name="Calculation 11 4 2 2" xfId="21913" xr:uid="{5AE25CBB-6D88-4877-9B91-E5F6AAAB8DF5}"/>
    <cellStyle name="Calculation 11 4 2 2 2" xfId="27055" xr:uid="{62EA3877-B1D4-4C2D-BA98-B3C9ED194388}"/>
    <cellStyle name="Calculation 11 4 2 2 2 2" xfId="36446" xr:uid="{B7B107DE-C10F-4EB2-AA4F-CC8433AA190E}"/>
    <cellStyle name="Calculation 11 4 2 2 3" xfId="31572" xr:uid="{17E045E8-B98C-4AA2-B10A-EF5DBEF03AB5}"/>
    <cellStyle name="Calculation 11 4 2 3" xfId="24613" xr:uid="{A9CF231E-20D0-43B6-B466-07C4A5355C69}"/>
    <cellStyle name="Calculation 11 4 2 3 2" xfId="34010" xr:uid="{AC47C240-6AC3-402D-B296-1B4030B52617}"/>
    <cellStyle name="Calculation 11 4 2 4" xfId="29344" xr:uid="{7535CC2F-0501-4104-88D2-EBBF66B754F5}"/>
    <cellStyle name="Calculation 11 4 3" xfId="20797" xr:uid="{F6FDB68A-3A59-4FE8-ACA0-67F198838FBF}"/>
    <cellStyle name="Calculation 11 4 3 2" xfId="25954" xr:uid="{C2136C56-5A1E-4DAF-804A-F299928AD6BE}"/>
    <cellStyle name="Calculation 11 4 3 2 2" xfId="35346" xr:uid="{6F9DCBE3-A9ED-471C-BEFC-B10BC4E050E0}"/>
    <cellStyle name="Calculation 11 4 3 3" xfId="30570" xr:uid="{4B30DE47-3334-4128-AA23-50732E66F5D5}"/>
    <cellStyle name="Calculation 11 4 4" xfId="23504" xr:uid="{B58FDF4C-D6A6-4571-BEEB-3FF8B8D03EC1}"/>
    <cellStyle name="Calculation 11 4 4 2" xfId="32987" xr:uid="{BD58C20C-657F-4B7C-8FF2-F1356E66406A}"/>
    <cellStyle name="Calculation 11 4 5" xfId="28344" xr:uid="{E4C5D544-3F10-47F4-9DF2-777B8AA5CD0B}"/>
    <cellStyle name="Calculation 11 5" xfId="4736" xr:uid="{FF77B9A5-7583-4483-94DA-1C6CF2873D7F}"/>
    <cellStyle name="Calculation 11 5 2" xfId="19388" xr:uid="{5673BDFB-B167-4E86-B769-8FDE874E3583}"/>
    <cellStyle name="Calculation 11 5 2 2" xfId="21914" xr:uid="{CF203694-603D-4BDC-A58F-863CF880DB8E}"/>
    <cellStyle name="Calculation 11 5 2 2 2" xfId="27056" xr:uid="{6A9F8DDF-282E-4947-B1B5-51C7C6A22040}"/>
    <cellStyle name="Calculation 11 5 2 2 2 2" xfId="36447" xr:uid="{7BBAEE9A-F1AC-42E8-BAE6-8C839BBD9B37}"/>
    <cellStyle name="Calculation 11 5 2 2 3" xfId="31573" xr:uid="{EFD6B432-E270-41B8-86B0-E00785C71651}"/>
    <cellStyle name="Calculation 11 5 2 3" xfId="24614" xr:uid="{B90584E6-7A6E-49BB-B9E4-1F2A62238B2A}"/>
    <cellStyle name="Calculation 11 5 2 3 2" xfId="34011" xr:uid="{37E974E6-D5B4-407C-BC2A-33B1D73542D5}"/>
    <cellStyle name="Calculation 11 5 2 4" xfId="29345" xr:uid="{1576F3B0-FB01-4456-B1F1-4F1FBD9795C9}"/>
    <cellStyle name="Calculation 11 5 3" xfId="20798" xr:uid="{147A6CE5-0244-4EDE-B94C-DC05EC97C132}"/>
    <cellStyle name="Calculation 11 5 3 2" xfId="25955" xr:uid="{421EEC48-D508-448C-A6F4-F4B57875B972}"/>
    <cellStyle name="Calculation 11 5 3 2 2" xfId="35347" xr:uid="{5ED77ECC-BE90-429F-A226-8A9FFFAEE454}"/>
    <cellStyle name="Calculation 11 5 3 3" xfId="30571" xr:uid="{69CF3629-C0BE-4911-AF24-E3F386BCE9B5}"/>
    <cellStyle name="Calculation 11 5 4" xfId="23505" xr:uid="{CA696D76-5160-4E3A-83FC-5FEFCA74577D}"/>
    <cellStyle name="Calculation 11 5 4 2" xfId="32988" xr:uid="{95A88A90-79E4-49F7-9799-DC79FE3431DD}"/>
    <cellStyle name="Calculation 11 5 5" xfId="28345" xr:uid="{003D98D7-484B-4461-8492-EB7CEA3C286B}"/>
    <cellStyle name="Calculation 12" xfId="4737" xr:uid="{E56D4107-472D-40F4-9D30-74C4EF06A9D3}"/>
    <cellStyle name="Calculation 13" xfId="4738" xr:uid="{9A561B81-941F-4C44-BB5A-2258F3AB09BB}"/>
    <cellStyle name="Calculation 14" xfId="4739" xr:uid="{55115250-695C-42C6-9E3A-CA4134A30038}"/>
    <cellStyle name="Calculation 15" xfId="4740" xr:uid="{18546D7A-2EE0-482E-94A8-D8AB40AC676E}"/>
    <cellStyle name="Calculation 16" xfId="4741" xr:uid="{9ADA0BE3-9CF2-4C22-ACB8-1AD4EE0092E6}"/>
    <cellStyle name="Calculation 17" xfId="4742" xr:uid="{854D3068-6EB5-4683-9795-6B8C5877A4E9}"/>
    <cellStyle name="Calculation 18" xfId="4743" xr:uid="{84627AFC-D599-4142-A6E6-0DB4FB3153C5}"/>
    <cellStyle name="Calculation 19" xfId="4744" xr:uid="{BA243CA8-5D18-4F27-9233-28AAA0B6F2E2}"/>
    <cellStyle name="Calculation 2" xfId="4745" xr:uid="{935FCF4B-AD58-4B2E-98EB-D64160DB9DC8}"/>
    <cellStyle name="Calculation 2 10" xfId="4746" xr:uid="{E614A8B8-98BC-4615-BA32-56AE1534CB9C}"/>
    <cellStyle name="Calculation 2 10 2" xfId="4747" xr:uid="{66E10167-E9AE-47A6-B31F-552FDC68301D}"/>
    <cellStyle name="Calculation 2 10 2 2" xfId="19389" xr:uid="{AD7238BD-2B00-4144-AFF2-5FAE0458D010}"/>
    <cellStyle name="Calculation 2 10 2 2 2" xfId="21915" xr:uid="{DBCF643C-B468-46CF-9B57-92EDBAB21F7B}"/>
    <cellStyle name="Calculation 2 10 2 2 2 2" xfId="27057" xr:uid="{1D5D85EC-B951-4D5E-8384-158AED959177}"/>
    <cellStyle name="Calculation 2 10 2 2 2 2 2" xfId="36448" xr:uid="{79C9D4A7-1993-46DF-9A12-1489E0F49C32}"/>
    <cellStyle name="Calculation 2 10 2 2 2 3" xfId="31574" xr:uid="{719EB25A-09B2-4079-BB0F-9D00A1EEA6AB}"/>
    <cellStyle name="Calculation 2 10 2 2 3" xfId="24615" xr:uid="{D7BCE6A1-4E32-4540-B3DC-36FA0EDFF5D8}"/>
    <cellStyle name="Calculation 2 10 2 2 3 2" xfId="34012" xr:uid="{B0950C67-94D2-434E-9B2E-44E679B0E198}"/>
    <cellStyle name="Calculation 2 10 2 2 4" xfId="29346" xr:uid="{F1CBB139-CBA2-4BD5-BF21-312922C17B5C}"/>
    <cellStyle name="Calculation 2 10 2 3" xfId="20799" xr:uid="{B3D2F281-17A9-4A9C-A7EA-4DD7DFDD585A}"/>
    <cellStyle name="Calculation 2 10 2 3 2" xfId="25956" xr:uid="{A2A5C3DF-DECD-47F3-BC6A-6A67A28371F0}"/>
    <cellStyle name="Calculation 2 10 2 3 2 2" xfId="35348" xr:uid="{848E8730-C059-4D0E-A1FD-E12BA262C917}"/>
    <cellStyle name="Calculation 2 10 2 3 3" xfId="30572" xr:uid="{E6876283-28AC-443B-BACC-793F985993A0}"/>
    <cellStyle name="Calculation 2 10 2 4" xfId="23506" xr:uid="{6BF4624A-9404-4206-ABE9-A0CA437983FF}"/>
    <cellStyle name="Calculation 2 10 2 4 2" xfId="32989" xr:uid="{D97C856A-7327-407D-976B-77BB2D8CDF1A}"/>
    <cellStyle name="Calculation 2 10 2 5" xfId="28346" xr:uid="{DE0B8F9E-B05A-444A-99D2-C748D2B3A024}"/>
    <cellStyle name="Calculation 2 10 3" xfId="4748" xr:uid="{2C51EFA7-5D35-4CFD-B4D2-4915530C3159}"/>
    <cellStyle name="Calculation 2 10 3 2" xfId="19390" xr:uid="{9E0D4F87-0FF4-4479-AF60-83C160099FE6}"/>
    <cellStyle name="Calculation 2 10 3 2 2" xfId="21916" xr:uid="{92D6FBE0-BC41-45DE-AC37-9407F792B839}"/>
    <cellStyle name="Calculation 2 10 3 2 2 2" xfId="27058" xr:uid="{A128878D-1C2E-4A08-804B-9D61BF2A4FEA}"/>
    <cellStyle name="Calculation 2 10 3 2 2 2 2" xfId="36449" xr:uid="{A5E646CA-58C7-4FE8-A6D6-D2C3F6D6D153}"/>
    <cellStyle name="Calculation 2 10 3 2 2 3" xfId="31575" xr:uid="{EF53127B-A565-41B7-A69B-656BE96468D0}"/>
    <cellStyle name="Calculation 2 10 3 2 3" xfId="24616" xr:uid="{76CBFDC2-41E6-4D52-8EA3-8184B4DA4E65}"/>
    <cellStyle name="Calculation 2 10 3 2 3 2" xfId="34013" xr:uid="{B7C41C05-B2D6-46EA-914A-B44439D9BD66}"/>
    <cellStyle name="Calculation 2 10 3 2 4" xfId="29347" xr:uid="{E7CA20F6-6152-4BE4-A08A-A4F25A2992C5}"/>
    <cellStyle name="Calculation 2 10 3 3" xfId="20800" xr:uid="{F2079871-4DFF-4198-A62E-97944A9FC5A9}"/>
    <cellStyle name="Calculation 2 10 3 3 2" xfId="25957" xr:uid="{45FD8947-3EA1-49E0-A236-9B9299EBBA32}"/>
    <cellStyle name="Calculation 2 10 3 3 2 2" xfId="35349" xr:uid="{EBECB82C-485A-47F4-95F0-73FAB4F7AD24}"/>
    <cellStyle name="Calculation 2 10 3 3 3" xfId="30573" xr:uid="{ABB99626-F1A8-4BB8-9FC5-C134F90A00E6}"/>
    <cellStyle name="Calculation 2 10 3 4" xfId="23507" xr:uid="{4B5F715B-BB75-4B5B-85E1-B759A8FB36D3}"/>
    <cellStyle name="Calculation 2 10 3 4 2" xfId="32990" xr:uid="{DBB83148-4314-47AC-98A3-4DD70AB087E7}"/>
    <cellStyle name="Calculation 2 10 3 5" xfId="28347" xr:uid="{11FA489F-7BD5-4CB4-A6FD-C7FFA50D3419}"/>
    <cellStyle name="Calculation 2 11" xfId="4749" xr:uid="{39843C0D-8CD5-4510-86C6-E98926C30E99}"/>
    <cellStyle name="Calculation 2 11 2" xfId="4750" xr:uid="{4360D485-7B7C-4CFD-923D-7B16A5D259CF}"/>
    <cellStyle name="Calculation 2 11 2 2" xfId="19391" xr:uid="{C0290A69-740E-4F58-81AD-F7E972D0C316}"/>
    <cellStyle name="Calculation 2 11 2 2 2" xfId="21917" xr:uid="{4A76398E-D77E-417B-8397-CF86334CAA2B}"/>
    <cellStyle name="Calculation 2 11 2 2 2 2" xfId="27059" xr:uid="{184BB838-23AC-4771-9C0B-6865076E06EE}"/>
    <cellStyle name="Calculation 2 11 2 2 2 2 2" xfId="36450" xr:uid="{02C58340-37E6-4DFF-884E-55337DF8F8ED}"/>
    <cellStyle name="Calculation 2 11 2 2 2 3" xfId="31576" xr:uid="{A611A33B-77FC-4579-8AFA-DA9E5172D691}"/>
    <cellStyle name="Calculation 2 11 2 2 3" xfId="24617" xr:uid="{95278890-8690-43CB-966F-666BA10640FE}"/>
    <cellStyle name="Calculation 2 11 2 2 3 2" xfId="34014" xr:uid="{C8E102D2-E386-4F39-BD90-314B2D363814}"/>
    <cellStyle name="Calculation 2 11 2 2 4" xfId="29348" xr:uid="{6D6D4075-4E6B-4F56-BE1F-6C4162E6F5B8}"/>
    <cellStyle name="Calculation 2 11 2 3" xfId="20801" xr:uid="{3B137809-0E8B-4F96-9FE1-D9C42CAD17FC}"/>
    <cellStyle name="Calculation 2 11 2 3 2" xfId="25958" xr:uid="{3541BF6C-D7F1-437E-998E-8D6F4D0CCF8B}"/>
    <cellStyle name="Calculation 2 11 2 3 2 2" xfId="35350" xr:uid="{1AD26E7D-1F3D-4AEA-BE1D-1F6C1CC8AEE8}"/>
    <cellStyle name="Calculation 2 11 2 3 3" xfId="30574" xr:uid="{E46B301C-B3B4-4F47-8BFA-920115D005D6}"/>
    <cellStyle name="Calculation 2 11 2 4" xfId="23508" xr:uid="{CDAB2BBC-B7AD-4669-A269-C5677BF8BC4C}"/>
    <cellStyle name="Calculation 2 11 2 4 2" xfId="32991" xr:uid="{B01284C7-6035-466B-B450-12CD319F4BB9}"/>
    <cellStyle name="Calculation 2 11 2 5" xfId="28348" xr:uid="{4A537704-B763-417F-A097-0CF09A62840C}"/>
    <cellStyle name="Calculation 2 11 3" xfId="4751" xr:uid="{652346DA-DC59-41EC-8788-E4130FEA7C31}"/>
    <cellStyle name="Calculation 2 11 3 2" xfId="19392" xr:uid="{56096358-D3A0-4D18-8D2B-754915EEB9D6}"/>
    <cellStyle name="Calculation 2 11 3 2 2" xfId="21918" xr:uid="{790E3F9E-314D-4424-B1D2-E24A7803F3C7}"/>
    <cellStyle name="Calculation 2 11 3 2 2 2" xfId="27060" xr:uid="{3A5CB37B-1021-4791-847E-BA8D8763C2A1}"/>
    <cellStyle name="Calculation 2 11 3 2 2 2 2" xfId="36451" xr:uid="{218A9561-58FA-4449-9D63-3F488ADB3BBF}"/>
    <cellStyle name="Calculation 2 11 3 2 2 3" xfId="31577" xr:uid="{FF375987-D0C9-4D71-A0D8-68AB8D7D9AFB}"/>
    <cellStyle name="Calculation 2 11 3 2 3" xfId="24618" xr:uid="{F3C47996-F4C1-4856-8D0F-7CA27603AFC8}"/>
    <cellStyle name="Calculation 2 11 3 2 3 2" xfId="34015" xr:uid="{F45E6D0B-ADC8-455E-A663-CE6F16AE05F6}"/>
    <cellStyle name="Calculation 2 11 3 2 4" xfId="29349" xr:uid="{77D05D82-D07E-4177-9FA4-8D3A7522F214}"/>
    <cellStyle name="Calculation 2 11 3 3" xfId="20802" xr:uid="{D6A5C87A-CDFF-4B0E-9590-7EB7DA8D19B0}"/>
    <cellStyle name="Calculation 2 11 3 3 2" xfId="25959" xr:uid="{DAF1FEEA-A97E-42AE-AE33-2F3123CB3AE1}"/>
    <cellStyle name="Calculation 2 11 3 3 2 2" xfId="35351" xr:uid="{C8BB1D84-DC65-4D9B-ABDE-B8885A0A7A0A}"/>
    <cellStyle name="Calculation 2 11 3 3 3" xfId="30575" xr:uid="{36893DDC-9B65-4305-8D67-4A33DA6AA722}"/>
    <cellStyle name="Calculation 2 11 3 4" xfId="23509" xr:uid="{52AB0477-BDDF-4BCD-8814-7C85F9F02448}"/>
    <cellStyle name="Calculation 2 11 3 4 2" xfId="32992" xr:uid="{967D601A-2168-4381-9503-0E73B3F7398B}"/>
    <cellStyle name="Calculation 2 11 3 5" xfId="28349" xr:uid="{940A4E3E-22CF-4413-91B8-1D9A5D1A22E8}"/>
    <cellStyle name="Calculation 2 12" xfId="4752" xr:uid="{3B81B947-5E20-4E37-B347-667A439E5F99}"/>
    <cellStyle name="Calculation 2 12 2" xfId="4753" xr:uid="{CAD73656-C4DE-420F-8D6F-478F231C95DB}"/>
    <cellStyle name="Calculation 2 12 2 2" xfId="19393" xr:uid="{F69A7C77-FEC3-46C8-8F13-FB5EA1DC6B0D}"/>
    <cellStyle name="Calculation 2 12 2 2 2" xfId="21919" xr:uid="{1A0E475E-A1BC-4F56-B700-9ED08310EB02}"/>
    <cellStyle name="Calculation 2 12 2 2 2 2" xfId="27061" xr:uid="{D6D754E5-A8A9-4C6F-9953-204F5B9DA02B}"/>
    <cellStyle name="Calculation 2 12 2 2 2 2 2" xfId="36452" xr:uid="{D2A91F3A-EEFF-4056-B284-A04A0FA610A9}"/>
    <cellStyle name="Calculation 2 12 2 2 2 3" xfId="31578" xr:uid="{D6877F64-1911-4F51-AD2B-FFA02704FF9B}"/>
    <cellStyle name="Calculation 2 12 2 2 3" xfId="24619" xr:uid="{98C18D39-8D96-4E63-9AC6-04E29E12B29D}"/>
    <cellStyle name="Calculation 2 12 2 2 3 2" xfId="34016" xr:uid="{32611F40-2A15-4720-963E-CA7FFCBABB9B}"/>
    <cellStyle name="Calculation 2 12 2 2 4" xfId="29350" xr:uid="{E8BC80F3-2815-4BF5-A629-A51B31F14C61}"/>
    <cellStyle name="Calculation 2 12 2 3" xfId="20803" xr:uid="{F7F7061D-C869-4FC3-8A88-9C9781DA016A}"/>
    <cellStyle name="Calculation 2 12 2 3 2" xfId="25960" xr:uid="{DF4B11BE-A8B0-4B29-866F-AB155F8344E0}"/>
    <cellStyle name="Calculation 2 12 2 3 2 2" xfId="35352" xr:uid="{BB9FE640-3308-4969-B8F5-0EEB47554318}"/>
    <cellStyle name="Calculation 2 12 2 3 3" xfId="30576" xr:uid="{C12A0864-45BB-4501-B523-547035AE0FFF}"/>
    <cellStyle name="Calculation 2 12 2 4" xfId="23510" xr:uid="{F866314B-B1E6-419F-89C3-79BA1F7BD139}"/>
    <cellStyle name="Calculation 2 12 2 4 2" xfId="32993" xr:uid="{E97961CA-10D1-46EF-A61A-7815EBD53768}"/>
    <cellStyle name="Calculation 2 12 2 5" xfId="28350" xr:uid="{48C5DA44-08C8-4FF8-AF0E-F3CFCF8D81A1}"/>
    <cellStyle name="Calculation 2 12 3" xfId="4754" xr:uid="{9DACF380-599A-4279-A684-3E26A4AF7A4A}"/>
    <cellStyle name="Calculation 2 12 3 2" xfId="19394" xr:uid="{6ACFC90F-0D1C-4812-B2AA-9E698D7DAC07}"/>
    <cellStyle name="Calculation 2 12 3 2 2" xfId="21920" xr:uid="{66BA26B4-37A8-40E2-8A41-F12BD42C9727}"/>
    <cellStyle name="Calculation 2 12 3 2 2 2" xfId="27062" xr:uid="{0628566E-A06B-49E8-9A39-DC7E4DE2C89B}"/>
    <cellStyle name="Calculation 2 12 3 2 2 2 2" xfId="36453" xr:uid="{2777A3CC-E83F-45B6-B801-EFA8C1D1C3D5}"/>
    <cellStyle name="Calculation 2 12 3 2 2 3" xfId="31579" xr:uid="{11CF6A89-1362-430D-B417-B2FDB730C0ED}"/>
    <cellStyle name="Calculation 2 12 3 2 3" xfId="24620" xr:uid="{AA3A56EA-6A02-4E69-A396-EF06E64F065E}"/>
    <cellStyle name="Calculation 2 12 3 2 3 2" xfId="34017" xr:uid="{D8982B8B-56AD-4D62-932E-6C1480AED1FD}"/>
    <cellStyle name="Calculation 2 12 3 2 4" xfId="29351" xr:uid="{E7434784-F20E-4F12-9C9C-F332E7D58D6F}"/>
    <cellStyle name="Calculation 2 12 3 3" xfId="20804" xr:uid="{46F0290B-3EA4-4237-A560-378F825F9208}"/>
    <cellStyle name="Calculation 2 12 3 3 2" xfId="25961" xr:uid="{61DF2DC8-A4D7-4038-A99A-4D408DBA3F5A}"/>
    <cellStyle name="Calculation 2 12 3 3 2 2" xfId="35353" xr:uid="{8E4E4EDA-71DF-43B1-938F-55A2745F8989}"/>
    <cellStyle name="Calculation 2 12 3 3 3" xfId="30577" xr:uid="{25130FF8-744E-4863-B4EF-6CF91C8C900B}"/>
    <cellStyle name="Calculation 2 12 3 4" xfId="23511" xr:uid="{18E05188-26AE-4729-AA12-926473FF94C5}"/>
    <cellStyle name="Calculation 2 12 3 4 2" xfId="32994" xr:uid="{096C4402-B253-4E09-BD71-27422AACDAB8}"/>
    <cellStyle name="Calculation 2 12 3 5" xfId="28351" xr:uid="{1BCB5DFE-78D7-4ACC-B072-9FAA62C1218A}"/>
    <cellStyle name="Calculation 2 13" xfId="4755" xr:uid="{D1A50442-212C-49A1-88FF-0FD1943D3906}"/>
    <cellStyle name="Calculation 2 13 2" xfId="4756" xr:uid="{6506A209-E3E2-435A-9948-01B7D4090DB8}"/>
    <cellStyle name="Calculation 2 13 2 2" xfId="19395" xr:uid="{823946EA-192B-4CC4-9DFE-1F99E8813565}"/>
    <cellStyle name="Calculation 2 13 2 2 2" xfId="21921" xr:uid="{F7C89AF6-18A8-47A4-B449-E9709852A55E}"/>
    <cellStyle name="Calculation 2 13 2 2 2 2" xfId="27063" xr:uid="{1265F165-A5A4-4443-A50E-2F47865F2F50}"/>
    <cellStyle name="Calculation 2 13 2 2 2 2 2" xfId="36454" xr:uid="{30E44802-567C-4C8C-8B9D-7A84EE2E3DB8}"/>
    <cellStyle name="Calculation 2 13 2 2 2 3" xfId="31580" xr:uid="{D146FF25-14E5-450B-AEDA-11CE7828A726}"/>
    <cellStyle name="Calculation 2 13 2 2 3" xfId="24621" xr:uid="{349ACDE7-7BFF-4289-85B6-2A7A2E7F7305}"/>
    <cellStyle name="Calculation 2 13 2 2 3 2" xfId="34018" xr:uid="{BEF4E606-A8B0-40EA-8CA1-A42F21D75F4A}"/>
    <cellStyle name="Calculation 2 13 2 2 4" xfId="29352" xr:uid="{E86A7D13-D162-424F-9188-8867E3E09875}"/>
    <cellStyle name="Calculation 2 13 2 3" xfId="20805" xr:uid="{3B01B9F0-D4EA-4034-9D78-94447C9F0B62}"/>
    <cellStyle name="Calculation 2 13 2 3 2" xfId="25962" xr:uid="{9C15797A-671B-413A-B279-42FE3BF27B58}"/>
    <cellStyle name="Calculation 2 13 2 3 2 2" xfId="35354" xr:uid="{FF0506AB-009D-4398-812D-79444156A361}"/>
    <cellStyle name="Calculation 2 13 2 3 3" xfId="30578" xr:uid="{3BB5D8E3-C23B-492A-9BEC-78601D6C8F50}"/>
    <cellStyle name="Calculation 2 13 2 4" xfId="23512" xr:uid="{856DDE0A-CCEB-4BFE-B280-355D88D516AC}"/>
    <cellStyle name="Calculation 2 13 2 4 2" xfId="32995" xr:uid="{515B6005-D7F4-4013-9886-8C0D01717ABA}"/>
    <cellStyle name="Calculation 2 13 2 5" xfId="28352" xr:uid="{6D76C214-1CDE-40D9-8367-87E633981377}"/>
    <cellStyle name="Calculation 2 13 3" xfId="4757" xr:uid="{854675B8-76F9-423C-B03E-8FD771AC2E5B}"/>
    <cellStyle name="Calculation 2 13 3 2" xfId="19396" xr:uid="{958208F7-8920-44B7-808D-FA12E2319E04}"/>
    <cellStyle name="Calculation 2 13 3 2 2" xfId="21922" xr:uid="{22BE79C5-E8C9-4A8B-B721-8AFA4B3DD532}"/>
    <cellStyle name="Calculation 2 13 3 2 2 2" xfId="27064" xr:uid="{8E8C1A37-9B1A-40F9-B46B-ED97988D1680}"/>
    <cellStyle name="Calculation 2 13 3 2 2 2 2" xfId="36455" xr:uid="{900C7266-98E8-4F57-BA40-113DF367BC50}"/>
    <cellStyle name="Calculation 2 13 3 2 2 3" xfId="31581" xr:uid="{C5D51A30-D9A3-436B-8BA4-114BC240DFA1}"/>
    <cellStyle name="Calculation 2 13 3 2 3" xfId="24622" xr:uid="{B3562080-66FA-4B5C-89E5-FA38B93227F9}"/>
    <cellStyle name="Calculation 2 13 3 2 3 2" xfId="34019" xr:uid="{8E8EC28A-55C0-437B-8589-58DE5D843301}"/>
    <cellStyle name="Calculation 2 13 3 2 4" xfId="29353" xr:uid="{A54321A0-225A-42D1-81C8-24D0673C10F9}"/>
    <cellStyle name="Calculation 2 13 3 3" xfId="20806" xr:uid="{F9AA2B98-4ADF-4C47-A5F5-1E400E71E103}"/>
    <cellStyle name="Calculation 2 13 3 3 2" xfId="25963" xr:uid="{5EE559C0-60D1-4156-8112-ABBCB192CD32}"/>
    <cellStyle name="Calculation 2 13 3 3 2 2" xfId="35355" xr:uid="{88E879FC-9339-49E8-B5F9-1861C7C1E02A}"/>
    <cellStyle name="Calculation 2 13 3 3 3" xfId="30579" xr:uid="{233F70A3-33BC-40D6-866C-8735CB4C0A5C}"/>
    <cellStyle name="Calculation 2 13 3 4" xfId="23513" xr:uid="{468730F2-41AE-4A7B-803E-DE544B8A9506}"/>
    <cellStyle name="Calculation 2 13 3 4 2" xfId="32996" xr:uid="{15E8E3C2-7404-4A42-ADE6-3E01433EF54A}"/>
    <cellStyle name="Calculation 2 13 3 5" xfId="28353" xr:uid="{22628501-2B8F-48BA-B69E-F6DB4C64418E}"/>
    <cellStyle name="Calculation 2 14" xfId="4758" xr:uid="{FB16CCD5-7709-4936-AC78-B6E5307B4714}"/>
    <cellStyle name="Calculation 2 14 2" xfId="4759" xr:uid="{F7B0619E-0D3E-41C0-82E4-C90E3EE055E7}"/>
    <cellStyle name="Calculation 2 14 2 2" xfId="19397" xr:uid="{AEEC83F4-5876-404E-AAAA-DD218039DA48}"/>
    <cellStyle name="Calculation 2 14 2 2 2" xfId="21923" xr:uid="{26F5260C-D6E5-4E3C-8E24-09652552E006}"/>
    <cellStyle name="Calculation 2 14 2 2 2 2" xfId="27065" xr:uid="{C425812A-C5C9-4D8C-A5B6-07C95EABA21F}"/>
    <cellStyle name="Calculation 2 14 2 2 2 2 2" xfId="36456" xr:uid="{C80D50A2-595E-4583-A8BD-495D8D372E1A}"/>
    <cellStyle name="Calculation 2 14 2 2 2 3" xfId="31582" xr:uid="{CE20480B-94B0-4B5B-A89C-7017E453D750}"/>
    <cellStyle name="Calculation 2 14 2 2 3" xfId="24623" xr:uid="{DD3A400A-AC4C-4D6F-822B-E2E40EA0B131}"/>
    <cellStyle name="Calculation 2 14 2 2 3 2" xfId="34020" xr:uid="{BE526E78-62DF-4F72-AF5D-49C1D7FAAE69}"/>
    <cellStyle name="Calculation 2 14 2 2 4" xfId="29354" xr:uid="{6F3A163D-55F9-4DEF-B092-592505F9FD86}"/>
    <cellStyle name="Calculation 2 14 2 3" xfId="20807" xr:uid="{FFA95B0B-99C6-4CB6-A1A8-2CC08B6F83AD}"/>
    <cellStyle name="Calculation 2 14 2 3 2" xfId="25964" xr:uid="{AA891A04-A3F7-4C04-8347-6DDE9396A52C}"/>
    <cellStyle name="Calculation 2 14 2 3 2 2" xfId="35356" xr:uid="{D79AF912-1144-4DA4-AF64-3EA4584F42C4}"/>
    <cellStyle name="Calculation 2 14 2 3 3" xfId="30580" xr:uid="{A12B4E33-CCB5-4BE4-B613-6A45AE868A80}"/>
    <cellStyle name="Calculation 2 14 2 4" xfId="23514" xr:uid="{5C12E99D-1A93-4860-A30A-92831393F210}"/>
    <cellStyle name="Calculation 2 14 2 4 2" xfId="32997" xr:uid="{EABE7C93-4912-4D2E-B251-22285C51675B}"/>
    <cellStyle name="Calculation 2 14 2 5" xfId="28354" xr:uid="{E6C95569-1CDA-4EED-BED7-B3BBF5932DB9}"/>
    <cellStyle name="Calculation 2 14 3" xfId="4760" xr:uid="{185C4891-E434-449A-B5F8-0847DB1648C6}"/>
    <cellStyle name="Calculation 2 14 3 2" xfId="19398" xr:uid="{095BC492-76E3-41A6-AADE-B3B4F2983B7B}"/>
    <cellStyle name="Calculation 2 14 3 2 2" xfId="21924" xr:uid="{C1335811-028A-41A3-89B4-537DE5CA879A}"/>
    <cellStyle name="Calculation 2 14 3 2 2 2" xfId="27066" xr:uid="{349EC8CF-4196-4063-BFD3-DE0908796842}"/>
    <cellStyle name="Calculation 2 14 3 2 2 2 2" xfId="36457" xr:uid="{E4885B8C-21F2-48ED-860E-8DE52268C5B0}"/>
    <cellStyle name="Calculation 2 14 3 2 2 3" xfId="31583" xr:uid="{A783C71A-9BF8-449C-ACF9-6C1FDBFDEB21}"/>
    <cellStyle name="Calculation 2 14 3 2 3" xfId="24624" xr:uid="{2714C8F0-87A2-40F9-A9E8-07F540E9A4D6}"/>
    <cellStyle name="Calculation 2 14 3 2 3 2" xfId="34021" xr:uid="{744B089D-D4C3-4E09-AEC3-66884204213D}"/>
    <cellStyle name="Calculation 2 14 3 2 4" xfId="29355" xr:uid="{BF0A772A-924A-480E-9C9F-4DC6940AC335}"/>
    <cellStyle name="Calculation 2 14 3 3" xfId="20808" xr:uid="{7E77952D-39AA-4CFF-90DF-A0080B942D91}"/>
    <cellStyle name="Calculation 2 14 3 3 2" xfId="25965" xr:uid="{1F5F8B4D-87BF-42D3-A310-3BB679F4FBD9}"/>
    <cellStyle name="Calculation 2 14 3 3 2 2" xfId="35357" xr:uid="{8CC38F71-3546-427F-B934-E09C6E97BA1D}"/>
    <cellStyle name="Calculation 2 14 3 3 3" xfId="30581" xr:uid="{C69CFA56-68E3-497F-BE30-2C00B5F2ECD6}"/>
    <cellStyle name="Calculation 2 14 3 4" xfId="23515" xr:uid="{C17B064F-69E2-43B2-85B3-F13799290645}"/>
    <cellStyle name="Calculation 2 14 3 4 2" xfId="32998" xr:uid="{6E0A876E-5D2B-4BE9-BD4A-BED744AC24CA}"/>
    <cellStyle name="Calculation 2 14 3 5" xfId="28355" xr:uid="{5F17EDA9-D93C-4B56-B539-CC4C30743C96}"/>
    <cellStyle name="Calculation 2 15" xfId="4761" xr:uid="{CAD8C252-41ED-4DB5-B0F7-45660A11B3F1}"/>
    <cellStyle name="Calculation 2 15 2" xfId="4762" xr:uid="{B100F48A-390B-4164-8C7E-E9F6B94C25AD}"/>
    <cellStyle name="Calculation 2 15 2 2" xfId="19399" xr:uid="{F9A3C0ED-1D57-4A04-88BF-6E2F2CEC96A0}"/>
    <cellStyle name="Calculation 2 15 2 2 2" xfId="21925" xr:uid="{37C3EC9C-BBDD-4831-80CA-145496996D4E}"/>
    <cellStyle name="Calculation 2 15 2 2 2 2" xfId="27067" xr:uid="{FFA4813A-265D-4020-9133-E07A79D5F1AA}"/>
    <cellStyle name="Calculation 2 15 2 2 2 2 2" xfId="36458" xr:uid="{2A9D398A-15CF-43DC-9992-7EACEF127948}"/>
    <cellStyle name="Calculation 2 15 2 2 2 3" xfId="31584" xr:uid="{E3348D90-EA8E-4074-B798-CB4C6711CDDA}"/>
    <cellStyle name="Calculation 2 15 2 2 3" xfId="24625" xr:uid="{3C8AE409-CF64-449D-8A1B-383F9C6B5A29}"/>
    <cellStyle name="Calculation 2 15 2 2 3 2" xfId="34022" xr:uid="{09D1A6A1-A602-4075-8A32-2479C5D5FFF2}"/>
    <cellStyle name="Calculation 2 15 2 2 4" xfId="29356" xr:uid="{BDED7A02-B44F-41CA-BD53-FDF314AAFEDF}"/>
    <cellStyle name="Calculation 2 15 2 3" xfId="20809" xr:uid="{0B213D13-8B6C-42B8-A8A2-3E94C658C919}"/>
    <cellStyle name="Calculation 2 15 2 3 2" xfId="25966" xr:uid="{7AAC88E7-4C23-42A9-92A2-E10D69A6A938}"/>
    <cellStyle name="Calculation 2 15 2 3 2 2" xfId="35358" xr:uid="{9E9E0A35-BACC-4E8D-B342-1AB6C5E20D8E}"/>
    <cellStyle name="Calculation 2 15 2 3 3" xfId="30582" xr:uid="{9B6A74B4-3339-443B-8BFB-4658D913498F}"/>
    <cellStyle name="Calculation 2 15 2 4" xfId="23516" xr:uid="{9E8619FD-49CE-4F34-A203-AEB49184FFE3}"/>
    <cellStyle name="Calculation 2 15 2 4 2" xfId="32999" xr:uid="{9BFF1D6D-2C15-4F47-B700-04BFB61BDA6B}"/>
    <cellStyle name="Calculation 2 15 2 5" xfId="28356" xr:uid="{B28B4D73-A43C-44BD-8164-7AF67729D6B5}"/>
    <cellStyle name="Calculation 2 15 3" xfId="4763" xr:uid="{FF4C8C27-ED07-4859-8B20-451231FCD69D}"/>
    <cellStyle name="Calculation 2 15 3 2" xfId="19400" xr:uid="{854278A7-C0FE-4126-9B25-5E7F7843E14B}"/>
    <cellStyle name="Calculation 2 15 3 2 2" xfId="21926" xr:uid="{E6E786A7-153A-4DB6-BEF9-EDD5132C4FE6}"/>
    <cellStyle name="Calculation 2 15 3 2 2 2" xfId="27068" xr:uid="{6E336650-E980-4064-B746-D0AEB9E7255B}"/>
    <cellStyle name="Calculation 2 15 3 2 2 2 2" xfId="36459" xr:uid="{57404ACD-8AF5-42DE-973B-9AA9B1A92B53}"/>
    <cellStyle name="Calculation 2 15 3 2 2 3" xfId="31585" xr:uid="{088501C5-BA72-4E0F-9F53-7BA02FB22333}"/>
    <cellStyle name="Calculation 2 15 3 2 3" xfId="24626" xr:uid="{C1C42463-07C9-4A29-8B59-9A68A6087BDD}"/>
    <cellStyle name="Calculation 2 15 3 2 3 2" xfId="34023" xr:uid="{730F238C-9473-4271-9F34-162940E50C65}"/>
    <cellStyle name="Calculation 2 15 3 2 4" xfId="29357" xr:uid="{80CE3DDB-4F2F-40D6-A3DD-5FABC767CFF3}"/>
    <cellStyle name="Calculation 2 15 3 3" xfId="20810" xr:uid="{19613F9B-70F8-4AA2-A2DD-2F5277DD2822}"/>
    <cellStyle name="Calculation 2 15 3 3 2" xfId="25967" xr:uid="{409A6D0B-7F0B-499E-95B9-C23E68A5D5ED}"/>
    <cellStyle name="Calculation 2 15 3 3 2 2" xfId="35359" xr:uid="{E065EAE2-FBBE-4534-B9A1-E0A0FC340500}"/>
    <cellStyle name="Calculation 2 15 3 3 3" xfId="30583" xr:uid="{89A30958-4D2E-41F5-B08B-09FFCD6F5359}"/>
    <cellStyle name="Calculation 2 15 3 4" xfId="23517" xr:uid="{40CF3448-BDD4-4BD5-85E0-CB742AF8733D}"/>
    <cellStyle name="Calculation 2 15 3 4 2" xfId="33000" xr:uid="{8A404DCD-9429-45D5-B5F7-FA260FF71D02}"/>
    <cellStyle name="Calculation 2 15 3 5" xfId="28357" xr:uid="{F8C8D4A7-9436-4B44-AC70-F572FDEB35EF}"/>
    <cellStyle name="Calculation 2 16" xfId="4764" xr:uid="{EC4B2F1B-63BE-469E-8770-BC1A8A04755F}"/>
    <cellStyle name="Calculation 2 16 2" xfId="4765" xr:uid="{19A67BCF-2E6E-4227-9E48-530BDB826D40}"/>
    <cellStyle name="Calculation 2 16 2 2" xfId="19401" xr:uid="{5A155501-880D-4174-B5CA-B59CC336EFB6}"/>
    <cellStyle name="Calculation 2 16 2 2 2" xfId="21927" xr:uid="{79D369B0-E793-4A86-8622-B291C54EC574}"/>
    <cellStyle name="Calculation 2 16 2 2 2 2" xfId="27069" xr:uid="{E97953A8-4ED1-4433-B101-3CCD5621674F}"/>
    <cellStyle name="Calculation 2 16 2 2 2 2 2" xfId="36460" xr:uid="{8E19F290-28F4-41C3-93AF-C789AB886ECD}"/>
    <cellStyle name="Calculation 2 16 2 2 2 3" xfId="31586" xr:uid="{646BEC0E-F02F-4996-A25C-C795876FE79C}"/>
    <cellStyle name="Calculation 2 16 2 2 3" xfId="24627" xr:uid="{0AA2D591-1284-48C0-974C-ECF49D998BD5}"/>
    <cellStyle name="Calculation 2 16 2 2 3 2" xfId="34024" xr:uid="{7BC3712E-43C6-4F22-B94A-19C5046D0EE1}"/>
    <cellStyle name="Calculation 2 16 2 2 4" xfId="29358" xr:uid="{C31ACB37-02C2-4838-8563-ECF3EC4A90D7}"/>
    <cellStyle name="Calculation 2 16 2 3" xfId="20811" xr:uid="{E4833A14-EA7A-42A3-B274-8DC8DC481E20}"/>
    <cellStyle name="Calculation 2 16 2 3 2" xfId="25968" xr:uid="{FC76B6D7-9F78-4670-BC2A-9772379992AA}"/>
    <cellStyle name="Calculation 2 16 2 3 2 2" xfId="35360" xr:uid="{678D8A72-D4BF-45E4-AD40-E83806AB6A56}"/>
    <cellStyle name="Calculation 2 16 2 3 3" xfId="30584" xr:uid="{3EA037DD-E22D-49E8-8F5A-DC1D1FB34328}"/>
    <cellStyle name="Calculation 2 16 2 4" xfId="23518" xr:uid="{653238CD-E15C-4F31-BD7C-6B96662F4FB0}"/>
    <cellStyle name="Calculation 2 16 2 4 2" xfId="33001" xr:uid="{9E153446-9581-47CC-B297-5970305B3CB2}"/>
    <cellStyle name="Calculation 2 16 2 5" xfId="28358" xr:uid="{37285350-A6CF-45A1-B669-A8238CC23479}"/>
    <cellStyle name="Calculation 2 17" xfId="4766" xr:uid="{86C07EA5-AFB1-45AD-B8DF-5E712E03870D}"/>
    <cellStyle name="Calculation 2 18" xfId="4767" xr:uid="{87BD5843-768B-476D-8BD0-C4A5A1C082A0}"/>
    <cellStyle name="Calculation 2 18 2" xfId="19402" xr:uid="{01332989-533D-4DC8-A2DD-B81E81AA2472}"/>
    <cellStyle name="Calculation 2 18 2 2" xfId="21928" xr:uid="{F1305301-6937-4E73-86E6-D21CAA86B569}"/>
    <cellStyle name="Calculation 2 18 2 2 2" xfId="27070" xr:uid="{1B7C334E-CF23-4BC8-9D1F-B880B1249942}"/>
    <cellStyle name="Calculation 2 18 2 2 2 2" xfId="36461" xr:uid="{309837A1-DDEF-4343-8F50-E6A907836D82}"/>
    <cellStyle name="Calculation 2 18 2 2 3" xfId="31587" xr:uid="{19795ECC-BC17-44C7-8546-223C0195F7F7}"/>
    <cellStyle name="Calculation 2 18 2 3" xfId="24628" xr:uid="{5EB68211-06F2-4F99-9B3C-3DAB44A41478}"/>
    <cellStyle name="Calculation 2 18 2 3 2" xfId="34025" xr:uid="{B66E1AAD-97BA-4E67-A7AB-E408EA88ADFD}"/>
    <cellStyle name="Calculation 2 18 2 4" xfId="29359" xr:uid="{A52C2F84-6CA8-478B-AF20-68CCDFABF625}"/>
    <cellStyle name="Calculation 2 18 3" xfId="20812" xr:uid="{55A66B51-CF68-410D-A4A8-7A468ABCD5FB}"/>
    <cellStyle name="Calculation 2 18 3 2" xfId="25969" xr:uid="{9C091D4C-190B-4C54-862C-5636B650C90B}"/>
    <cellStyle name="Calculation 2 18 3 2 2" xfId="35361" xr:uid="{E8B4616F-8766-431A-9DE5-DCEE193443AD}"/>
    <cellStyle name="Calculation 2 18 3 3" xfId="30585" xr:uid="{EE2514C7-8E50-4FE1-96A0-4D54B0F7C2EC}"/>
    <cellStyle name="Calculation 2 18 4" xfId="23519" xr:uid="{D0BF1690-D062-4617-82C3-E433E35654C4}"/>
    <cellStyle name="Calculation 2 18 4 2" xfId="33002" xr:uid="{AEB10A0C-761F-4283-BA99-CF1F87BACA24}"/>
    <cellStyle name="Calculation 2 18 5" xfId="28359" xr:uid="{CABD6D49-AE9A-492B-A72C-91209D787995}"/>
    <cellStyle name="Calculation 2 2" xfId="4768" xr:uid="{324F1444-79D8-4926-951D-D795917D7F46}"/>
    <cellStyle name="Calculation 2 2 10" xfId="4769" xr:uid="{B999B42B-44E1-46BA-8369-A38845AB6CA3}"/>
    <cellStyle name="Calculation 2 2 10 2" xfId="4770" xr:uid="{FAAA0565-C2C2-44EC-9392-59D73F016C5C}"/>
    <cellStyle name="Calculation 2 2 10 2 2" xfId="19404" xr:uid="{984A4473-F7F3-4BD9-B35A-87866FF28A4B}"/>
    <cellStyle name="Calculation 2 2 10 2 2 2" xfId="21930" xr:uid="{F7DE7382-B7D7-4826-9326-E7383B47C4E4}"/>
    <cellStyle name="Calculation 2 2 10 2 2 2 2" xfId="27072" xr:uid="{F4CDAA47-26E7-4B76-ADE4-05244FEE1F09}"/>
    <cellStyle name="Calculation 2 2 10 2 2 2 2 2" xfId="36463" xr:uid="{17C3DFC9-8141-4002-A3C0-5075D6C8A65E}"/>
    <cellStyle name="Calculation 2 2 10 2 2 2 3" xfId="31589" xr:uid="{E7B116E2-C809-43E3-965E-885A53D8D5A1}"/>
    <cellStyle name="Calculation 2 2 10 2 2 3" xfId="24630" xr:uid="{2E97C18A-76BA-4196-B943-D84AFF148D2D}"/>
    <cellStyle name="Calculation 2 2 10 2 2 3 2" xfId="34027" xr:uid="{D720F253-F6AF-4A15-BB10-C2DD0DAD5AB8}"/>
    <cellStyle name="Calculation 2 2 10 2 2 4" xfId="29361" xr:uid="{3FEA6F19-ABE3-4FDF-92F5-57E2C1B111DE}"/>
    <cellStyle name="Calculation 2 2 10 2 3" xfId="20814" xr:uid="{39A52EB7-70AC-46B9-88DF-733AC75A0D4C}"/>
    <cellStyle name="Calculation 2 2 10 2 3 2" xfId="25971" xr:uid="{06C07BA2-8AC7-4015-9704-46498E49747A}"/>
    <cellStyle name="Calculation 2 2 10 2 3 2 2" xfId="35363" xr:uid="{62629FC6-C017-4141-B557-02185DDE68F3}"/>
    <cellStyle name="Calculation 2 2 10 2 3 3" xfId="30587" xr:uid="{10C26C01-3FE6-4A97-9F12-0513B4FF0299}"/>
    <cellStyle name="Calculation 2 2 10 2 4" xfId="23521" xr:uid="{DE649ED8-87B2-4A5D-B9C6-901E74263B7E}"/>
    <cellStyle name="Calculation 2 2 10 2 4 2" xfId="33004" xr:uid="{2DF9AEC2-C265-4FF0-89DE-C4F8480F6AD7}"/>
    <cellStyle name="Calculation 2 2 10 2 5" xfId="28361" xr:uid="{468038AF-3127-41E7-BF01-54C91209977C}"/>
    <cellStyle name="Calculation 2 2 10 3" xfId="19403" xr:uid="{7AE0BC75-1DFC-45F0-B097-9B2E0BDD8787}"/>
    <cellStyle name="Calculation 2 2 10 3 2" xfId="21929" xr:uid="{9B61610A-82AF-4D89-8EF8-FD33E5E6C2F3}"/>
    <cellStyle name="Calculation 2 2 10 3 2 2" xfId="27071" xr:uid="{0915CF99-A5FB-4C43-9AE8-5D1E069F875A}"/>
    <cellStyle name="Calculation 2 2 10 3 2 2 2" xfId="36462" xr:uid="{B6349F2D-F9F5-4C9E-9DCD-DCC4A91EB0DC}"/>
    <cellStyle name="Calculation 2 2 10 3 2 3" xfId="31588" xr:uid="{3ED6709D-7554-4E0E-AAE3-296E64130373}"/>
    <cellStyle name="Calculation 2 2 10 3 3" xfId="24629" xr:uid="{AC04FDF1-A8ED-4728-8459-9A2CFC86BA97}"/>
    <cellStyle name="Calculation 2 2 10 3 3 2" xfId="34026" xr:uid="{4C6B57C1-567A-4B66-90AB-F5FA815ACEAA}"/>
    <cellStyle name="Calculation 2 2 10 3 4" xfId="29360" xr:uid="{2A69DD8E-AC3C-4F9F-9A0A-69E343887876}"/>
    <cellStyle name="Calculation 2 2 10 4" xfId="20813" xr:uid="{ACCEAB93-A139-4828-BD09-1BE8B3819589}"/>
    <cellStyle name="Calculation 2 2 10 4 2" xfId="25970" xr:uid="{185B0B3C-9EE4-49DA-8597-4E705F3415E2}"/>
    <cellStyle name="Calculation 2 2 10 4 2 2" xfId="35362" xr:uid="{3CC22AFF-6670-4E7F-B20B-A1D857A7E524}"/>
    <cellStyle name="Calculation 2 2 10 4 3" xfId="30586" xr:uid="{D6071120-0377-4F60-B8BF-D830C73A3E73}"/>
    <cellStyle name="Calculation 2 2 10 5" xfId="23520" xr:uid="{5C1F7EE9-C5F3-424D-A79D-7700150E3BE6}"/>
    <cellStyle name="Calculation 2 2 10 5 2" xfId="33003" xr:uid="{EBE812A5-6E7A-4EBF-AC42-25FB56BECAE6}"/>
    <cellStyle name="Calculation 2 2 10 6" xfId="28360" xr:uid="{3652BC9F-935C-4ED2-BF31-4386286EAE24}"/>
    <cellStyle name="Calculation 2 2 11" xfId="4771" xr:uid="{0DE4464F-9868-436E-B377-4F6FB150838E}"/>
    <cellStyle name="Calculation 2 2 11 2" xfId="4772" xr:uid="{3D3C4818-212B-4043-A169-252E288B57E3}"/>
    <cellStyle name="Calculation 2 2 11 2 2" xfId="19406" xr:uid="{BC1CABFB-1C8A-4E1F-8225-C356260E5009}"/>
    <cellStyle name="Calculation 2 2 11 2 2 2" xfId="21932" xr:uid="{CF7EF19D-B912-44AE-805D-614B51FDFEFF}"/>
    <cellStyle name="Calculation 2 2 11 2 2 2 2" xfId="27074" xr:uid="{ADD7FF08-E79C-4230-9A8A-F4D4566AFEF5}"/>
    <cellStyle name="Calculation 2 2 11 2 2 2 2 2" xfId="36465" xr:uid="{5ED3868D-316D-4539-9777-2EDE95CF00F9}"/>
    <cellStyle name="Calculation 2 2 11 2 2 2 3" xfId="31591" xr:uid="{9909DB26-57EB-407B-A5F5-174D1E8140D1}"/>
    <cellStyle name="Calculation 2 2 11 2 2 3" xfId="24632" xr:uid="{303F5BFF-486B-4D20-95CC-C3EDE668813D}"/>
    <cellStyle name="Calculation 2 2 11 2 2 3 2" xfId="34029" xr:uid="{8397F93F-60B8-4481-AD40-B9A70CF39567}"/>
    <cellStyle name="Calculation 2 2 11 2 2 4" xfId="29363" xr:uid="{AECF79B0-85DF-45F1-B677-A963B55D3922}"/>
    <cellStyle name="Calculation 2 2 11 2 3" xfId="20816" xr:uid="{EB73DA9E-84CB-4C0A-B9AB-701958F7772C}"/>
    <cellStyle name="Calculation 2 2 11 2 3 2" xfId="25973" xr:uid="{C035C71A-FE1C-4FAB-8F81-6E0098726649}"/>
    <cellStyle name="Calculation 2 2 11 2 3 2 2" xfId="35365" xr:uid="{86376573-EAA9-4935-893D-76C4DEE14B66}"/>
    <cellStyle name="Calculation 2 2 11 2 3 3" xfId="30589" xr:uid="{EE2687D2-D86E-4378-8E65-3773610DBC82}"/>
    <cellStyle name="Calculation 2 2 11 2 4" xfId="23523" xr:uid="{A0EE584B-E74F-4CA7-9353-B58AA6F0806F}"/>
    <cellStyle name="Calculation 2 2 11 2 4 2" xfId="33006" xr:uid="{A1C2FD92-D5A8-4267-AF04-86D23330F4C8}"/>
    <cellStyle name="Calculation 2 2 11 2 5" xfId="28363" xr:uid="{69014ED4-FEA0-4ABF-9BDD-63375A3311E0}"/>
    <cellStyle name="Calculation 2 2 11 3" xfId="19405" xr:uid="{C890C257-5892-41BB-A4CF-80925D9F273E}"/>
    <cellStyle name="Calculation 2 2 11 3 2" xfId="21931" xr:uid="{B97C8248-7387-43DC-8F6B-DB31F475F84A}"/>
    <cellStyle name="Calculation 2 2 11 3 2 2" xfId="27073" xr:uid="{143924ED-0906-44BA-AA15-C21C69362CDE}"/>
    <cellStyle name="Calculation 2 2 11 3 2 2 2" xfId="36464" xr:uid="{5B6A8CE7-975B-4AA8-9E49-A3A6ED4F9707}"/>
    <cellStyle name="Calculation 2 2 11 3 2 3" xfId="31590" xr:uid="{FBCDFD8E-6466-4DDC-A290-B1693450BF94}"/>
    <cellStyle name="Calculation 2 2 11 3 3" xfId="24631" xr:uid="{13D38A8D-9832-4CD7-B91F-6D6B33F918D7}"/>
    <cellStyle name="Calculation 2 2 11 3 3 2" xfId="34028" xr:uid="{B95451A7-EC0E-4736-9283-26B7BEE557D3}"/>
    <cellStyle name="Calculation 2 2 11 3 4" xfId="29362" xr:uid="{12E5A0AF-8437-4A3D-8FF9-85BC046E7051}"/>
    <cellStyle name="Calculation 2 2 11 4" xfId="20815" xr:uid="{B57DB508-1143-4F21-9282-9F60D47883D3}"/>
    <cellStyle name="Calculation 2 2 11 4 2" xfId="25972" xr:uid="{8A9089C0-9B48-47BC-8663-0EE69899967D}"/>
    <cellStyle name="Calculation 2 2 11 4 2 2" xfId="35364" xr:uid="{D8CF0382-E7BD-44D9-8BF8-BC99B7FFF8A6}"/>
    <cellStyle name="Calculation 2 2 11 4 3" xfId="30588" xr:uid="{B17790AD-6020-4B55-B47F-F536866ACA27}"/>
    <cellStyle name="Calculation 2 2 11 5" xfId="23522" xr:uid="{C2C95EB0-0057-491E-8ACE-44866E623210}"/>
    <cellStyle name="Calculation 2 2 11 5 2" xfId="33005" xr:uid="{A6B7B54A-2743-4585-BA95-E9AD3094C1BE}"/>
    <cellStyle name="Calculation 2 2 11 6" xfId="28362" xr:uid="{A9B295B6-14DD-41DA-8561-12CFE0159C71}"/>
    <cellStyle name="Calculation 2 2 12" xfId="4773" xr:uid="{009D1B21-2EEA-43B6-865D-2E76DCDD9D3B}"/>
    <cellStyle name="Calculation 2 2 12 2" xfId="4774" xr:uid="{AC3B608F-EED7-46B0-940A-F599A50A8709}"/>
    <cellStyle name="Calculation 2 2 12 2 2" xfId="19408" xr:uid="{14D60B4C-AE67-49B8-AD04-DDC0D6E5356E}"/>
    <cellStyle name="Calculation 2 2 12 2 2 2" xfId="21934" xr:uid="{6B72113A-497A-47D7-9BB6-C761428EF1A7}"/>
    <cellStyle name="Calculation 2 2 12 2 2 2 2" xfId="27076" xr:uid="{0414349A-2CBD-4D18-9636-AFD7FADAAC73}"/>
    <cellStyle name="Calculation 2 2 12 2 2 2 2 2" xfId="36467" xr:uid="{49A5E4DF-F676-4277-B246-D26A4139ECE7}"/>
    <cellStyle name="Calculation 2 2 12 2 2 2 3" xfId="31593" xr:uid="{86AF716B-FCE3-447B-A064-C06CB4AB41FF}"/>
    <cellStyle name="Calculation 2 2 12 2 2 3" xfId="24634" xr:uid="{91E098E9-1E65-4F9F-834C-BA96FF429463}"/>
    <cellStyle name="Calculation 2 2 12 2 2 3 2" xfId="34031" xr:uid="{792C8F4A-B03D-4E83-8884-F7C369005B6C}"/>
    <cellStyle name="Calculation 2 2 12 2 2 4" xfId="29365" xr:uid="{466C460D-A9D9-4350-8691-B0DA3495A4EF}"/>
    <cellStyle name="Calculation 2 2 12 2 3" xfId="20818" xr:uid="{BBD22FD8-3774-4EF8-BD7C-B935A7371BA1}"/>
    <cellStyle name="Calculation 2 2 12 2 3 2" xfId="25975" xr:uid="{4C48303D-D277-4B06-8B86-F981F6FA37E7}"/>
    <cellStyle name="Calculation 2 2 12 2 3 2 2" xfId="35367" xr:uid="{ADEF0926-A6B5-4101-9DD7-5EF97D02D88C}"/>
    <cellStyle name="Calculation 2 2 12 2 3 3" xfId="30591" xr:uid="{5F8146B9-5E82-4396-B59E-AC921BA19D21}"/>
    <cellStyle name="Calculation 2 2 12 2 4" xfId="23525" xr:uid="{9F31870F-4B58-4687-8EA6-F664E0F0F4C2}"/>
    <cellStyle name="Calculation 2 2 12 2 4 2" xfId="33008" xr:uid="{87F59778-BC2B-4702-A4D9-3748AD6BE8C6}"/>
    <cellStyle name="Calculation 2 2 12 2 5" xfId="28365" xr:uid="{41851F48-1CAE-432C-913F-E508C7743BA4}"/>
    <cellStyle name="Calculation 2 2 12 3" xfId="19407" xr:uid="{94D750DA-2611-4A0B-936E-05508C240632}"/>
    <cellStyle name="Calculation 2 2 12 3 2" xfId="21933" xr:uid="{F265991E-56F0-4061-8ED4-F3C7854B4E8B}"/>
    <cellStyle name="Calculation 2 2 12 3 2 2" xfId="27075" xr:uid="{A6977D05-09AF-458F-A019-BB41B9206BCB}"/>
    <cellStyle name="Calculation 2 2 12 3 2 2 2" xfId="36466" xr:uid="{BB3A3D32-BBBC-481E-911A-67B0B6B629F9}"/>
    <cellStyle name="Calculation 2 2 12 3 2 3" xfId="31592" xr:uid="{2D95C07A-C171-4457-BF12-9947896A168A}"/>
    <cellStyle name="Calculation 2 2 12 3 3" xfId="24633" xr:uid="{C2D1997A-146C-4119-8133-DF049442894B}"/>
    <cellStyle name="Calculation 2 2 12 3 3 2" xfId="34030" xr:uid="{962959DE-037E-4C33-8445-C1AC64972887}"/>
    <cellStyle name="Calculation 2 2 12 3 4" xfId="29364" xr:uid="{DF236C18-9C9A-47DA-AE61-5D051FD83EA1}"/>
    <cellStyle name="Calculation 2 2 12 4" xfId="20817" xr:uid="{6B248955-B9A9-4349-B86F-B588F42185FA}"/>
    <cellStyle name="Calculation 2 2 12 4 2" xfId="25974" xr:uid="{E02C914E-548D-4770-8024-C371DC4A531C}"/>
    <cellStyle name="Calculation 2 2 12 4 2 2" xfId="35366" xr:uid="{DEF598A0-E319-491B-BC30-20B102CE191C}"/>
    <cellStyle name="Calculation 2 2 12 4 3" xfId="30590" xr:uid="{A0195A66-2290-4289-BAEF-D63E016E8BBB}"/>
    <cellStyle name="Calculation 2 2 12 5" xfId="23524" xr:uid="{46B0CB02-3A88-42D9-916E-7657E25A9DE4}"/>
    <cellStyle name="Calculation 2 2 12 5 2" xfId="33007" xr:uid="{E75649DE-5FA9-4075-890B-33C92D84FA25}"/>
    <cellStyle name="Calculation 2 2 12 6" xfId="28364" xr:uid="{CDC101E6-1C85-4D04-9673-8657235A8B5F}"/>
    <cellStyle name="Calculation 2 2 13" xfId="4775" xr:uid="{E90AC63E-1D80-4709-9ECD-BD6905B9709E}"/>
    <cellStyle name="Calculation 2 2 13 2" xfId="4776" xr:uid="{B83E2DAE-9F81-42C0-99B6-ED86E4953058}"/>
    <cellStyle name="Calculation 2 2 13 2 2" xfId="19410" xr:uid="{916D7595-BFB1-4880-B691-64FB9840EC49}"/>
    <cellStyle name="Calculation 2 2 13 2 2 2" xfId="21936" xr:uid="{723537E0-CD0B-4C1A-AEFF-7A6B2A78837F}"/>
    <cellStyle name="Calculation 2 2 13 2 2 2 2" xfId="27078" xr:uid="{D4BCED50-AD44-4DE6-80C6-37755CA5FCDC}"/>
    <cellStyle name="Calculation 2 2 13 2 2 2 2 2" xfId="36469" xr:uid="{CF84584A-15A5-4D64-A4C9-133B821D96A9}"/>
    <cellStyle name="Calculation 2 2 13 2 2 2 3" xfId="31595" xr:uid="{CE7B07C3-1C0D-4B81-9099-52B07740B142}"/>
    <cellStyle name="Calculation 2 2 13 2 2 3" xfId="24636" xr:uid="{55F24903-D74A-4E36-B92F-EB80C4995A60}"/>
    <cellStyle name="Calculation 2 2 13 2 2 3 2" xfId="34033" xr:uid="{7407486D-7AC8-4F80-9A32-625717A2D56B}"/>
    <cellStyle name="Calculation 2 2 13 2 2 4" xfId="29367" xr:uid="{DC0339F9-1FC8-4765-ACC1-999BC6A8626D}"/>
    <cellStyle name="Calculation 2 2 13 2 3" xfId="20820" xr:uid="{86CA350F-CE31-4FC0-A726-B6C7A837ACBD}"/>
    <cellStyle name="Calculation 2 2 13 2 3 2" xfId="25977" xr:uid="{EC74061C-C890-428D-8AAC-3A91D6E06086}"/>
    <cellStyle name="Calculation 2 2 13 2 3 2 2" xfId="35369" xr:uid="{F29CD5A3-6387-4EB6-9B51-DFB1D234432D}"/>
    <cellStyle name="Calculation 2 2 13 2 3 3" xfId="30593" xr:uid="{2656DEAE-01B8-4C89-9997-BDD09ADBD206}"/>
    <cellStyle name="Calculation 2 2 13 2 4" xfId="23527" xr:uid="{29DC5B27-7810-4FCD-B573-723B391B462E}"/>
    <cellStyle name="Calculation 2 2 13 2 4 2" xfId="33010" xr:uid="{FF08EEC0-7B09-4C39-8F87-0545A79A2864}"/>
    <cellStyle name="Calculation 2 2 13 2 5" xfId="28367" xr:uid="{608D7A59-F3AD-4858-9686-9C22765E0293}"/>
    <cellStyle name="Calculation 2 2 13 3" xfId="19409" xr:uid="{04C13CC9-6596-4E75-8AD9-38392C76A41B}"/>
    <cellStyle name="Calculation 2 2 13 3 2" xfId="21935" xr:uid="{F471179B-9637-454A-8EF9-D1F6B7D3B841}"/>
    <cellStyle name="Calculation 2 2 13 3 2 2" xfId="27077" xr:uid="{F9ECC4FE-5639-4B34-9D17-BF6D6E096074}"/>
    <cellStyle name="Calculation 2 2 13 3 2 2 2" xfId="36468" xr:uid="{62CB8A8C-F92D-4441-88E6-3FA40E329007}"/>
    <cellStyle name="Calculation 2 2 13 3 2 3" xfId="31594" xr:uid="{FE3C719B-6FC5-4EB5-B77C-F0FDCC77543A}"/>
    <cellStyle name="Calculation 2 2 13 3 3" xfId="24635" xr:uid="{0DA65A56-DB72-44CC-9727-A921E63A10F4}"/>
    <cellStyle name="Calculation 2 2 13 3 3 2" xfId="34032" xr:uid="{4F894B9B-4C90-483C-A9E9-C06C469FEF67}"/>
    <cellStyle name="Calculation 2 2 13 3 4" xfId="29366" xr:uid="{A37DBAA3-4B1B-4FE1-A02E-C23D2E28CD38}"/>
    <cellStyle name="Calculation 2 2 13 4" xfId="20819" xr:uid="{6FE31415-7DCD-44A4-83BA-A4E736847ED8}"/>
    <cellStyle name="Calculation 2 2 13 4 2" xfId="25976" xr:uid="{68E79099-B8FA-46A0-BDB1-F11B02A7ABF7}"/>
    <cellStyle name="Calculation 2 2 13 4 2 2" xfId="35368" xr:uid="{0EB8D779-A01F-4B24-A598-1D2B8FD1645A}"/>
    <cellStyle name="Calculation 2 2 13 4 3" xfId="30592" xr:uid="{A899B12A-54AB-4011-8002-CD15B31738E2}"/>
    <cellStyle name="Calculation 2 2 13 5" xfId="23526" xr:uid="{CB43A554-F29E-44E9-9CBC-A9889196CBC1}"/>
    <cellStyle name="Calculation 2 2 13 5 2" xfId="33009" xr:uid="{DBB67F56-3699-4640-A71C-96B78DB3A9A8}"/>
    <cellStyle name="Calculation 2 2 13 6" xfId="28366" xr:uid="{D57C85C9-CF2A-4895-8CB5-241F0A6BA306}"/>
    <cellStyle name="Calculation 2 2 14" xfId="4777" xr:uid="{CC64FCC3-EFEE-4CE3-B6A6-7C222621AC4E}"/>
    <cellStyle name="Calculation 2 2 14 2" xfId="19411" xr:uid="{7A5FF6DB-D329-4EE5-8F17-F931F488AA49}"/>
    <cellStyle name="Calculation 2 2 14 2 2" xfId="21937" xr:uid="{4FF15E7E-04A0-4651-AEDD-FC1090523BCA}"/>
    <cellStyle name="Calculation 2 2 14 2 2 2" xfId="27079" xr:uid="{3E365E2C-433E-413F-A932-869DEFE79000}"/>
    <cellStyle name="Calculation 2 2 14 2 2 2 2" xfId="36470" xr:uid="{FA6A0F23-1CE1-4C7C-965B-981566CED8D3}"/>
    <cellStyle name="Calculation 2 2 14 2 2 3" xfId="31596" xr:uid="{80D80897-E90A-4CB5-B256-FFB5B4ACC13E}"/>
    <cellStyle name="Calculation 2 2 14 2 3" xfId="24637" xr:uid="{04136716-B7B7-43A5-9197-E808D59BE461}"/>
    <cellStyle name="Calculation 2 2 14 2 3 2" xfId="34034" xr:uid="{D68DDD61-6786-44D6-BB6B-8D18B480A73A}"/>
    <cellStyle name="Calculation 2 2 14 2 4" xfId="29368" xr:uid="{E8FDD36D-671D-4846-B3B9-0EE74FC13133}"/>
    <cellStyle name="Calculation 2 2 14 3" xfId="20821" xr:uid="{9026BB1D-D2C7-42F8-BB2D-7398ED292747}"/>
    <cellStyle name="Calculation 2 2 14 3 2" xfId="25978" xr:uid="{BAC55A9E-4446-495A-9462-5A2088C5A9A2}"/>
    <cellStyle name="Calculation 2 2 14 3 2 2" xfId="35370" xr:uid="{1ECAB93D-A099-43C8-9600-233A9ADB89B4}"/>
    <cellStyle name="Calculation 2 2 14 3 3" xfId="30594" xr:uid="{80682863-D684-4427-9CD3-58669493FA47}"/>
    <cellStyle name="Calculation 2 2 14 4" xfId="23528" xr:uid="{9FC7C7B5-3B06-4DEA-9448-BC9B37CBD1A8}"/>
    <cellStyle name="Calculation 2 2 14 4 2" xfId="33011" xr:uid="{423EC338-6414-4636-90A6-AB1E4108BD0F}"/>
    <cellStyle name="Calculation 2 2 14 5" xfId="28368" xr:uid="{0C403F18-075B-4877-A959-0A357D78CA79}"/>
    <cellStyle name="Calculation 2 2 15" xfId="4778" xr:uid="{A91672A1-7C0E-4272-911C-82379788073C}"/>
    <cellStyle name="Calculation 2 2 15 2" xfId="19412" xr:uid="{BC79FFE6-1A35-4FFC-BDD0-BAE0ED7502D5}"/>
    <cellStyle name="Calculation 2 2 15 2 2" xfId="21938" xr:uid="{093DB0FC-B518-4B7F-9100-3045F49E4888}"/>
    <cellStyle name="Calculation 2 2 15 2 2 2" xfId="27080" xr:uid="{0856B0E2-D8CC-4400-9481-A41366B635F8}"/>
    <cellStyle name="Calculation 2 2 15 2 2 2 2" xfId="36471" xr:uid="{86EA347A-65E4-4661-A3B2-754A4CD36228}"/>
    <cellStyle name="Calculation 2 2 15 2 2 3" xfId="31597" xr:uid="{0FD61F60-A3EB-4543-A308-D2758D671EE8}"/>
    <cellStyle name="Calculation 2 2 15 2 3" xfId="24638" xr:uid="{9A215F88-600C-4133-870E-382F23C482A2}"/>
    <cellStyle name="Calculation 2 2 15 2 3 2" xfId="34035" xr:uid="{2A8EC27B-4189-44AE-8D55-E4CC9C8777A1}"/>
    <cellStyle name="Calculation 2 2 15 2 4" xfId="29369" xr:uid="{0E4A0145-CEAF-4927-9AA7-E5955D23E380}"/>
    <cellStyle name="Calculation 2 2 15 3" xfId="20822" xr:uid="{870B40FE-C374-44D4-AE86-EBFFE92A5D33}"/>
    <cellStyle name="Calculation 2 2 15 3 2" xfId="25979" xr:uid="{81DA2550-677E-4F05-AA69-CB0304AEA4BE}"/>
    <cellStyle name="Calculation 2 2 15 3 2 2" xfId="35371" xr:uid="{A3D91091-D2EE-4F23-8E10-92E466CCE4C3}"/>
    <cellStyle name="Calculation 2 2 15 3 3" xfId="30595" xr:uid="{35131A2C-0159-4F35-94AC-B046F743020C}"/>
    <cellStyle name="Calculation 2 2 15 4" xfId="23529" xr:uid="{3BCFDD7C-7D6C-4C0D-930E-707382560757}"/>
    <cellStyle name="Calculation 2 2 15 4 2" xfId="33012" xr:uid="{18854744-48AC-4F1A-8EAF-54837AE638E1}"/>
    <cellStyle name="Calculation 2 2 15 5" xfId="28369" xr:uid="{32D2B395-3B18-4CF3-901A-2BB1CD855A26}"/>
    <cellStyle name="Calculation 2 2 2" xfId="4779" xr:uid="{8726844D-7388-4F2E-AAB5-D69B74E364CC}"/>
    <cellStyle name="Calculation 2 2 2 2" xfId="4780" xr:uid="{26828ABE-F4E4-4CB9-BD68-20A43CE46E49}"/>
    <cellStyle name="Calculation 2 2 2 2 2" xfId="19414" xr:uid="{5F983796-B7E3-4E90-8982-A23ABD24EBCA}"/>
    <cellStyle name="Calculation 2 2 2 2 2 2" xfId="21940" xr:uid="{B2FE8261-B313-4573-9987-1A926ACB9CDE}"/>
    <cellStyle name="Calculation 2 2 2 2 2 2 2" xfId="27082" xr:uid="{B252B4D1-22CF-418E-834F-BE113258F886}"/>
    <cellStyle name="Calculation 2 2 2 2 2 2 2 2" xfId="36473" xr:uid="{769DB5DD-4512-4D4D-B1DB-3E5B53823802}"/>
    <cellStyle name="Calculation 2 2 2 2 2 2 3" xfId="31599" xr:uid="{D16A67B2-CCB5-4CEB-952B-ED2C3D6B5D85}"/>
    <cellStyle name="Calculation 2 2 2 2 2 3" xfId="24640" xr:uid="{9F3921D6-C39B-49E9-9E8E-AFDE4E2EA8E0}"/>
    <cellStyle name="Calculation 2 2 2 2 2 3 2" xfId="34037" xr:uid="{C9A9CE45-D29A-4243-9483-3763AA45FC61}"/>
    <cellStyle name="Calculation 2 2 2 2 2 4" xfId="29371" xr:uid="{B1185075-77C5-4EC2-BBDB-521C7092BB26}"/>
    <cellStyle name="Calculation 2 2 2 2 3" xfId="20824" xr:uid="{814F34C0-30E9-4B55-95FF-4E3575D167D7}"/>
    <cellStyle name="Calculation 2 2 2 2 3 2" xfId="25981" xr:uid="{5E37061B-5A09-43FA-936B-8FCBCF90B61D}"/>
    <cellStyle name="Calculation 2 2 2 2 3 2 2" xfId="35373" xr:uid="{2307E7F9-3149-44FB-9961-F33AC12765BE}"/>
    <cellStyle name="Calculation 2 2 2 2 3 3" xfId="30597" xr:uid="{80B725FB-1290-4795-8E92-C51C0FD9D2B2}"/>
    <cellStyle name="Calculation 2 2 2 2 4" xfId="23531" xr:uid="{4BC6C4AF-F825-48C0-9F99-EFE73541FF0B}"/>
    <cellStyle name="Calculation 2 2 2 2 4 2" xfId="33014" xr:uid="{27884239-5150-41A3-888E-783BC4DAEF66}"/>
    <cellStyle name="Calculation 2 2 2 2 5" xfId="28371" xr:uid="{69D77ADA-A96D-4407-A70E-83B52D5F9F87}"/>
    <cellStyle name="Calculation 2 2 2 3" xfId="19413" xr:uid="{DA2C0842-CDBC-452F-8D00-9A26B275DE75}"/>
    <cellStyle name="Calculation 2 2 2 3 2" xfId="21939" xr:uid="{1574859F-4C2F-4702-BE25-779A6732BEB6}"/>
    <cellStyle name="Calculation 2 2 2 3 2 2" xfId="27081" xr:uid="{FC0253A8-B1C3-4207-B2DE-8B24F24774CD}"/>
    <cellStyle name="Calculation 2 2 2 3 2 2 2" xfId="36472" xr:uid="{5AFA78C5-882A-4D16-903A-2F305F3D217C}"/>
    <cellStyle name="Calculation 2 2 2 3 2 3" xfId="31598" xr:uid="{C19BE93E-7700-4549-809B-83241B750146}"/>
    <cellStyle name="Calculation 2 2 2 3 3" xfId="24639" xr:uid="{CCB01A38-0C3E-45FB-8B00-6745030CF971}"/>
    <cellStyle name="Calculation 2 2 2 3 3 2" xfId="34036" xr:uid="{13F249B4-3FAB-4B73-911E-55772AF1D5FD}"/>
    <cellStyle name="Calculation 2 2 2 3 4" xfId="29370" xr:uid="{C2AB1C72-310A-44A0-B224-2035582C172D}"/>
    <cellStyle name="Calculation 2 2 2 4" xfId="20823" xr:uid="{357B26EE-17A7-464E-A3D4-AA042520D75B}"/>
    <cellStyle name="Calculation 2 2 2 4 2" xfId="25980" xr:uid="{89790227-7900-4034-A9B4-BB5748DBEBAE}"/>
    <cellStyle name="Calculation 2 2 2 4 2 2" xfId="35372" xr:uid="{1F091E2F-2538-4CBF-BDBF-315437203362}"/>
    <cellStyle name="Calculation 2 2 2 4 3" xfId="30596" xr:uid="{C9F34D76-4A85-47DB-B539-0E62BFD350F9}"/>
    <cellStyle name="Calculation 2 2 2 5" xfId="23530" xr:uid="{D2135A6E-CAC3-4492-B9BB-70097C63C36E}"/>
    <cellStyle name="Calculation 2 2 2 5 2" xfId="33013" xr:uid="{9FE30123-74FF-4C75-9C91-3605E0A51A3A}"/>
    <cellStyle name="Calculation 2 2 2 6" xfId="28370" xr:uid="{674E9C8F-0050-4804-84B8-ED07C029AEEF}"/>
    <cellStyle name="Calculation 2 2 3" xfId="4781" xr:uid="{8F920037-D068-4A71-9A97-CBB0F2244ADE}"/>
    <cellStyle name="Calculation 2 2 3 2" xfId="4782" xr:uid="{755E0DBA-DBD8-4CD5-BEC5-220BC40BA145}"/>
    <cellStyle name="Calculation 2 2 3 2 2" xfId="19416" xr:uid="{93C3D765-E2BA-4D6E-8A76-BA143EFB930E}"/>
    <cellStyle name="Calculation 2 2 3 2 2 2" xfId="21942" xr:uid="{A4BBE6D5-5841-499E-BD64-E051BD07C96C}"/>
    <cellStyle name="Calculation 2 2 3 2 2 2 2" xfId="27084" xr:uid="{EEBB54C8-8B1F-4815-A6A7-ACF6BA912887}"/>
    <cellStyle name="Calculation 2 2 3 2 2 2 2 2" xfId="36475" xr:uid="{CF86AAF4-6ACC-47A8-AE74-9BD34005C7EC}"/>
    <cellStyle name="Calculation 2 2 3 2 2 2 3" xfId="31601" xr:uid="{76C25B80-B276-4CB0-8786-2B8E25980FDB}"/>
    <cellStyle name="Calculation 2 2 3 2 2 3" xfId="24642" xr:uid="{5627FA27-6F31-4532-A93C-DB1E764ED67A}"/>
    <cellStyle name="Calculation 2 2 3 2 2 3 2" xfId="34039" xr:uid="{94186844-8560-4DB7-BF6A-5F30C05116AD}"/>
    <cellStyle name="Calculation 2 2 3 2 2 4" xfId="29373" xr:uid="{59AA71DE-C812-4BFC-9189-CC94E916EABC}"/>
    <cellStyle name="Calculation 2 2 3 2 3" xfId="20826" xr:uid="{07FD547C-771F-412F-8DC4-1AC559239844}"/>
    <cellStyle name="Calculation 2 2 3 2 3 2" xfId="25983" xr:uid="{70626AD2-4E61-452D-8911-5B8708B03A31}"/>
    <cellStyle name="Calculation 2 2 3 2 3 2 2" xfId="35375" xr:uid="{EB9C4850-9819-47B7-9E9E-97F41B632597}"/>
    <cellStyle name="Calculation 2 2 3 2 3 3" xfId="30599" xr:uid="{C994F36E-5741-4881-A806-16883578CF95}"/>
    <cellStyle name="Calculation 2 2 3 2 4" xfId="23533" xr:uid="{ABE15A27-D5B6-4628-AEBA-A6E9F1808311}"/>
    <cellStyle name="Calculation 2 2 3 2 4 2" xfId="33016" xr:uid="{CB75BFB3-5AF7-47DE-A117-904670284935}"/>
    <cellStyle name="Calculation 2 2 3 2 5" xfId="28373" xr:uid="{2FA6A338-09D1-43AC-AB90-586516C583FD}"/>
    <cellStyle name="Calculation 2 2 3 3" xfId="19415" xr:uid="{B480C6E0-A6D1-4360-A47F-358DF6036BD4}"/>
    <cellStyle name="Calculation 2 2 3 3 2" xfId="21941" xr:uid="{3265C9F6-CD28-430D-9A8C-F4152A0E00B4}"/>
    <cellStyle name="Calculation 2 2 3 3 2 2" xfId="27083" xr:uid="{24B86C84-4507-4A30-8475-E5540E995862}"/>
    <cellStyle name="Calculation 2 2 3 3 2 2 2" xfId="36474" xr:uid="{D0180428-F1A2-45A6-A5DB-94C178D9BA56}"/>
    <cellStyle name="Calculation 2 2 3 3 2 3" xfId="31600" xr:uid="{C4A32C55-0FE4-4E77-9210-50C16C3A7631}"/>
    <cellStyle name="Calculation 2 2 3 3 3" xfId="24641" xr:uid="{CFCF1B73-BA49-48E8-BE7B-4B9D473C2384}"/>
    <cellStyle name="Calculation 2 2 3 3 3 2" xfId="34038" xr:uid="{445D5253-9EA9-4CD7-9F01-34E8088FFA75}"/>
    <cellStyle name="Calculation 2 2 3 3 4" xfId="29372" xr:uid="{385A060E-769A-467B-AF65-805D47E5A341}"/>
    <cellStyle name="Calculation 2 2 3 4" xfId="20825" xr:uid="{4D1EF2DA-1396-4925-BB9A-FC6154143A82}"/>
    <cellStyle name="Calculation 2 2 3 4 2" xfId="25982" xr:uid="{43BEB24B-375B-4A3B-BC02-9C1D097F8212}"/>
    <cellStyle name="Calculation 2 2 3 4 2 2" xfId="35374" xr:uid="{96663575-711A-451F-80BC-D3A1816198FD}"/>
    <cellStyle name="Calculation 2 2 3 4 3" xfId="30598" xr:uid="{FA2F7C08-A585-4E20-85DD-258C468FFEA5}"/>
    <cellStyle name="Calculation 2 2 3 5" xfId="23532" xr:uid="{FEE56D18-3448-4B6E-A36C-CA02CE96B3C4}"/>
    <cellStyle name="Calculation 2 2 3 5 2" xfId="33015" xr:uid="{14B94343-F2D0-4A9F-BBE3-D00BCA57F260}"/>
    <cellStyle name="Calculation 2 2 3 6" xfId="28372" xr:uid="{CD32CEAB-FEC0-467B-B6ED-3364628A5A5F}"/>
    <cellStyle name="Calculation 2 2 4" xfId="4783" xr:uid="{789D1444-E054-4527-9CAB-E1F29547808D}"/>
    <cellStyle name="Calculation 2 2 4 2" xfId="4784" xr:uid="{B102015F-BD41-4F6F-B6DA-5CAF3EA25FC9}"/>
    <cellStyle name="Calculation 2 2 4 2 2" xfId="19418" xr:uid="{D7CF7F65-6576-4865-AA41-81B1067FA500}"/>
    <cellStyle name="Calculation 2 2 4 2 2 2" xfId="21944" xr:uid="{B8C22060-CE10-4DAB-86E9-138A36B6665D}"/>
    <cellStyle name="Calculation 2 2 4 2 2 2 2" xfId="27086" xr:uid="{61F473AB-879A-4F18-82ED-BF21CEB5A559}"/>
    <cellStyle name="Calculation 2 2 4 2 2 2 2 2" xfId="36477" xr:uid="{AE64E082-3003-4393-A915-38C5FD938025}"/>
    <cellStyle name="Calculation 2 2 4 2 2 2 3" xfId="31603" xr:uid="{3E306457-E3AC-4D70-B432-DE252E937DE8}"/>
    <cellStyle name="Calculation 2 2 4 2 2 3" xfId="24644" xr:uid="{FF46C8C4-C155-4630-BCD8-6B37861E614B}"/>
    <cellStyle name="Calculation 2 2 4 2 2 3 2" xfId="34041" xr:uid="{392D2FC4-6BBE-4E65-8680-27BF49DDB329}"/>
    <cellStyle name="Calculation 2 2 4 2 2 4" xfId="29375" xr:uid="{F9685EBF-800A-49BC-A364-EE90B69AEA10}"/>
    <cellStyle name="Calculation 2 2 4 2 3" xfId="20828" xr:uid="{34466E6F-530B-411D-9B71-7DE5B27FF649}"/>
    <cellStyle name="Calculation 2 2 4 2 3 2" xfId="25985" xr:uid="{367D9E3A-5C50-4CEE-BB4C-95D728EA0FEC}"/>
    <cellStyle name="Calculation 2 2 4 2 3 2 2" xfId="35377" xr:uid="{AF3DE1A2-2919-4ED0-9427-9620CFDB7205}"/>
    <cellStyle name="Calculation 2 2 4 2 3 3" xfId="30601" xr:uid="{4C309F69-3F09-4472-B920-77EFD2603D9F}"/>
    <cellStyle name="Calculation 2 2 4 2 4" xfId="23535" xr:uid="{EDA0FAFC-2BE7-4393-B7A3-614D4F74F3B9}"/>
    <cellStyle name="Calculation 2 2 4 2 4 2" xfId="33018" xr:uid="{0A42EA31-BBB0-49B3-AB5A-A15E49F3F631}"/>
    <cellStyle name="Calculation 2 2 4 2 5" xfId="28375" xr:uid="{972C43E7-062F-4FD3-826B-4FA981630EEF}"/>
    <cellStyle name="Calculation 2 2 4 3" xfId="19417" xr:uid="{6324B485-583C-40D4-88B6-86B16B82C39E}"/>
    <cellStyle name="Calculation 2 2 4 3 2" xfId="21943" xr:uid="{1F54BA8B-89F2-45C9-B605-675F67BF4243}"/>
    <cellStyle name="Calculation 2 2 4 3 2 2" xfId="27085" xr:uid="{E977922B-84F4-4AB2-B937-29953FAB0DE7}"/>
    <cellStyle name="Calculation 2 2 4 3 2 2 2" xfId="36476" xr:uid="{9E796267-887C-43F9-B1E6-F9B91F584C30}"/>
    <cellStyle name="Calculation 2 2 4 3 2 3" xfId="31602" xr:uid="{0DAD8263-7511-4BA7-91C2-FBE2EB5A3975}"/>
    <cellStyle name="Calculation 2 2 4 3 3" xfId="24643" xr:uid="{8ED58862-4E65-4DD5-AE5F-F8F1DF8CC684}"/>
    <cellStyle name="Calculation 2 2 4 3 3 2" xfId="34040" xr:uid="{8537478F-33E7-42C9-A5EB-6042B419DEC5}"/>
    <cellStyle name="Calculation 2 2 4 3 4" xfId="29374" xr:uid="{8E642FAE-71CE-46F5-A24F-C7AA03303EAC}"/>
    <cellStyle name="Calculation 2 2 4 4" xfId="20827" xr:uid="{3E222039-6941-4EDC-AC40-6ED3126AB317}"/>
    <cellStyle name="Calculation 2 2 4 4 2" xfId="25984" xr:uid="{49629A7F-3F83-4ADD-9F7E-80A375F700A8}"/>
    <cellStyle name="Calculation 2 2 4 4 2 2" xfId="35376" xr:uid="{664FA092-050A-4F82-926D-158D26017337}"/>
    <cellStyle name="Calculation 2 2 4 4 3" xfId="30600" xr:uid="{799DB05C-2A72-4FEE-B2A7-6D07027FDA54}"/>
    <cellStyle name="Calculation 2 2 4 5" xfId="23534" xr:uid="{EEC21F92-47F9-4B5A-97B0-A813973787B4}"/>
    <cellStyle name="Calculation 2 2 4 5 2" xfId="33017" xr:uid="{D472E57F-7727-4B79-9012-190276E7DCD6}"/>
    <cellStyle name="Calculation 2 2 4 6" xfId="28374" xr:uid="{8169AC6D-432B-47F6-A40A-BF913A5B8E42}"/>
    <cellStyle name="Calculation 2 2 5" xfId="4785" xr:uid="{00C49AA4-43BF-41B7-B175-F93487A57AE3}"/>
    <cellStyle name="Calculation 2 2 5 2" xfId="4786" xr:uid="{F6B99486-917F-4B0D-B036-91A7585AF4BD}"/>
    <cellStyle name="Calculation 2 2 5 2 2" xfId="19420" xr:uid="{93247D92-0563-4CE3-BDBD-196B13CFEC60}"/>
    <cellStyle name="Calculation 2 2 5 2 2 2" xfId="21946" xr:uid="{14A37B07-F5DC-41D4-988F-FA89A8EE42DF}"/>
    <cellStyle name="Calculation 2 2 5 2 2 2 2" xfId="27088" xr:uid="{1575D966-0C8E-414B-A8C9-607A6ACE0708}"/>
    <cellStyle name="Calculation 2 2 5 2 2 2 2 2" xfId="36479" xr:uid="{83ABD919-FABD-4A7E-A264-6F5D5746F0A1}"/>
    <cellStyle name="Calculation 2 2 5 2 2 2 3" xfId="31605" xr:uid="{17019059-2EBE-4EC4-A702-DE285208A9E5}"/>
    <cellStyle name="Calculation 2 2 5 2 2 3" xfId="24646" xr:uid="{D3D3E087-D0F1-429B-9494-FD7F80BD03E1}"/>
    <cellStyle name="Calculation 2 2 5 2 2 3 2" xfId="34043" xr:uid="{DB923CA0-C6C9-4325-BCD5-8C93721E2D36}"/>
    <cellStyle name="Calculation 2 2 5 2 2 4" xfId="29377" xr:uid="{D9944B4F-1974-431F-9746-73E90A0F180E}"/>
    <cellStyle name="Calculation 2 2 5 2 3" xfId="20830" xr:uid="{47ACCDF0-CB0A-4ED4-ABA6-170096F841C4}"/>
    <cellStyle name="Calculation 2 2 5 2 3 2" xfId="25987" xr:uid="{2D59A703-2F3F-42A9-9D2F-AF8D8C35F81C}"/>
    <cellStyle name="Calculation 2 2 5 2 3 2 2" xfId="35379" xr:uid="{13361990-9BDB-4ECC-8993-ECD310E7C988}"/>
    <cellStyle name="Calculation 2 2 5 2 3 3" xfId="30603" xr:uid="{1E5B060A-70F2-46B2-9F76-B4836A80C1B6}"/>
    <cellStyle name="Calculation 2 2 5 2 4" xfId="23537" xr:uid="{2738CE44-DF52-4893-8EFF-9087A64E4F35}"/>
    <cellStyle name="Calculation 2 2 5 2 4 2" xfId="33020" xr:uid="{01033E04-314D-4D0B-98A5-EC13DDB113B7}"/>
    <cellStyle name="Calculation 2 2 5 2 5" xfId="28377" xr:uid="{CDCC7649-22AB-48F1-8547-023195E16A8A}"/>
    <cellStyle name="Calculation 2 2 5 3" xfId="19419" xr:uid="{FF6B5832-2919-4D28-AE93-77CD105931E4}"/>
    <cellStyle name="Calculation 2 2 5 3 2" xfId="21945" xr:uid="{ECE097DD-4DDC-4FF4-B55D-23E39E419DC6}"/>
    <cellStyle name="Calculation 2 2 5 3 2 2" xfId="27087" xr:uid="{6AF74BDF-A672-401D-83A9-D83A2566F8B0}"/>
    <cellStyle name="Calculation 2 2 5 3 2 2 2" xfId="36478" xr:uid="{F8ACEB6D-80B4-4447-9A1B-2C903C5033ED}"/>
    <cellStyle name="Calculation 2 2 5 3 2 3" xfId="31604" xr:uid="{3295768C-CC35-4ACF-B9F1-D69B3BBDE015}"/>
    <cellStyle name="Calculation 2 2 5 3 3" xfId="24645" xr:uid="{D8486FB0-3BA8-4AAC-8C12-DBAAA8EF45C8}"/>
    <cellStyle name="Calculation 2 2 5 3 3 2" xfId="34042" xr:uid="{610995F3-B0E5-4BDE-9226-CCC0D72D4723}"/>
    <cellStyle name="Calculation 2 2 5 3 4" xfId="29376" xr:uid="{789A083C-EA67-486B-8F31-1A88AA329077}"/>
    <cellStyle name="Calculation 2 2 5 4" xfId="20829" xr:uid="{979DEDE5-AC7C-4E92-95C4-3CA02FC5AD22}"/>
    <cellStyle name="Calculation 2 2 5 4 2" xfId="25986" xr:uid="{ACB1C496-A89F-4105-9CCA-FDD1E5C05150}"/>
    <cellStyle name="Calculation 2 2 5 4 2 2" xfId="35378" xr:uid="{BED2A7BF-1BC9-4545-812A-7ABBA4F5DF74}"/>
    <cellStyle name="Calculation 2 2 5 4 3" xfId="30602" xr:uid="{01AE7D47-C633-4C64-A7D3-BF927124704E}"/>
    <cellStyle name="Calculation 2 2 5 5" xfId="23536" xr:uid="{27C15A8C-BE6C-414F-B42E-6F4A597B9A72}"/>
    <cellStyle name="Calculation 2 2 5 5 2" xfId="33019" xr:uid="{0CFC68B3-0884-4A4E-B2FF-792DB3C11F19}"/>
    <cellStyle name="Calculation 2 2 5 6" xfId="28376" xr:uid="{F8CD7225-DBF6-4CC7-9C9B-F8014EEF0EB1}"/>
    <cellStyle name="Calculation 2 2 6" xfId="4787" xr:uid="{90D6CCEE-7377-4F73-A02C-E4D8B20DF533}"/>
    <cellStyle name="Calculation 2 2 6 2" xfId="4788" xr:uid="{50D9D8F3-3FCE-4921-88BE-F33A1583C7C1}"/>
    <cellStyle name="Calculation 2 2 6 2 2" xfId="19422" xr:uid="{AE328ED2-DB44-4A3D-A988-0FA8B640B08C}"/>
    <cellStyle name="Calculation 2 2 6 2 2 2" xfId="21948" xr:uid="{949ECADD-EEDA-47C6-9CBC-1A3982EE0A02}"/>
    <cellStyle name="Calculation 2 2 6 2 2 2 2" xfId="27090" xr:uid="{C22DEA55-B6CE-475B-8714-DC95C0362E19}"/>
    <cellStyle name="Calculation 2 2 6 2 2 2 2 2" xfId="36481" xr:uid="{5066284D-C1DF-4BBB-A91B-32AD780BC8F8}"/>
    <cellStyle name="Calculation 2 2 6 2 2 2 3" xfId="31607" xr:uid="{B7301C49-1535-4EB1-BB66-AF7D3A3FC846}"/>
    <cellStyle name="Calculation 2 2 6 2 2 3" xfId="24648" xr:uid="{9B2DA2B3-B1CC-4939-B447-A5D3445B6F3A}"/>
    <cellStyle name="Calculation 2 2 6 2 2 3 2" xfId="34045" xr:uid="{348D7976-00DD-4FD8-BA57-70F864EF23DC}"/>
    <cellStyle name="Calculation 2 2 6 2 2 4" xfId="29379" xr:uid="{89A3C8A1-5F57-401A-9C00-D67890AD307D}"/>
    <cellStyle name="Calculation 2 2 6 2 3" xfId="20832" xr:uid="{D3FABF61-2FE4-4983-B06B-BE1647D55ACA}"/>
    <cellStyle name="Calculation 2 2 6 2 3 2" xfId="25989" xr:uid="{0BFE28EC-5EDB-479A-B0CA-318448180567}"/>
    <cellStyle name="Calculation 2 2 6 2 3 2 2" xfId="35381" xr:uid="{FAC2CCE6-4740-4728-9801-77745147C572}"/>
    <cellStyle name="Calculation 2 2 6 2 3 3" xfId="30605" xr:uid="{13F8920B-6348-4501-A08B-DD6A9E8BBA33}"/>
    <cellStyle name="Calculation 2 2 6 2 4" xfId="23539" xr:uid="{E72B2C12-4182-49CA-90B9-6AFDE7D44486}"/>
    <cellStyle name="Calculation 2 2 6 2 4 2" xfId="33022" xr:uid="{09699A2B-043E-487D-B560-49005F5C9791}"/>
    <cellStyle name="Calculation 2 2 6 2 5" xfId="28379" xr:uid="{DDF4BDD7-037A-4E49-97F4-3FB40E3DBC08}"/>
    <cellStyle name="Calculation 2 2 6 3" xfId="19421" xr:uid="{D4F70D34-778C-4E98-9CB0-084C6594B531}"/>
    <cellStyle name="Calculation 2 2 6 3 2" xfId="21947" xr:uid="{97BBEB5C-B2A9-4442-924F-F43290A35156}"/>
    <cellStyle name="Calculation 2 2 6 3 2 2" xfId="27089" xr:uid="{EFA25F1A-BAA2-454D-8933-4A9CE1050671}"/>
    <cellStyle name="Calculation 2 2 6 3 2 2 2" xfId="36480" xr:uid="{96A8019F-6A11-481D-AF5E-AEFD00591E64}"/>
    <cellStyle name="Calculation 2 2 6 3 2 3" xfId="31606" xr:uid="{D13C7948-0E83-45C5-8821-7A6F2D249167}"/>
    <cellStyle name="Calculation 2 2 6 3 3" xfId="24647" xr:uid="{1D5C0963-740A-4117-B6E6-690FF04BB8D7}"/>
    <cellStyle name="Calculation 2 2 6 3 3 2" xfId="34044" xr:uid="{85CA1799-36CB-41B9-A9E1-1A71881650BF}"/>
    <cellStyle name="Calculation 2 2 6 3 4" xfId="29378" xr:uid="{80F4C2C6-C61F-429C-84FE-E6E999002B3A}"/>
    <cellStyle name="Calculation 2 2 6 4" xfId="20831" xr:uid="{5C145039-8735-4710-AED0-7AB716EBBE1C}"/>
    <cellStyle name="Calculation 2 2 6 4 2" xfId="25988" xr:uid="{1FD2DC2E-BBCF-4813-9494-7F35F738B5A5}"/>
    <cellStyle name="Calculation 2 2 6 4 2 2" xfId="35380" xr:uid="{A6CFC415-5F71-497D-B0FF-294C93082F1B}"/>
    <cellStyle name="Calculation 2 2 6 4 3" xfId="30604" xr:uid="{9B9E7D83-B2A5-4308-9600-E038E3CF6714}"/>
    <cellStyle name="Calculation 2 2 6 5" xfId="23538" xr:uid="{61C107F2-2E41-4C14-91A0-FB6C25EE644C}"/>
    <cellStyle name="Calculation 2 2 6 5 2" xfId="33021" xr:uid="{8B813EFA-E182-4D7A-ABD9-6B327C0B6571}"/>
    <cellStyle name="Calculation 2 2 6 6" xfId="28378" xr:uid="{FE1AD6D4-6C29-4DBA-90B8-9F70B7748597}"/>
    <cellStyle name="Calculation 2 2 7" xfId="4789" xr:uid="{E9628B80-8CB4-4DD8-812A-F419056241A8}"/>
    <cellStyle name="Calculation 2 2 7 2" xfId="4790" xr:uid="{0A65DDD3-8617-4763-963E-A3CE48B48EFA}"/>
    <cellStyle name="Calculation 2 2 7 2 2" xfId="19424" xr:uid="{D4C3A85A-F033-4AC3-9E77-57C08E86E5FA}"/>
    <cellStyle name="Calculation 2 2 7 2 2 2" xfId="21950" xr:uid="{49C95B1B-BAAA-4622-995C-6F900D490296}"/>
    <cellStyle name="Calculation 2 2 7 2 2 2 2" xfId="27092" xr:uid="{523FE0DB-71FC-40B7-89D8-35AFC3C2D0B8}"/>
    <cellStyle name="Calculation 2 2 7 2 2 2 2 2" xfId="36483" xr:uid="{E484C1B6-60F9-4A39-BF66-8AAF12BB4C24}"/>
    <cellStyle name="Calculation 2 2 7 2 2 2 3" xfId="31609" xr:uid="{7993C56C-A90E-413C-ADAA-790F70813454}"/>
    <cellStyle name="Calculation 2 2 7 2 2 3" xfId="24650" xr:uid="{932BBA11-65FC-4E21-9D4E-5279C4D25DEA}"/>
    <cellStyle name="Calculation 2 2 7 2 2 3 2" xfId="34047" xr:uid="{8E64F977-3285-4DA2-A14F-8A3F53846DBC}"/>
    <cellStyle name="Calculation 2 2 7 2 2 4" xfId="29381" xr:uid="{076EB734-22DA-49FD-BB39-B8702B560312}"/>
    <cellStyle name="Calculation 2 2 7 2 3" xfId="20834" xr:uid="{DE7DFA02-DF4B-4A78-ABE2-DAF72BC304BD}"/>
    <cellStyle name="Calculation 2 2 7 2 3 2" xfId="25991" xr:uid="{EB4C2162-6B64-4AE6-A598-4EB56EAE36E0}"/>
    <cellStyle name="Calculation 2 2 7 2 3 2 2" xfId="35383" xr:uid="{E05C3687-9ED7-424B-AFD0-9E8B9672ED6E}"/>
    <cellStyle name="Calculation 2 2 7 2 3 3" xfId="30607" xr:uid="{EBBB2A7D-9C7C-47D2-B665-CB0A94453F8F}"/>
    <cellStyle name="Calculation 2 2 7 2 4" xfId="23541" xr:uid="{22354B95-EAAF-4D4D-901A-5FD7A7144019}"/>
    <cellStyle name="Calculation 2 2 7 2 4 2" xfId="33024" xr:uid="{80B3AE9D-2EB7-4416-8562-AD7B4C4BFA28}"/>
    <cellStyle name="Calculation 2 2 7 2 5" xfId="28381" xr:uid="{2FD1447E-AAC5-47F9-88EF-E7CA81E50072}"/>
    <cellStyle name="Calculation 2 2 7 3" xfId="19423" xr:uid="{E4B9692C-00DD-4905-952A-5BF6B6A17C51}"/>
    <cellStyle name="Calculation 2 2 7 3 2" xfId="21949" xr:uid="{69723BEA-F83B-4269-83A0-921C4C06C5D5}"/>
    <cellStyle name="Calculation 2 2 7 3 2 2" xfId="27091" xr:uid="{D29BD062-4D1E-4EEB-89CC-37B931BBD86D}"/>
    <cellStyle name="Calculation 2 2 7 3 2 2 2" xfId="36482" xr:uid="{37DD7D2B-DE87-44A5-895B-27C2CD61F76F}"/>
    <cellStyle name="Calculation 2 2 7 3 2 3" xfId="31608" xr:uid="{78D5FEB0-66D6-42AC-A861-5A4281F811DC}"/>
    <cellStyle name="Calculation 2 2 7 3 3" xfId="24649" xr:uid="{CD0C5667-EB1B-40CF-A10E-939B68DD0988}"/>
    <cellStyle name="Calculation 2 2 7 3 3 2" xfId="34046" xr:uid="{A8FFB792-EFAC-4541-9D70-EFA359F99F2B}"/>
    <cellStyle name="Calculation 2 2 7 3 4" xfId="29380" xr:uid="{0131F8E9-1424-4E18-9AEE-620C9B3CE5A5}"/>
    <cellStyle name="Calculation 2 2 7 4" xfId="20833" xr:uid="{762A2427-5D78-4DD8-91D9-41CD7C6A83FE}"/>
    <cellStyle name="Calculation 2 2 7 4 2" xfId="25990" xr:uid="{76C16324-5363-4E7A-B6D1-0A8562E93684}"/>
    <cellStyle name="Calculation 2 2 7 4 2 2" xfId="35382" xr:uid="{E5F9680D-75CF-4EDA-B63F-2AC295A00EA1}"/>
    <cellStyle name="Calculation 2 2 7 4 3" xfId="30606" xr:uid="{ACB6C821-BA33-40DC-A1D2-6F4747BEBFEF}"/>
    <cellStyle name="Calculation 2 2 7 5" xfId="23540" xr:uid="{47658CF3-0B78-4C83-B518-32AE30F31934}"/>
    <cellStyle name="Calculation 2 2 7 5 2" xfId="33023" xr:uid="{D6AD6D45-503B-4577-821E-55B0977A2023}"/>
    <cellStyle name="Calculation 2 2 7 6" xfId="28380" xr:uid="{A11C4427-3A02-4C72-9AE4-26398715E3D2}"/>
    <cellStyle name="Calculation 2 2 8" xfId="4791" xr:uid="{EEF52A20-10DA-4D65-B399-76AE795CA847}"/>
    <cellStyle name="Calculation 2 2 8 2" xfId="4792" xr:uid="{78743435-3382-4551-BAD0-0FE867AC463F}"/>
    <cellStyle name="Calculation 2 2 8 2 2" xfId="19426" xr:uid="{2CE073FA-3328-42A1-809F-F8CC401351D6}"/>
    <cellStyle name="Calculation 2 2 8 2 2 2" xfId="21952" xr:uid="{675A3590-64C3-4DF3-B449-69016F30A67D}"/>
    <cellStyle name="Calculation 2 2 8 2 2 2 2" xfId="27094" xr:uid="{592D684E-A7E2-422A-B58F-50056D8A49CB}"/>
    <cellStyle name="Calculation 2 2 8 2 2 2 2 2" xfId="36485" xr:uid="{27908C1E-32C8-407B-AC56-B37CCCE686EE}"/>
    <cellStyle name="Calculation 2 2 8 2 2 2 3" xfId="31611" xr:uid="{A7F9E8A4-AAD2-4D86-8A65-FFADA5CFAAEB}"/>
    <cellStyle name="Calculation 2 2 8 2 2 3" xfId="24652" xr:uid="{4E5D8FAE-64F8-4F08-93E6-3717AAE8C63E}"/>
    <cellStyle name="Calculation 2 2 8 2 2 3 2" xfId="34049" xr:uid="{747A6A3F-7291-4D6A-AB5F-B2FF21062BE1}"/>
    <cellStyle name="Calculation 2 2 8 2 2 4" xfId="29383" xr:uid="{709884D8-F564-4B76-8460-273DB98DF1F1}"/>
    <cellStyle name="Calculation 2 2 8 2 3" xfId="20836" xr:uid="{B16DACBD-26FD-4962-9C62-B9B322C1C513}"/>
    <cellStyle name="Calculation 2 2 8 2 3 2" xfId="25993" xr:uid="{253E1F36-41FF-4531-BB5C-EA33FD6B48C0}"/>
    <cellStyle name="Calculation 2 2 8 2 3 2 2" xfId="35385" xr:uid="{FEC784B0-3FDD-4AD9-B233-309057FBB948}"/>
    <cellStyle name="Calculation 2 2 8 2 3 3" xfId="30609" xr:uid="{1EA61248-A39F-4109-8BDC-87309DB24ED3}"/>
    <cellStyle name="Calculation 2 2 8 2 4" xfId="23543" xr:uid="{B4A8D5FF-0FE7-452C-8E03-08EB52C3F4D4}"/>
    <cellStyle name="Calculation 2 2 8 2 4 2" xfId="33026" xr:uid="{E7542DF9-4614-444F-98C1-9FF5DB9FE9DD}"/>
    <cellStyle name="Calculation 2 2 8 2 5" xfId="28383" xr:uid="{40259AD8-2694-4147-B5A5-B13917C2C02A}"/>
    <cellStyle name="Calculation 2 2 8 3" xfId="19425" xr:uid="{3E33C21E-BF05-4198-BE4A-AD8D23902C81}"/>
    <cellStyle name="Calculation 2 2 8 3 2" xfId="21951" xr:uid="{8C5D053E-C931-4A8B-971C-8AD2A6419843}"/>
    <cellStyle name="Calculation 2 2 8 3 2 2" xfId="27093" xr:uid="{94922F6C-9456-4F14-868B-DA62F6254B46}"/>
    <cellStyle name="Calculation 2 2 8 3 2 2 2" xfId="36484" xr:uid="{DD92086B-2BFF-41FD-9D75-D071356FA497}"/>
    <cellStyle name="Calculation 2 2 8 3 2 3" xfId="31610" xr:uid="{92092D0F-D408-4505-B07A-3F2D79F057C6}"/>
    <cellStyle name="Calculation 2 2 8 3 3" xfId="24651" xr:uid="{E8B8617D-70C0-4ED0-AE66-F2899E4B2B06}"/>
    <cellStyle name="Calculation 2 2 8 3 3 2" xfId="34048" xr:uid="{5135DE44-CCF8-4605-8F46-2C3BABFF146E}"/>
    <cellStyle name="Calculation 2 2 8 3 4" xfId="29382" xr:uid="{6E3B1FAE-4C02-4630-91F9-560B14DAB618}"/>
    <cellStyle name="Calculation 2 2 8 4" xfId="20835" xr:uid="{98759EC6-CA8E-415E-AB9B-42678825EC87}"/>
    <cellStyle name="Calculation 2 2 8 4 2" xfId="25992" xr:uid="{C4D2E3D8-21E8-448E-8F87-23076614786D}"/>
    <cellStyle name="Calculation 2 2 8 4 2 2" xfId="35384" xr:uid="{FD58B112-C4C9-46C2-861F-7E9B8638D644}"/>
    <cellStyle name="Calculation 2 2 8 4 3" xfId="30608" xr:uid="{23C6C331-48F2-4695-B7C7-6CF0850BAAE6}"/>
    <cellStyle name="Calculation 2 2 8 5" xfId="23542" xr:uid="{ED8CE4D7-4C37-4E8F-9907-DE5BA78664A8}"/>
    <cellStyle name="Calculation 2 2 8 5 2" xfId="33025" xr:uid="{1FA03218-B20E-4BEB-93FA-9A868D2E63E2}"/>
    <cellStyle name="Calculation 2 2 8 6" xfId="28382" xr:uid="{194FB86D-5AC3-4AE2-AC50-260AACA0E134}"/>
    <cellStyle name="Calculation 2 2 9" xfId="4793" xr:uid="{811F1B63-F881-473E-BF5D-C96CE3D5C0A6}"/>
    <cellStyle name="Calculation 2 2 9 2" xfId="4794" xr:uid="{5D1EB61D-ED22-406D-98C2-8BCA1CDA03AA}"/>
    <cellStyle name="Calculation 2 2 9 2 2" xfId="19428" xr:uid="{E25BCACE-30BB-4C1D-B3E5-49AC3059D2D5}"/>
    <cellStyle name="Calculation 2 2 9 2 2 2" xfId="21954" xr:uid="{56365A06-2920-46B1-8ABF-D1AB25727704}"/>
    <cellStyle name="Calculation 2 2 9 2 2 2 2" xfId="27096" xr:uid="{F569D6BA-B6A4-4FC6-9096-3F6A5A62B1C4}"/>
    <cellStyle name="Calculation 2 2 9 2 2 2 2 2" xfId="36487" xr:uid="{717C2209-9C03-4C2E-8F17-4956A1811C24}"/>
    <cellStyle name="Calculation 2 2 9 2 2 2 3" xfId="31613" xr:uid="{5F4D884F-BCD1-4B35-B75E-19C058B90ED7}"/>
    <cellStyle name="Calculation 2 2 9 2 2 3" xfId="24654" xr:uid="{29DEE9EA-B6F4-486C-ADE0-9108884A9FDC}"/>
    <cellStyle name="Calculation 2 2 9 2 2 3 2" xfId="34051" xr:uid="{0D6047C4-6BC9-426D-9F75-4613DA73006E}"/>
    <cellStyle name="Calculation 2 2 9 2 2 4" xfId="29385" xr:uid="{B9651FD2-2885-4D9F-A127-F503B16BA643}"/>
    <cellStyle name="Calculation 2 2 9 2 3" xfId="20838" xr:uid="{1CF8573F-5C25-4A13-980B-5F80598A080F}"/>
    <cellStyle name="Calculation 2 2 9 2 3 2" xfId="25995" xr:uid="{331D899A-465E-4D48-B37C-6B795F109FF3}"/>
    <cellStyle name="Calculation 2 2 9 2 3 2 2" xfId="35387" xr:uid="{0FEED41F-DA06-4745-A669-780EEBF4D171}"/>
    <cellStyle name="Calculation 2 2 9 2 3 3" xfId="30611" xr:uid="{0CC3676A-9997-4CB2-876E-FF16E0C12083}"/>
    <cellStyle name="Calculation 2 2 9 2 4" xfId="23545" xr:uid="{D4599A0A-5AE8-426B-A06F-C2B51EC30126}"/>
    <cellStyle name="Calculation 2 2 9 2 4 2" xfId="33028" xr:uid="{F8A98EA5-BD5D-4C2D-990D-56CC5F089DE6}"/>
    <cellStyle name="Calculation 2 2 9 2 5" xfId="28385" xr:uid="{35A5427E-2330-4B48-8D98-54B8D9284F8D}"/>
    <cellStyle name="Calculation 2 2 9 3" xfId="19427" xr:uid="{8609457E-E7B5-45AA-8AEE-061A156A132A}"/>
    <cellStyle name="Calculation 2 2 9 3 2" xfId="21953" xr:uid="{17DE6026-BBCB-40F1-AF43-47C8AF18A1C1}"/>
    <cellStyle name="Calculation 2 2 9 3 2 2" xfId="27095" xr:uid="{CC205A72-EB4F-40EC-9735-B93C27D25248}"/>
    <cellStyle name="Calculation 2 2 9 3 2 2 2" xfId="36486" xr:uid="{7874FF32-E70D-481D-A515-FEF6900893A6}"/>
    <cellStyle name="Calculation 2 2 9 3 2 3" xfId="31612" xr:uid="{8B8C6A32-DAF4-4538-B5E7-611923FEB2A1}"/>
    <cellStyle name="Calculation 2 2 9 3 3" xfId="24653" xr:uid="{5AC703FF-47D4-4C5D-B1CB-89C98D0C6C13}"/>
    <cellStyle name="Calculation 2 2 9 3 3 2" xfId="34050" xr:uid="{31C2F749-C5F4-4440-BE96-32F205D2E0F3}"/>
    <cellStyle name="Calculation 2 2 9 3 4" xfId="29384" xr:uid="{CD6C83B5-18D5-4860-8278-93789CE207F2}"/>
    <cellStyle name="Calculation 2 2 9 4" xfId="20837" xr:uid="{D772841A-4EF7-4E9B-8A5D-9973F614E0E4}"/>
    <cellStyle name="Calculation 2 2 9 4 2" xfId="25994" xr:uid="{F636242A-CD41-432D-85CD-E22B42E75ED2}"/>
    <cellStyle name="Calculation 2 2 9 4 2 2" xfId="35386" xr:uid="{7FC3BF92-C58A-4C46-A62D-DFCEA12E8B2C}"/>
    <cellStyle name="Calculation 2 2 9 4 3" xfId="30610" xr:uid="{A19B6FE2-43B8-4707-B6C3-572F257DFD77}"/>
    <cellStyle name="Calculation 2 2 9 5" xfId="23544" xr:uid="{0DCE5508-6826-4695-B935-5E2EDE36A357}"/>
    <cellStyle name="Calculation 2 2 9 5 2" xfId="33027" xr:uid="{A12D1D9A-FCE0-41E6-9714-86366927199D}"/>
    <cellStyle name="Calculation 2 2 9 6" xfId="28384" xr:uid="{94E46758-8151-44C3-83C3-13AD8381CF3C}"/>
    <cellStyle name="Calculation 2 3" xfId="4795" xr:uid="{477F2527-64C4-47A3-8D0F-5E60EB317474}"/>
    <cellStyle name="Calculation 2 3 2" xfId="4796" xr:uid="{1CFA8F23-FD2A-4B3D-9B5F-126A491F9A65}"/>
    <cellStyle name="Calculation 2 3 2 2" xfId="19429" xr:uid="{446CC956-5BC3-4212-B954-DA18974565BA}"/>
    <cellStyle name="Calculation 2 3 2 2 2" xfId="21955" xr:uid="{47A65CED-7371-45D9-B96B-114CBA93D964}"/>
    <cellStyle name="Calculation 2 3 2 2 2 2" xfId="27097" xr:uid="{8D8E2ACF-8664-463D-B069-2BB7A660CB72}"/>
    <cellStyle name="Calculation 2 3 2 2 2 2 2" xfId="36488" xr:uid="{C5BC753E-0543-4ED4-8FBB-B634212558D4}"/>
    <cellStyle name="Calculation 2 3 2 2 2 3" xfId="31614" xr:uid="{C61A93BD-4D95-49E0-A0D5-9BA6584205D5}"/>
    <cellStyle name="Calculation 2 3 2 2 3" xfId="24655" xr:uid="{7EF38A7D-9F07-4487-8C37-11F13F893B34}"/>
    <cellStyle name="Calculation 2 3 2 2 3 2" xfId="34052" xr:uid="{C6626ADC-F9F9-456C-A014-6D82E2C67549}"/>
    <cellStyle name="Calculation 2 3 2 2 4" xfId="29386" xr:uid="{A91A2BD4-6772-42AB-9844-AD145EE35644}"/>
    <cellStyle name="Calculation 2 3 2 3" xfId="20839" xr:uid="{BB67DF4E-FF51-46C8-B344-6E64C64ECFC1}"/>
    <cellStyle name="Calculation 2 3 2 3 2" xfId="25996" xr:uid="{89EAB1FA-EC03-46BC-AABF-07A3440D01E4}"/>
    <cellStyle name="Calculation 2 3 2 3 2 2" xfId="35388" xr:uid="{327A6717-613F-4BB3-875A-5650412196EA}"/>
    <cellStyle name="Calculation 2 3 2 3 3" xfId="30612" xr:uid="{6E36E5E8-60AA-40B2-90AA-E1D471B76CD7}"/>
    <cellStyle name="Calculation 2 3 2 4" xfId="23546" xr:uid="{D0FFCC54-F2B2-433E-9456-41DBEBBF4C67}"/>
    <cellStyle name="Calculation 2 3 2 4 2" xfId="33029" xr:uid="{1368A5AB-B0B1-45FD-85A5-4A9DA4A9D22E}"/>
    <cellStyle name="Calculation 2 3 2 5" xfId="28386" xr:uid="{D336F80E-D4CF-4470-945E-DF778ADC6E71}"/>
    <cellStyle name="Calculation 2 3 3" xfId="4797" xr:uid="{BF1BBE0C-ECAC-469D-B189-2496ACEB014F}"/>
    <cellStyle name="Calculation 2 3 3 2" xfId="19430" xr:uid="{568DBA9C-7AEA-4D4D-83EF-A6F2EB5C1C69}"/>
    <cellStyle name="Calculation 2 3 3 2 2" xfId="21956" xr:uid="{69519EC2-7336-4E4C-A10F-7288C630449F}"/>
    <cellStyle name="Calculation 2 3 3 2 2 2" xfId="27098" xr:uid="{C097AA75-6472-482D-830F-C663F0ECE96E}"/>
    <cellStyle name="Calculation 2 3 3 2 2 2 2" xfId="36489" xr:uid="{E589A18F-9CF0-4551-A4DE-7669FB13EC38}"/>
    <cellStyle name="Calculation 2 3 3 2 2 3" xfId="31615" xr:uid="{81B8548A-89E3-486A-962A-B048905C79D7}"/>
    <cellStyle name="Calculation 2 3 3 2 3" xfId="24656" xr:uid="{5C8C62BF-95BF-4DA8-8BC0-5A05CC16737A}"/>
    <cellStyle name="Calculation 2 3 3 2 3 2" xfId="34053" xr:uid="{E58FD2BB-9184-4996-B46A-E4D7C4A6C3C8}"/>
    <cellStyle name="Calculation 2 3 3 2 4" xfId="29387" xr:uid="{75A00466-CBD4-42C9-A76F-2C7F2B2CD9C0}"/>
    <cellStyle name="Calculation 2 3 3 3" xfId="20840" xr:uid="{CA231AD5-EE65-4950-834C-373DBDD0F57F}"/>
    <cellStyle name="Calculation 2 3 3 3 2" xfId="25997" xr:uid="{67F3414C-F419-48D9-80B9-82730EB24056}"/>
    <cellStyle name="Calculation 2 3 3 3 2 2" xfId="35389" xr:uid="{F3DAAEE3-D5E5-45D8-A47B-0D064BB62DC3}"/>
    <cellStyle name="Calculation 2 3 3 3 3" xfId="30613" xr:uid="{C1C846A0-49C5-4B32-87A8-4158EF773518}"/>
    <cellStyle name="Calculation 2 3 3 4" xfId="23547" xr:uid="{02EEC81F-23C1-4588-8640-8DFC918AB00B}"/>
    <cellStyle name="Calculation 2 3 3 4 2" xfId="33030" xr:uid="{01803348-47A8-421B-BD97-A53A1B340FF3}"/>
    <cellStyle name="Calculation 2 3 3 5" xfId="28387" xr:uid="{0E318AA6-D46E-41B5-8117-6BC20F730E9B}"/>
    <cellStyle name="Calculation 2 4" xfId="4798" xr:uid="{1FC7BC74-585C-4068-A4C4-0CE0D9DF215D}"/>
    <cellStyle name="Calculation 2 4 2" xfId="4799" xr:uid="{B48B3E61-A95B-4978-8732-8B3B8954FB04}"/>
    <cellStyle name="Calculation 2 4 2 2" xfId="19431" xr:uid="{B64B1ADF-06C2-4299-A46D-AFDBB209296F}"/>
    <cellStyle name="Calculation 2 4 2 2 2" xfId="21957" xr:uid="{BBB2FCB2-6241-4ECA-8A60-5829D88763AC}"/>
    <cellStyle name="Calculation 2 4 2 2 2 2" xfId="27099" xr:uid="{77169C5C-1645-4537-81EA-C98C95948942}"/>
    <cellStyle name="Calculation 2 4 2 2 2 2 2" xfId="36490" xr:uid="{B05A71AB-C0D9-40C1-87DF-15A3C50941A8}"/>
    <cellStyle name="Calculation 2 4 2 2 2 3" xfId="31616" xr:uid="{7B2A17E8-2EA2-4F4B-8EEF-DC08A9FA8901}"/>
    <cellStyle name="Calculation 2 4 2 2 3" xfId="24657" xr:uid="{4AC4F642-A730-4CEB-B1BF-42E6A2BCBA32}"/>
    <cellStyle name="Calculation 2 4 2 2 3 2" xfId="34054" xr:uid="{435EBF21-D874-495B-9212-3CE369E460D6}"/>
    <cellStyle name="Calculation 2 4 2 2 4" xfId="29388" xr:uid="{B5933F2F-9AB5-489E-B6C8-2CE176B60B9C}"/>
    <cellStyle name="Calculation 2 4 2 3" xfId="20841" xr:uid="{9B2066F0-B582-46C2-9FC2-D00DCD51035C}"/>
    <cellStyle name="Calculation 2 4 2 3 2" xfId="25998" xr:uid="{F4094FD1-AF00-417D-8014-462F1D9966AA}"/>
    <cellStyle name="Calculation 2 4 2 3 2 2" xfId="35390" xr:uid="{B8AB6882-4264-407F-8E12-3379C22992F8}"/>
    <cellStyle name="Calculation 2 4 2 3 3" xfId="30614" xr:uid="{2EB00BCD-CD0F-40C7-B618-61E4953D11D4}"/>
    <cellStyle name="Calculation 2 4 2 4" xfId="23548" xr:uid="{6029FD97-2046-4A8B-BD31-81949CC877DE}"/>
    <cellStyle name="Calculation 2 4 2 4 2" xfId="33031" xr:uid="{7A6EC421-E613-4E69-9CBB-998749A425D7}"/>
    <cellStyle name="Calculation 2 4 2 5" xfId="28388" xr:uid="{5DE7BC7D-C7F8-41ED-B8C5-C67178557CC3}"/>
    <cellStyle name="Calculation 2 4 3" xfId="4800" xr:uid="{2B3F8E78-5134-42E7-A627-4021F0B70050}"/>
    <cellStyle name="Calculation 2 4 3 2" xfId="19432" xr:uid="{AEC8518B-A946-4DB9-9FB5-E08027D218D2}"/>
    <cellStyle name="Calculation 2 4 3 2 2" xfId="21958" xr:uid="{909D91E4-EBF0-4E79-8F01-9E2D77CE30AB}"/>
    <cellStyle name="Calculation 2 4 3 2 2 2" xfId="27100" xr:uid="{5D2C241F-E76B-42EF-8ED6-017EBD9261E8}"/>
    <cellStyle name="Calculation 2 4 3 2 2 2 2" xfId="36491" xr:uid="{F2239B08-BE41-4493-B4E9-4CE58E197F0D}"/>
    <cellStyle name="Calculation 2 4 3 2 2 3" xfId="31617" xr:uid="{8F26BD82-F995-49AE-92C2-B6F696181C4A}"/>
    <cellStyle name="Calculation 2 4 3 2 3" xfId="24658" xr:uid="{30960E7B-D07F-41E5-9EF9-5D2EDDC94280}"/>
    <cellStyle name="Calculation 2 4 3 2 3 2" xfId="34055" xr:uid="{87280E41-853B-45A0-9BC3-F33E9EDFCF09}"/>
    <cellStyle name="Calculation 2 4 3 2 4" xfId="29389" xr:uid="{939F849C-5901-461C-8279-E95AF8248322}"/>
    <cellStyle name="Calculation 2 4 3 3" xfId="20842" xr:uid="{DFD5B651-41EA-4DFA-9815-BFEBF82858D4}"/>
    <cellStyle name="Calculation 2 4 3 3 2" xfId="25999" xr:uid="{B4E690BF-3FB7-4B2D-8578-56AC94B0285A}"/>
    <cellStyle name="Calculation 2 4 3 3 2 2" xfId="35391" xr:uid="{F0EF35C1-B7A7-44F5-96C0-EEF7D28EF95A}"/>
    <cellStyle name="Calculation 2 4 3 3 3" xfId="30615" xr:uid="{9E5782FB-4BEC-49C0-81B0-7A1B631F0A38}"/>
    <cellStyle name="Calculation 2 4 3 4" xfId="23549" xr:uid="{71BEF8D4-F0B8-4360-9206-E00217AF66AE}"/>
    <cellStyle name="Calculation 2 4 3 4 2" xfId="33032" xr:uid="{C3ED78D2-EFA8-4E4D-92C4-56C2A6B41FE6}"/>
    <cellStyle name="Calculation 2 4 3 5" xfId="28389" xr:uid="{1FC045A5-4065-43D8-87DC-7EE2B1997430}"/>
    <cellStyle name="Calculation 2 5" xfId="4801" xr:uid="{63C32D28-E3CF-49E6-AFF1-D8FBC48FBD47}"/>
    <cellStyle name="Calculation 2 5 2" xfId="4802" xr:uid="{97946698-B5A0-4AD3-8F11-34751759CEC7}"/>
    <cellStyle name="Calculation 2 5 2 2" xfId="19433" xr:uid="{A28A3FC1-6504-4A1E-9C0F-FB146D7B827D}"/>
    <cellStyle name="Calculation 2 5 2 2 2" xfId="21959" xr:uid="{19A91AC4-FE8D-4EDA-A583-80B47467862A}"/>
    <cellStyle name="Calculation 2 5 2 2 2 2" xfId="27101" xr:uid="{52E0109B-C8F5-4431-B213-8034DB7DA37E}"/>
    <cellStyle name="Calculation 2 5 2 2 2 2 2" xfId="36492" xr:uid="{A840B10F-D93B-4444-A544-6DE23F27BFF6}"/>
    <cellStyle name="Calculation 2 5 2 2 2 3" xfId="31618" xr:uid="{20E08B15-3229-4E62-9FB4-CF4A2AC4ED28}"/>
    <cellStyle name="Calculation 2 5 2 2 3" xfId="24659" xr:uid="{DDE9F967-AAA4-459D-AFA0-2BF3179F2D5D}"/>
    <cellStyle name="Calculation 2 5 2 2 3 2" xfId="34056" xr:uid="{7305F7CB-455E-493F-BA60-4667D67EE28F}"/>
    <cellStyle name="Calculation 2 5 2 2 4" xfId="29390" xr:uid="{A60BDF32-7C0B-42CB-BDFF-E80E6240534B}"/>
    <cellStyle name="Calculation 2 5 2 3" xfId="20843" xr:uid="{47BD0143-CD5F-4C54-8B8D-EE7C5C766411}"/>
    <cellStyle name="Calculation 2 5 2 3 2" xfId="26000" xr:uid="{A600D96E-3294-48F0-BD96-4988A71AAF26}"/>
    <cellStyle name="Calculation 2 5 2 3 2 2" xfId="35392" xr:uid="{BD2CF13C-48FD-4A03-BC3E-A274F8F749B7}"/>
    <cellStyle name="Calculation 2 5 2 3 3" xfId="30616" xr:uid="{776153B4-CBF8-40EF-A5D2-2827502AA519}"/>
    <cellStyle name="Calculation 2 5 2 4" xfId="23550" xr:uid="{9558E78E-8907-486A-854F-DFE3B0B016EC}"/>
    <cellStyle name="Calculation 2 5 2 4 2" xfId="33033" xr:uid="{B1EEDF46-BC18-4DBD-AF8F-A8771D266EBF}"/>
    <cellStyle name="Calculation 2 5 2 5" xfId="28390" xr:uid="{0BC873EB-94E6-49C8-9903-CB09C71C8F7A}"/>
    <cellStyle name="Calculation 2 5 3" xfId="4803" xr:uid="{A9E81D19-4FC1-46FE-AC03-74AF2FDDF3F1}"/>
    <cellStyle name="Calculation 2 5 3 2" xfId="19434" xr:uid="{3A9828EB-1CC3-4C68-AE0F-FD7886DE142C}"/>
    <cellStyle name="Calculation 2 5 3 2 2" xfId="21960" xr:uid="{C3B8FB53-4BDF-4E29-904B-8F95EDB26E69}"/>
    <cellStyle name="Calculation 2 5 3 2 2 2" xfId="27102" xr:uid="{4921F792-0967-4E02-B05C-B3DC9AA1206F}"/>
    <cellStyle name="Calculation 2 5 3 2 2 2 2" xfId="36493" xr:uid="{6B66815A-DBAB-4B1D-BB89-CA26F98A5C62}"/>
    <cellStyle name="Calculation 2 5 3 2 2 3" xfId="31619" xr:uid="{6E50FDDF-AC9F-493F-947B-5315FAD5D174}"/>
    <cellStyle name="Calculation 2 5 3 2 3" xfId="24660" xr:uid="{5F6B43BC-C9A8-424C-B872-CF28E1077655}"/>
    <cellStyle name="Calculation 2 5 3 2 3 2" xfId="34057" xr:uid="{76F175B5-D745-4AF9-B52E-2BC7E07669CE}"/>
    <cellStyle name="Calculation 2 5 3 2 4" xfId="29391" xr:uid="{E4BB0FF0-02A9-46BF-BF83-2E2F1F8C046D}"/>
    <cellStyle name="Calculation 2 5 3 3" xfId="20844" xr:uid="{77716F23-67A0-4C56-B6B7-582B80EE4156}"/>
    <cellStyle name="Calculation 2 5 3 3 2" xfId="26001" xr:uid="{A6BF33DC-3EF6-4EBC-9F96-9E3378575D51}"/>
    <cellStyle name="Calculation 2 5 3 3 2 2" xfId="35393" xr:uid="{8E9EE4C8-22B3-4878-8ED0-58F384A6970D}"/>
    <cellStyle name="Calculation 2 5 3 3 3" xfId="30617" xr:uid="{D31606AA-30AD-419A-B327-5F175D0A3330}"/>
    <cellStyle name="Calculation 2 5 3 4" xfId="23551" xr:uid="{84B31F16-9FFB-40D2-9A27-EEFA52ADEFBD}"/>
    <cellStyle name="Calculation 2 5 3 4 2" xfId="33034" xr:uid="{3715B155-F432-46FB-9BC8-39930583C589}"/>
    <cellStyle name="Calculation 2 5 3 5" xfId="28391" xr:uid="{D1EC8014-998A-4F91-B65F-3ED54EB08426}"/>
    <cellStyle name="Calculation 2 6" xfId="4804" xr:uid="{66E77F18-93D6-4151-B880-234ACCCB9DA3}"/>
    <cellStyle name="Calculation 2 6 2" xfId="4805" xr:uid="{6E614809-0AEF-4334-9B35-7EA4F29392B1}"/>
    <cellStyle name="Calculation 2 6 2 2" xfId="19435" xr:uid="{112C9025-330B-4C8E-B8F1-778851269B68}"/>
    <cellStyle name="Calculation 2 6 2 2 2" xfId="21961" xr:uid="{43B9D2DB-BC01-41FE-97E0-46C024C7B456}"/>
    <cellStyle name="Calculation 2 6 2 2 2 2" xfId="27103" xr:uid="{D4732C2E-9B6D-4039-B372-C0E8DB59F775}"/>
    <cellStyle name="Calculation 2 6 2 2 2 2 2" xfId="36494" xr:uid="{CFB07B2D-ED75-4472-A875-4435B4450CDF}"/>
    <cellStyle name="Calculation 2 6 2 2 2 3" xfId="31620" xr:uid="{79B93983-3236-4910-89B8-C89DE34D939F}"/>
    <cellStyle name="Calculation 2 6 2 2 3" xfId="24661" xr:uid="{2547E071-6764-4B7F-9A5B-B6AB30B1708F}"/>
    <cellStyle name="Calculation 2 6 2 2 3 2" xfId="34058" xr:uid="{D391A038-81D0-4FFA-8B29-2566ADC71B7C}"/>
    <cellStyle name="Calculation 2 6 2 2 4" xfId="29392" xr:uid="{04B62358-D95D-4B49-BB75-D8228F48DDC6}"/>
    <cellStyle name="Calculation 2 6 2 3" xfId="20845" xr:uid="{C9408AA4-FA59-4A28-80DA-E87CDD9EFB47}"/>
    <cellStyle name="Calculation 2 6 2 3 2" xfId="26002" xr:uid="{F907FD82-2421-4480-A4E8-BE4CAD1FF55A}"/>
    <cellStyle name="Calculation 2 6 2 3 2 2" xfId="35394" xr:uid="{12E40317-4AD4-4323-B43E-A8B31CF1F285}"/>
    <cellStyle name="Calculation 2 6 2 3 3" xfId="30618" xr:uid="{6914963D-7641-4176-88C3-107641E739F1}"/>
    <cellStyle name="Calculation 2 6 2 4" xfId="23552" xr:uid="{8089FF3E-96EE-4BAE-A22B-250A6FA73FEB}"/>
    <cellStyle name="Calculation 2 6 2 4 2" xfId="33035" xr:uid="{017EC8B1-32A5-4706-8248-6705E783342D}"/>
    <cellStyle name="Calculation 2 6 2 5" xfId="28392" xr:uid="{003ACA56-0654-441D-B5C7-2D094AB0B22E}"/>
    <cellStyle name="Calculation 2 6 3" xfId="4806" xr:uid="{45FDF5C1-C523-482A-B7EA-9FD813744368}"/>
    <cellStyle name="Calculation 2 6 3 2" xfId="19436" xr:uid="{DE4D7881-5D9A-4AB5-B98A-508C8B48324A}"/>
    <cellStyle name="Calculation 2 6 3 2 2" xfId="21962" xr:uid="{FA6E1C84-60DE-4827-841A-A604E0BD09EA}"/>
    <cellStyle name="Calculation 2 6 3 2 2 2" xfId="27104" xr:uid="{27070D3A-4897-4C32-85C1-7CE1BDDFF604}"/>
    <cellStyle name="Calculation 2 6 3 2 2 2 2" xfId="36495" xr:uid="{20EBC70B-0A05-49A6-8A97-224A90716CCD}"/>
    <cellStyle name="Calculation 2 6 3 2 2 3" xfId="31621" xr:uid="{32E87EAB-26F5-4E92-A233-18864DB153D5}"/>
    <cellStyle name="Calculation 2 6 3 2 3" xfId="24662" xr:uid="{B4237C78-1EA1-4888-9EF4-4011617738E8}"/>
    <cellStyle name="Calculation 2 6 3 2 3 2" xfId="34059" xr:uid="{768573BC-590B-4806-B57B-AD93BB1F0A40}"/>
    <cellStyle name="Calculation 2 6 3 2 4" xfId="29393" xr:uid="{F538B95F-29D4-483C-B6F9-D9FE48C6300B}"/>
    <cellStyle name="Calculation 2 6 3 3" xfId="20846" xr:uid="{3ADA7C53-795C-4D49-9CCF-4FB22C6FB033}"/>
    <cellStyle name="Calculation 2 6 3 3 2" xfId="26003" xr:uid="{5F22EDBA-149B-4FFE-9E03-C59FE19C85C5}"/>
    <cellStyle name="Calculation 2 6 3 3 2 2" xfId="35395" xr:uid="{68355963-61BE-4FC2-8AE1-BFB67970E0F0}"/>
    <cellStyle name="Calculation 2 6 3 3 3" xfId="30619" xr:uid="{2D6A97A1-8069-48CE-AF5B-906C8CB21982}"/>
    <cellStyle name="Calculation 2 6 3 4" xfId="23553" xr:uid="{FE8E6F0A-6DF1-4F7A-A302-E9A0F68B44EA}"/>
    <cellStyle name="Calculation 2 6 3 4 2" xfId="33036" xr:uid="{31E45D14-4F50-49F3-B173-6EDD08BB6F46}"/>
    <cellStyle name="Calculation 2 6 3 5" xfId="28393" xr:uid="{CFD13617-220E-446C-9DE9-1CDED863112D}"/>
    <cellStyle name="Calculation 2 7" xfId="4807" xr:uid="{6B891CB0-19AF-4461-9581-C2FBF6D47E6E}"/>
    <cellStyle name="Calculation 2 7 2" xfId="4808" xr:uid="{DA6B5167-2824-4FA3-9788-6523BBFCD51D}"/>
    <cellStyle name="Calculation 2 7 2 2" xfId="19437" xr:uid="{EEAE645F-7321-49C2-92B9-97A27D75ECC3}"/>
    <cellStyle name="Calculation 2 7 2 2 2" xfId="21963" xr:uid="{4E27AFC0-6985-4EDD-A516-D50E9C84902C}"/>
    <cellStyle name="Calculation 2 7 2 2 2 2" xfId="27105" xr:uid="{280DF4E7-D90E-4AF2-8AAE-4341B86D1CF7}"/>
    <cellStyle name="Calculation 2 7 2 2 2 2 2" xfId="36496" xr:uid="{7ED0C7BE-3461-46F1-A5CE-825A6C049792}"/>
    <cellStyle name="Calculation 2 7 2 2 2 3" xfId="31622" xr:uid="{9639C0B5-F24E-4520-A2B0-41A15A1BC79B}"/>
    <cellStyle name="Calculation 2 7 2 2 3" xfId="24663" xr:uid="{A9DF31C1-080F-4633-BA13-A4FF959F4F8F}"/>
    <cellStyle name="Calculation 2 7 2 2 3 2" xfId="34060" xr:uid="{62DCDD39-89BA-4BDE-939D-D7B690845D68}"/>
    <cellStyle name="Calculation 2 7 2 2 4" xfId="29394" xr:uid="{8E295B48-B415-48AD-A141-B8A53FAF557E}"/>
    <cellStyle name="Calculation 2 7 2 3" xfId="20847" xr:uid="{2CE578FE-B22F-4534-9C3C-D940827A17CD}"/>
    <cellStyle name="Calculation 2 7 2 3 2" xfId="26004" xr:uid="{3C1EBB88-F150-4CDA-9D69-9591B20A1E11}"/>
    <cellStyle name="Calculation 2 7 2 3 2 2" xfId="35396" xr:uid="{8C067D93-8499-4932-B322-2913C4BE469E}"/>
    <cellStyle name="Calculation 2 7 2 3 3" xfId="30620" xr:uid="{E05C3282-0C6E-4832-AF07-3DC21362BF43}"/>
    <cellStyle name="Calculation 2 7 2 4" xfId="23554" xr:uid="{A2E1319B-6011-485A-9B56-B408817CC639}"/>
    <cellStyle name="Calculation 2 7 2 4 2" xfId="33037" xr:uid="{FF958BE6-31A3-4A27-8D46-ADA32D67B415}"/>
    <cellStyle name="Calculation 2 7 2 5" xfId="28394" xr:uid="{298D7714-5389-4DAA-9B00-FAB69C6F37CB}"/>
    <cellStyle name="Calculation 2 7 3" xfId="4809" xr:uid="{044F2D8B-E3DC-40C3-935F-9DF1B2D82CF5}"/>
    <cellStyle name="Calculation 2 7 3 2" xfId="19438" xr:uid="{57D832FD-B55E-48A4-B733-E8C98A465A95}"/>
    <cellStyle name="Calculation 2 7 3 2 2" xfId="21964" xr:uid="{2F423652-D705-4145-843A-B701790AF72C}"/>
    <cellStyle name="Calculation 2 7 3 2 2 2" xfId="27106" xr:uid="{1243BDD6-B6F1-43CC-AF3E-94E3FB36FE17}"/>
    <cellStyle name="Calculation 2 7 3 2 2 2 2" xfId="36497" xr:uid="{D97E1E4A-D148-4F1C-8824-712689387FBB}"/>
    <cellStyle name="Calculation 2 7 3 2 2 3" xfId="31623" xr:uid="{EA097F19-2C64-4434-A14B-8B7A8E854A7F}"/>
    <cellStyle name="Calculation 2 7 3 2 3" xfId="24664" xr:uid="{3C90E983-EF39-4CCF-BE40-857CE7FD7161}"/>
    <cellStyle name="Calculation 2 7 3 2 3 2" xfId="34061" xr:uid="{69BD332E-4627-47E1-B3EF-0B60FB5D212F}"/>
    <cellStyle name="Calculation 2 7 3 2 4" xfId="29395" xr:uid="{D483626E-689A-4A8C-973A-A7095C620A5F}"/>
    <cellStyle name="Calculation 2 7 3 3" xfId="20848" xr:uid="{49029D2F-BAE9-45CE-84DE-F316FF4898C9}"/>
    <cellStyle name="Calculation 2 7 3 3 2" xfId="26005" xr:uid="{6DCB69D3-CF71-4794-B033-189A8741B87C}"/>
    <cellStyle name="Calculation 2 7 3 3 2 2" xfId="35397" xr:uid="{0A311FB8-9DA0-4CFF-9518-FCFAE1C477F6}"/>
    <cellStyle name="Calculation 2 7 3 3 3" xfId="30621" xr:uid="{7A0F2316-FA2E-451B-B782-C387B5D5BD31}"/>
    <cellStyle name="Calculation 2 7 3 4" xfId="23555" xr:uid="{96082847-C7D1-475F-B966-3BA18EF6AB8F}"/>
    <cellStyle name="Calculation 2 7 3 4 2" xfId="33038" xr:uid="{5131DD57-1E86-447D-97FF-6264971B5DD3}"/>
    <cellStyle name="Calculation 2 7 3 5" xfId="28395" xr:uid="{1BEF5E27-367A-40E3-83BE-0B8E419B7F86}"/>
    <cellStyle name="Calculation 2 8" xfId="4810" xr:uid="{142FF4C1-1662-4079-AE28-81A8407B607B}"/>
    <cellStyle name="Calculation 2 8 2" xfId="4811" xr:uid="{D9732563-FD94-4BA7-B026-A93E64F63420}"/>
    <cellStyle name="Calculation 2 8 2 2" xfId="19439" xr:uid="{0150FF0E-572B-4FD5-8AB5-1DD72E9DB469}"/>
    <cellStyle name="Calculation 2 8 2 2 2" xfId="21965" xr:uid="{B5EF1C14-57B5-470B-9D75-CA7050502AD0}"/>
    <cellStyle name="Calculation 2 8 2 2 2 2" xfId="27107" xr:uid="{244F4792-8A65-42D9-BC88-EDCF092666C4}"/>
    <cellStyle name="Calculation 2 8 2 2 2 2 2" xfId="36498" xr:uid="{5BF9D514-874C-40B4-B2AE-31A325E5092D}"/>
    <cellStyle name="Calculation 2 8 2 2 2 3" xfId="31624" xr:uid="{C9F7FC28-0D28-4345-AA03-5CA89342FC78}"/>
    <cellStyle name="Calculation 2 8 2 2 3" xfId="24665" xr:uid="{1B9D9AB0-CEDC-4B70-9963-1954EC61D187}"/>
    <cellStyle name="Calculation 2 8 2 2 3 2" xfId="34062" xr:uid="{904F0E69-576C-408C-8E0C-57BBF502C2A8}"/>
    <cellStyle name="Calculation 2 8 2 2 4" xfId="29396" xr:uid="{8ED76C44-AD99-4F89-9288-DCBB5591A5D5}"/>
    <cellStyle name="Calculation 2 8 2 3" xfId="20849" xr:uid="{241D9698-A073-4D7D-B5C0-D19538CF370C}"/>
    <cellStyle name="Calculation 2 8 2 3 2" xfId="26006" xr:uid="{8CC059C6-9C45-4163-90A5-FF163680E88F}"/>
    <cellStyle name="Calculation 2 8 2 3 2 2" xfId="35398" xr:uid="{6281F5E5-2E70-469C-80E8-3717C14ED7DD}"/>
    <cellStyle name="Calculation 2 8 2 3 3" xfId="30622" xr:uid="{9A556DF1-E9A5-40AC-AF21-7886F4CEBA22}"/>
    <cellStyle name="Calculation 2 8 2 4" xfId="23556" xr:uid="{6FC18B9D-8A96-4B77-AA5D-999B768B5638}"/>
    <cellStyle name="Calculation 2 8 2 4 2" xfId="33039" xr:uid="{58DE0FCC-6BF4-4964-9B86-C39CCEFAF48E}"/>
    <cellStyle name="Calculation 2 8 2 5" xfId="28396" xr:uid="{E47C6050-58A4-4931-B6D8-76FE357A1D37}"/>
    <cellStyle name="Calculation 2 8 3" xfId="4812" xr:uid="{E8F1250B-9CCD-4D60-A38A-4130459F0E39}"/>
    <cellStyle name="Calculation 2 8 3 2" xfId="19440" xr:uid="{D332D62F-1F2E-4124-B304-6FBC8EA21A03}"/>
    <cellStyle name="Calculation 2 8 3 2 2" xfId="21966" xr:uid="{B808FE5F-0D65-4F69-9CE9-2AAC5DCF94B1}"/>
    <cellStyle name="Calculation 2 8 3 2 2 2" xfId="27108" xr:uid="{D007097B-30EF-4B40-A3F2-A1E0FC096A0D}"/>
    <cellStyle name="Calculation 2 8 3 2 2 2 2" xfId="36499" xr:uid="{5EE8F6F8-DE30-4236-89A0-5581659CCEF9}"/>
    <cellStyle name="Calculation 2 8 3 2 2 3" xfId="31625" xr:uid="{264E7FE3-51CD-4AC0-A810-782BDA15B7BE}"/>
    <cellStyle name="Calculation 2 8 3 2 3" xfId="24666" xr:uid="{5BCA9F16-2D71-4E49-AF11-D57E5C6002AB}"/>
    <cellStyle name="Calculation 2 8 3 2 3 2" xfId="34063" xr:uid="{DD6C7A88-6385-4B7C-9454-056D5BDBB64B}"/>
    <cellStyle name="Calculation 2 8 3 2 4" xfId="29397" xr:uid="{F18F4CEC-2463-48C3-8F3A-11F0C6CCCA72}"/>
    <cellStyle name="Calculation 2 8 3 3" xfId="20850" xr:uid="{F1E65E79-F9D3-4F8E-8DD8-C559B64F0EAD}"/>
    <cellStyle name="Calculation 2 8 3 3 2" xfId="26007" xr:uid="{CAF140A5-1D70-456B-AEF6-269467F52F45}"/>
    <cellStyle name="Calculation 2 8 3 3 2 2" xfId="35399" xr:uid="{44106537-9613-4C7A-9B3F-FBD7E38360AF}"/>
    <cellStyle name="Calculation 2 8 3 3 3" xfId="30623" xr:uid="{809AB865-39AB-4CB9-AAC1-8091D3C07A02}"/>
    <cellStyle name="Calculation 2 8 3 4" xfId="23557" xr:uid="{B1189AEF-CAF0-4E19-B9AE-6D3954E0D341}"/>
    <cellStyle name="Calculation 2 8 3 4 2" xfId="33040" xr:uid="{9AFE9F98-C9E1-4C9A-BF57-94B57DB4C64C}"/>
    <cellStyle name="Calculation 2 8 3 5" xfId="28397" xr:uid="{C4A80321-1014-465F-A05C-5AB238F5E2C0}"/>
    <cellStyle name="Calculation 2 9" xfId="4813" xr:uid="{EB40B03E-C222-4E9D-8CD9-A40B4CDE941A}"/>
    <cellStyle name="Calculation 2 9 2" xfId="4814" xr:uid="{22CD68D6-59F5-4F84-BF00-22AA718D08C7}"/>
    <cellStyle name="Calculation 2 9 2 2" xfId="19441" xr:uid="{C9360886-34E9-44D8-9533-1441F93597D6}"/>
    <cellStyle name="Calculation 2 9 2 2 2" xfId="21967" xr:uid="{9CC337DA-A281-4938-8B71-9E9685864675}"/>
    <cellStyle name="Calculation 2 9 2 2 2 2" xfId="27109" xr:uid="{047FC6A8-E6D2-45C3-BB9C-CA07B3193F2F}"/>
    <cellStyle name="Calculation 2 9 2 2 2 2 2" xfId="36500" xr:uid="{1CA694C4-92E0-414A-942A-CEFF01F14764}"/>
    <cellStyle name="Calculation 2 9 2 2 2 3" xfId="31626" xr:uid="{CAA32952-5D9D-4F39-8D3E-C27DA4A5187D}"/>
    <cellStyle name="Calculation 2 9 2 2 3" xfId="24667" xr:uid="{20FECB91-60AD-4DDA-BBB3-40C57A38FA74}"/>
    <cellStyle name="Calculation 2 9 2 2 3 2" xfId="34064" xr:uid="{A1132744-1306-4293-833C-F7D4902075F0}"/>
    <cellStyle name="Calculation 2 9 2 2 4" xfId="29398" xr:uid="{2F216402-1F8E-48CE-A0A9-90347B727176}"/>
    <cellStyle name="Calculation 2 9 2 3" xfId="20851" xr:uid="{8FA0A01E-EEAF-4558-949B-6117CBFDF7ED}"/>
    <cellStyle name="Calculation 2 9 2 3 2" xfId="26008" xr:uid="{3FC0FB0D-D47F-48E1-A6AB-427C55A594C4}"/>
    <cellStyle name="Calculation 2 9 2 3 2 2" xfId="35400" xr:uid="{D9D1ED3F-A96E-42DD-A956-CC97A086E9C4}"/>
    <cellStyle name="Calculation 2 9 2 3 3" xfId="30624" xr:uid="{D349D867-611A-44E3-9BEA-1EE6ED5AD34C}"/>
    <cellStyle name="Calculation 2 9 2 4" xfId="23558" xr:uid="{81ADB661-6031-49AE-974C-B9FF53B3CA22}"/>
    <cellStyle name="Calculation 2 9 2 4 2" xfId="33041" xr:uid="{2BF56F44-4E10-49AD-A973-338BC6D2A658}"/>
    <cellStyle name="Calculation 2 9 2 5" xfId="28398" xr:uid="{A4125BDE-609E-46BB-A6BC-8F6664D7C9E0}"/>
    <cellStyle name="Calculation 2 9 3" xfId="4815" xr:uid="{82F0E93F-7FE8-43D9-95E9-97AB749D7E91}"/>
    <cellStyle name="Calculation 2 9 3 2" xfId="19442" xr:uid="{8A2FD77F-5A64-4AD8-B0F9-04BE19F20EE8}"/>
    <cellStyle name="Calculation 2 9 3 2 2" xfId="21968" xr:uid="{2D1B5671-FFB9-411C-A8E5-493A7434EACC}"/>
    <cellStyle name="Calculation 2 9 3 2 2 2" xfId="27110" xr:uid="{517C581B-E990-48E0-B239-B5091E4A40F1}"/>
    <cellStyle name="Calculation 2 9 3 2 2 2 2" xfId="36501" xr:uid="{2E134AF9-4D5F-4677-99EF-BA942A9088B5}"/>
    <cellStyle name="Calculation 2 9 3 2 2 3" xfId="31627" xr:uid="{D7343E2F-E91F-4D9E-8DAC-03407C7B70AF}"/>
    <cellStyle name="Calculation 2 9 3 2 3" xfId="24668" xr:uid="{9C9A47F7-49F1-44B2-9D68-7691518B9744}"/>
    <cellStyle name="Calculation 2 9 3 2 3 2" xfId="34065" xr:uid="{2CDD89F6-8391-4AB0-85E1-149A32CD8C9E}"/>
    <cellStyle name="Calculation 2 9 3 2 4" xfId="29399" xr:uid="{8D73FD8D-30DC-45BC-9555-71187450664D}"/>
    <cellStyle name="Calculation 2 9 3 3" xfId="20852" xr:uid="{B1747FB9-D53E-4ED7-BAA8-8E4DDAB317C9}"/>
    <cellStyle name="Calculation 2 9 3 3 2" xfId="26009" xr:uid="{C55FCA27-3140-4423-BE9E-81BCC28C150D}"/>
    <cellStyle name="Calculation 2 9 3 3 2 2" xfId="35401" xr:uid="{BA8A6494-D926-4B53-A8A2-68741143CEB4}"/>
    <cellStyle name="Calculation 2 9 3 3 3" xfId="30625" xr:uid="{27699AF2-6AE1-4EF4-B709-CF810DF2CD06}"/>
    <cellStyle name="Calculation 2 9 3 4" xfId="23559" xr:uid="{40767190-AB60-4095-B9A4-7756ADCC05D3}"/>
    <cellStyle name="Calculation 2 9 3 4 2" xfId="33042" xr:uid="{67180696-AB65-47EB-9E62-62F4BC79E34B}"/>
    <cellStyle name="Calculation 2 9 3 5" xfId="28399" xr:uid="{68E2E3A4-61E7-4DCC-9440-17BC6F495B4D}"/>
    <cellStyle name="Calculation 20" xfId="4816" xr:uid="{A93A3EE3-B3ED-4CF1-98E4-438577F17D4E}"/>
    <cellStyle name="Calculation 21" xfId="4817" xr:uid="{113F27A3-8FEB-44CD-984F-9F51A9947097}"/>
    <cellStyle name="Calculation 22" xfId="4818" xr:uid="{47CBB0E6-061E-4AC4-B090-3152E61177A3}"/>
    <cellStyle name="Calculation 23" xfId="4819" xr:uid="{21F3D4D1-44ED-420E-8303-6EEA201FA40D}"/>
    <cellStyle name="Calculation 24" xfId="4820" xr:uid="{BE3F00C6-0384-4FDE-9A81-8889814479FC}"/>
    <cellStyle name="Calculation 25" xfId="4821" xr:uid="{24B0EF2C-6916-4943-8E10-60955490818A}"/>
    <cellStyle name="Calculation 26" xfId="4822" xr:uid="{1821DCD6-7F29-492F-BAA6-D6CF5EC5EEA3}"/>
    <cellStyle name="Calculation 27" xfId="4823" xr:uid="{D91D9C27-3B0E-475A-8DE6-CB283C338840}"/>
    <cellStyle name="Calculation 28" xfId="4824" xr:uid="{88B4C49D-596A-4D96-B80C-CF8160CCEBE6}"/>
    <cellStyle name="Calculation 29" xfId="4825" xr:uid="{69D899FA-EA1E-430A-BA4B-6437C83A6441}"/>
    <cellStyle name="Calculation 3" xfId="4826" xr:uid="{20D90412-342F-4D74-A834-47A9172A96CD}"/>
    <cellStyle name="Calculation 3 10" xfId="4827" xr:uid="{F8AE68D2-DEA5-4548-9B0D-2B423023B9B7}"/>
    <cellStyle name="Calculation 3 10 2" xfId="4828" xr:uid="{9071E986-C0AD-4126-9C23-CC10E397597D}"/>
    <cellStyle name="Calculation 3 10 2 2" xfId="19444" xr:uid="{8DAB3066-F8DB-4AAE-A60A-91133C41EE63}"/>
    <cellStyle name="Calculation 3 10 2 2 2" xfId="21970" xr:uid="{E43E936B-3B31-4F89-AD27-D7D271E2F8CD}"/>
    <cellStyle name="Calculation 3 10 2 2 2 2" xfId="27112" xr:uid="{5E172C12-10B6-4CB6-B85D-A9E2D124F52D}"/>
    <cellStyle name="Calculation 3 10 2 2 2 2 2" xfId="36503" xr:uid="{E6622D93-5E19-413E-9229-589CDD54BFC6}"/>
    <cellStyle name="Calculation 3 10 2 2 2 3" xfId="31629" xr:uid="{8A0A87E5-B36C-4D5B-82E5-0DDD7CD1AF7B}"/>
    <cellStyle name="Calculation 3 10 2 2 3" xfId="24670" xr:uid="{4085615E-A1BF-44F2-A08F-A2460011A38B}"/>
    <cellStyle name="Calculation 3 10 2 2 3 2" xfId="34067" xr:uid="{834FEB5D-7A84-4BB4-9055-2AC572E8BDEC}"/>
    <cellStyle name="Calculation 3 10 2 2 4" xfId="29401" xr:uid="{293FE24C-CD27-408A-A217-81191A7420C6}"/>
    <cellStyle name="Calculation 3 10 2 3" xfId="20854" xr:uid="{54BF28F1-71F8-414A-A06F-7B130F8C3D25}"/>
    <cellStyle name="Calculation 3 10 2 3 2" xfId="26011" xr:uid="{BDE50DE0-F78B-4F0A-9B52-9EF09805122D}"/>
    <cellStyle name="Calculation 3 10 2 3 2 2" xfId="35403" xr:uid="{74534763-6BA7-47B8-A696-A718C878A5A9}"/>
    <cellStyle name="Calculation 3 10 2 3 3" xfId="30627" xr:uid="{A580C05E-2CA9-4601-80F8-47943361A7EC}"/>
    <cellStyle name="Calculation 3 10 2 4" xfId="23561" xr:uid="{1A4CFF0B-42B3-4768-9478-363C3AB6A633}"/>
    <cellStyle name="Calculation 3 10 2 4 2" xfId="33044" xr:uid="{8A1DD2A5-4719-4654-A06F-7A3405B00C65}"/>
    <cellStyle name="Calculation 3 10 2 5" xfId="28401" xr:uid="{C65F9FC2-5511-4F4C-A42C-FA3917D9A995}"/>
    <cellStyle name="Calculation 3 10 3" xfId="19443" xr:uid="{D626E7FC-275D-41C3-AB0D-B063F0CB0E0F}"/>
    <cellStyle name="Calculation 3 10 3 2" xfId="21969" xr:uid="{E90AF0A2-CA82-4374-AB38-601CB8091621}"/>
    <cellStyle name="Calculation 3 10 3 2 2" xfId="27111" xr:uid="{234286CA-04B9-4E5A-94E6-C2A940672C2C}"/>
    <cellStyle name="Calculation 3 10 3 2 2 2" xfId="36502" xr:uid="{D7D68D34-0B0B-4D9E-8920-B89688E6CBE1}"/>
    <cellStyle name="Calculation 3 10 3 2 3" xfId="31628" xr:uid="{32FAB52A-020D-4685-8481-E765171F5286}"/>
    <cellStyle name="Calculation 3 10 3 3" xfId="24669" xr:uid="{377377E9-0EC1-4E18-AFB7-AE3D02CCF8FA}"/>
    <cellStyle name="Calculation 3 10 3 3 2" xfId="34066" xr:uid="{58C32A15-FB49-4795-AD40-D33F8BD9BACC}"/>
    <cellStyle name="Calculation 3 10 3 4" xfId="29400" xr:uid="{08433B79-950C-4AA6-85C0-CACDF47B3A5A}"/>
    <cellStyle name="Calculation 3 10 4" xfId="20853" xr:uid="{4D67586D-9ED7-437C-A6F3-3AD5C1EA898C}"/>
    <cellStyle name="Calculation 3 10 4 2" xfId="26010" xr:uid="{0330CEAE-4827-4919-BAA3-2FDF0D60F796}"/>
    <cellStyle name="Calculation 3 10 4 2 2" xfId="35402" xr:uid="{9B01011F-7590-44C2-B3A6-08A882C7093F}"/>
    <cellStyle name="Calculation 3 10 4 3" xfId="30626" xr:uid="{A46D21EA-7561-4799-B825-760F4E4C3B56}"/>
    <cellStyle name="Calculation 3 10 5" xfId="23560" xr:uid="{5990D6C0-585E-447B-8FED-71F023AF7008}"/>
    <cellStyle name="Calculation 3 10 5 2" xfId="33043" xr:uid="{E6C4F292-9999-4387-8EF6-193760F8B04E}"/>
    <cellStyle name="Calculation 3 10 6" xfId="28400" xr:uid="{9D05F9EF-4308-4BAB-A196-16A27AA25C60}"/>
    <cellStyle name="Calculation 3 11" xfId="4829" xr:uid="{C1651C05-0FF6-4890-A7BE-C8E70C825194}"/>
    <cellStyle name="Calculation 3 11 2" xfId="4830" xr:uid="{EF378510-BA6F-44A2-9E1C-1717EE999BC1}"/>
    <cellStyle name="Calculation 3 11 2 2" xfId="19446" xr:uid="{8DD31589-9932-47D0-9B46-014886720393}"/>
    <cellStyle name="Calculation 3 11 2 2 2" xfId="21972" xr:uid="{E56C1C65-39F1-4B8E-8F64-5F97BAA131A7}"/>
    <cellStyle name="Calculation 3 11 2 2 2 2" xfId="27114" xr:uid="{55FE0958-A9B5-420B-B453-95E796E5BD26}"/>
    <cellStyle name="Calculation 3 11 2 2 2 2 2" xfId="36505" xr:uid="{9C43F36C-736C-45C6-9579-790D66E6705B}"/>
    <cellStyle name="Calculation 3 11 2 2 2 3" xfId="31631" xr:uid="{4B21F1FF-DDC4-436F-A60A-9A72AA21A9BA}"/>
    <cellStyle name="Calculation 3 11 2 2 3" xfId="24672" xr:uid="{BC698D09-AC71-4E34-BDE3-1AD7FB98F21B}"/>
    <cellStyle name="Calculation 3 11 2 2 3 2" xfId="34069" xr:uid="{80B88CC2-DA46-47EE-9D56-D32D9D166373}"/>
    <cellStyle name="Calculation 3 11 2 2 4" xfId="29403" xr:uid="{816F36AB-C30E-4791-9063-75B4B5CA1541}"/>
    <cellStyle name="Calculation 3 11 2 3" xfId="20856" xr:uid="{439A4023-E616-4072-8C07-11A58A705812}"/>
    <cellStyle name="Calculation 3 11 2 3 2" xfId="26013" xr:uid="{84C12E41-0016-4EB8-A546-3808207B932C}"/>
    <cellStyle name="Calculation 3 11 2 3 2 2" xfId="35405" xr:uid="{4E464C0F-6B82-40AF-B1EC-B9C8611660AC}"/>
    <cellStyle name="Calculation 3 11 2 3 3" xfId="30629" xr:uid="{17588CB5-22C8-4AFA-94C5-55797667AD74}"/>
    <cellStyle name="Calculation 3 11 2 4" xfId="23563" xr:uid="{8201F21D-59BD-4FDC-8728-06614B398824}"/>
    <cellStyle name="Calculation 3 11 2 4 2" xfId="33046" xr:uid="{0760EA8C-1AA0-47CD-A620-A34C0B3CA94B}"/>
    <cellStyle name="Calculation 3 11 2 5" xfId="28403" xr:uid="{10C3DD33-4613-44CB-B3ED-ECB22B4E0725}"/>
    <cellStyle name="Calculation 3 11 3" xfId="19445" xr:uid="{1DE27E9A-990B-42DB-9D77-789B2C386146}"/>
    <cellStyle name="Calculation 3 11 3 2" xfId="21971" xr:uid="{7512224D-FF9B-4CEE-A875-8BCCE6A83F48}"/>
    <cellStyle name="Calculation 3 11 3 2 2" xfId="27113" xr:uid="{93879EE7-CD8C-474B-A095-88D5EB33B896}"/>
    <cellStyle name="Calculation 3 11 3 2 2 2" xfId="36504" xr:uid="{41B93E12-85B1-41CC-954E-F68C7C70895D}"/>
    <cellStyle name="Calculation 3 11 3 2 3" xfId="31630" xr:uid="{5877EEB4-8D12-42F6-B8EA-B7E3389E60F9}"/>
    <cellStyle name="Calculation 3 11 3 3" xfId="24671" xr:uid="{88470A24-3775-42CE-8291-A2F69CC03785}"/>
    <cellStyle name="Calculation 3 11 3 3 2" xfId="34068" xr:uid="{12C7C8AA-8F88-4D38-9067-5C1D6AED0D58}"/>
    <cellStyle name="Calculation 3 11 3 4" xfId="29402" xr:uid="{71A54D46-5400-4A15-A8BD-53AAC8F4AD7D}"/>
    <cellStyle name="Calculation 3 11 4" xfId="20855" xr:uid="{7CDF7516-BAA3-459C-B637-EDF69B7E810A}"/>
    <cellStyle name="Calculation 3 11 4 2" xfId="26012" xr:uid="{2120A3E0-3941-482A-9E66-FA98FB38763C}"/>
    <cellStyle name="Calculation 3 11 4 2 2" xfId="35404" xr:uid="{34DBFFC4-EC7F-4B9C-86E5-46735AF07A17}"/>
    <cellStyle name="Calculation 3 11 4 3" xfId="30628" xr:uid="{D204C985-2F4E-499F-8FCE-25B6DC1DF434}"/>
    <cellStyle name="Calculation 3 11 5" xfId="23562" xr:uid="{5383084F-EB01-4802-A44F-B5D3BBEEB3CC}"/>
    <cellStyle name="Calculation 3 11 5 2" xfId="33045" xr:uid="{B6CC6B88-BA87-4F11-8F15-FB4C070DA395}"/>
    <cellStyle name="Calculation 3 11 6" xfId="28402" xr:uid="{4AE58F74-FE15-47FD-99F7-018BBAA8DF98}"/>
    <cellStyle name="Calculation 3 12" xfId="4831" xr:uid="{9A36F97B-7F9E-405B-A94E-A1498281E8F7}"/>
    <cellStyle name="Calculation 3 12 2" xfId="4832" xr:uid="{4F89EB93-61BD-4686-843B-31B1FE9BC1BE}"/>
    <cellStyle name="Calculation 3 12 2 2" xfId="19448" xr:uid="{63E6781E-9CAF-4BB6-AB04-5579DE538849}"/>
    <cellStyle name="Calculation 3 12 2 2 2" xfId="21974" xr:uid="{17565841-1405-4104-A50B-00B814759DAB}"/>
    <cellStyle name="Calculation 3 12 2 2 2 2" xfId="27116" xr:uid="{C67B2B85-2B02-4B2B-91CA-E15EF130F940}"/>
    <cellStyle name="Calculation 3 12 2 2 2 2 2" xfId="36507" xr:uid="{8F9C530A-D44A-4910-9940-F30A5B251826}"/>
    <cellStyle name="Calculation 3 12 2 2 2 3" xfId="31633" xr:uid="{B559E245-7454-4B5D-AAFA-2B54C4E3CE7E}"/>
    <cellStyle name="Calculation 3 12 2 2 3" xfId="24674" xr:uid="{A3DA13EE-0C0D-4417-92E2-AC46DB6DEE35}"/>
    <cellStyle name="Calculation 3 12 2 2 3 2" xfId="34071" xr:uid="{AFA2B6B4-D234-4F03-9FD2-AD7E453986BF}"/>
    <cellStyle name="Calculation 3 12 2 2 4" xfId="29405" xr:uid="{EE030C4A-9931-40E8-B7A4-B0D0E04438FC}"/>
    <cellStyle name="Calculation 3 12 2 3" xfId="20858" xr:uid="{A82A8521-009E-47AE-AC84-1CDE45E00B0E}"/>
    <cellStyle name="Calculation 3 12 2 3 2" xfId="26015" xr:uid="{4E979A1C-9DB5-4FDD-9084-1B21DE42158D}"/>
    <cellStyle name="Calculation 3 12 2 3 2 2" xfId="35407" xr:uid="{E8EC50E6-9441-49F0-96F3-CA847340F16D}"/>
    <cellStyle name="Calculation 3 12 2 3 3" xfId="30631" xr:uid="{33FB6B75-3DBE-4DD3-844E-FADC2034F8B1}"/>
    <cellStyle name="Calculation 3 12 2 4" xfId="23565" xr:uid="{CF6BBF44-3E13-42A6-AA9E-FED57B5603C6}"/>
    <cellStyle name="Calculation 3 12 2 4 2" xfId="33048" xr:uid="{966D9A67-386E-4B31-8AF5-756C6ED9EC44}"/>
    <cellStyle name="Calculation 3 12 2 5" xfId="28405" xr:uid="{4035DD28-FA27-4769-9A13-848F4266D765}"/>
    <cellStyle name="Calculation 3 12 3" xfId="19447" xr:uid="{82D175E6-F015-4548-9C14-FEB5D95B7665}"/>
    <cellStyle name="Calculation 3 12 3 2" xfId="21973" xr:uid="{BCEFA080-12B3-4821-9AB7-44F4B266E503}"/>
    <cellStyle name="Calculation 3 12 3 2 2" xfId="27115" xr:uid="{9506949C-019B-4E51-934C-787DBBDAB586}"/>
    <cellStyle name="Calculation 3 12 3 2 2 2" xfId="36506" xr:uid="{FC66767F-87E3-43BA-8FC1-3BECF35F0483}"/>
    <cellStyle name="Calculation 3 12 3 2 3" xfId="31632" xr:uid="{0B7D5C44-2D1D-41CF-8511-C70BEC8827F0}"/>
    <cellStyle name="Calculation 3 12 3 3" xfId="24673" xr:uid="{A6FD28E3-22A5-4B75-8BB4-70F0EF7F7979}"/>
    <cellStyle name="Calculation 3 12 3 3 2" xfId="34070" xr:uid="{C3C249AB-9E4B-4952-8470-8D7095D6BC0B}"/>
    <cellStyle name="Calculation 3 12 3 4" xfId="29404" xr:uid="{2D5D283A-4F1F-4DD5-9DD9-7F4B20A6261E}"/>
    <cellStyle name="Calculation 3 12 4" xfId="20857" xr:uid="{CD6E9EF4-4280-4943-9872-BB08FF569972}"/>
    <cellStyle name="Calculation 3 12 4 2" xfId="26014" xr:uid="{82861279-9904-4410-B9A1-547F48032C8D}"/>
    <cellStyle name="Calculation 3 12 4 2 2" xfId="35406" xr:uid="{8E69430A-9B49-477E-BF2E-B6DAE8AAF3E9}"/>
    <cellStyle name="Calculation 3 12 4 3" xfId="30630" xr:uid="{22BBF826-C020-45BB-A741-3BF8C7B295E5}"/>
    <cellStyle name="Calculation 3 12 5" xfId="23564" xr:uid="{A451D3E5-44B5-40B7-AE2B-7C7194B06A28}"/>
    <cellStyle name="Calculation 3 12 5 2" xfId="33047" xr:uid="{98B7A80C-789A-4363-A822-739C649B3F7C}"/>
    <cellStyle name="Calculation 3 12 6" xfId="28404" xr:uid="{E112F914-262D-4321-8412-866A9905EC99}"/>
    <cellStyle name="Calculation 3 13" xfId="4833" xr:uid="{75C15DAB-7EAA-4809-85F1-CF8006D10963}"/>
    <cellStyle name="Calculation 3 13 2" xfId="4834" xr:uid="{365AE5B3-017B-43D7-9113-55C20E8B4F64}"/>
    <cellStyle name="Calculation 3 13 2 2" xfId="19450" xr:uid="{B5B7F515-4849-4C5E-974E-2E2F9C2A7335}"/>
    <cellStyle name="Calculation 3 13 2 2 2" xfId="21976" xr:uid="{92AFFA4E-414E-450B-96BC-AFC27ACCDD46}"/>
    <cellStyle name="Calculation 3 13 2 2 2 2" xfId="27118" xr:uid="{7F770B19-152A-4927-9A6C-8AC855C442D1}"/>
    <cellStyle name="Calculation 3 13 2 2 2 2 2" xfId="36509" xr:uid="{BFE9A373-CA06-49A7-8A89-8EF0F8413D45}"/>
    <cellStyle name="Calculation 3 13 2 2 2 3" xfId="31635" xr:uid="{86831BBC-3AC6-472E-AF0F-06C0AE89912E}"/>
    <cellStyle name="Calculation 3 13 2 2 3" xfId="24676" xr:uid="{244C0A7B-92F2-4801-A70D-E57ACD828409}"/>
    <cellStyle name="Calculation 3 13 2 2 3 2" xfId="34073" xr:uid="{5E08BE30-CC57-42CC-A012-FCFE3DBF2B0B}"/>
    <cellStyle name="Calculation 3 13 2 2 4" xfId="29407" xr:uid="{D05EF274-D669-469A-894A-EF3FD77AC18B}"/>
    <cellStyle name="Calculation 3 13 2 3" xfId="20860" xr:uid="{EB3FC7A5-F17D-4C5A-9CA6-358CB3E523DA}"/>
    <cellStyle name="Calculation 3 13 2 3 2" xfId="26017" xr:uid="{8177A306-C47F-4E53-8EE5-2023AA5B4979}"/>
    <cellStyle name="Calculation 3 13 2 3 2 2" xfId="35409" xr:uid="{EE257015-174E-40C7-ABC6-3E51D70D7233}"/>
    <cellStyle name="Calculation 3 13 2 3 3" xfId="30633" xr:uid="{CCF35124-A124-48E0-A03B-C4324F5450D6}"/>
    <cellStyle name="Calculation 3 13 2 4" xfId="23567" xr:uid="{EFE9D0D2-B86F-4062-9480-073F1BDF4254}"/>
    <cellStyle name="Calculation 3 13 2 4 2" xfId="33050" xr:uid="{F9FFA3E2-FF77-4085-84C2-B39FC3A6B52D}"/>
    <cellStyle name="Calculation 3 13 2 5" xfId="28407" xr:uid="{17A35852-2F71-402B-A1CD-17D2E3FD849A}"/>
    <cellStyle name="Calculation 3 13 3" xfId="19449" xr:uid="{A5A7EACB-50FB-4554-86A0-3A4E941C0E50}"/>
    <cellStyle name="Calculation 3 13 3 2" xfId="21975" xr:uid="{85A724DF-74C1-4ADA-8E68-D4B830CFF8CC}"/>
    <cellStyle name="Calculation 3 13 3 2 2" xfId="27117" xr:uid="{ECD9F47A-59C9-46D1-B7A2-6EB3A0FD833C}"/>
    <cellStyle name="Calculation 3 13 3 2 2 2" xfId="36508" xr:uid="{573B658E-09D9-44E1-BE1A-68A88FB23B70}"/>
    <cellStyle name="Calculation 3 13 3 2 3" xfId="31634" xr:uid="{9CBDFAF5-AE61-432F-ADA4-2CEC6214F7EB}"/>
    <cellStyle name="Calculation 3 13 3 3" xfId="24675" xr:uid="{8D8FA5DA-2887-4000-9828-CCE93BF10384}"/>
    <cellStyle name="Calculation 3 13 3 3 2" xfId="34072" xr:uid="{75B80F37-B5C2-4A00-A874-835F23DBAA4A}"/>
    <cellStyle name="Calculation 3 13 3 4" xfId="29406" xr:uid="{2B6559E3-7FA4-4F34-AEC8-4A905A03B58B}"/>
    <cellStyle name="Calculation 3 13 4" xfId="20859" xr:uid="{A84E01CD-541D-4CAB-911D-57C3B9B14E9C}"/>
    <cellStyle name="Calculation 3 13 4 2" xfId="26016" xr:uid="{C5F629B0-6BCC-4A01-B47C-3B781F4F4509}"/>
    <cellStyle name="Calculation 3 13 4 2 2" xfId="35408" xr:uid="{DE06FF20-E505-4BA2-A851-A79A949DA8C7}"/>
    <cellStyle name="Calculation 3 13 4 3" xfId="30632" xr:uid="{85BAC466-55B2-4B1B-8831-3C7D4D888001}"/>
    <cellStyle name="Calculation 3 13 5" xfId="23566" xr:uid="{45E956F7-759C-466A-AE22-1C56874CD626}"/>
    <cellStyle name="Calculation 3 13 5 2" xfId="33049" xr:uid="{FF5B4332-D042-4A82-B4E2-E8D964F5842A}"/>
    <cellStyle name="Calculation 3 13 6" xfId="28406" xr:uid="{32A82EF2-5556-4B07-A14B-456C91F13ECF}"/>
    <cellStyle name="Calculation 3 14" xfId="4835" xr:uid="{57D2CAA3-BC5B-4C9E-8038-9BCF0CB61DE1}"/>
    <cellStyle name="Calculation 3 14 2" xfId="4836" xr:uid="{D68DE5A6-663B-4EA3-AE96-04EFA32B2361}"/>
    <cellStyle name="Calculation 3 14 2 2" xfId="19452" xr:uid="{4F20C11A-5223-4D13-8B43-42BA3EFC597A}"/>
    <cellStyle name="Calculation 3 14 2 2 2" xfId="21978" xr:uid="{47AC53B6-ECAA-4FB2-985D-B00F34C1B83E}"/>
    <cellStyle name="Calculation 3 14 2 2 2 2" xfId="27120" xr:uid="{DAB99F73-9026-4FCA-A90E-D44181E4FBD3}"/>
    <cellStyle name="Calculation 3 14 2 2 2 2 2" xfId="36511" xr:uid="{51AC6F08-9A23-4DBA-8BE4-0E54B8FA7471}"/>
    <cellStyle name="Calculation 3 14 2 2 2 3" xfId="31637" xr:uid="{C4FE34DD-BA7D-47A3-BD7D-4043666BD941}"/>
    <cellStyle name="Calculation 3 14 2 2 3" xfId="24678" xr:uid="{64251FA1-B189-4389-AB48-6742850DE5FC}"/>
    <cellStyle name="Calculation 3 14 2 2 3 2" xfId="34075" xr:uid="{FD8853F9-4859-4F5D-97F3-3F5A71D4C1AB}"/>
    <cellStyle name="Calculation 3 14 2 2 4" xfId="29409" xr:uid="{870AF81A-36F9-40A0-9447-34EF42DDCB8C}"/>
    <cellStyle name="Calculation 3 14 2 3" xfId="20862" xr:uid="{A127FD15-7F46-4241-A252-5B2D26A3A7F7}"/>
    <cellStyle name="Calculation 3 14 2 3 2" xfId="26019" xr:uid="{8BBF9E60-C64E-404A-959A-589E2C80548C}"/>
    <cellStyle name="Calculation 3 14 2 3 2 2" xfId="35411" xr:uid="{E6C7B45A-ED75-4AF2-BCBF-E2089F429FB1}"/>
    <cellStyle name="Calculation 3 14 2 3 3" xfId="30635" xr:uid="{7844C6FD-F3CE-447D-A9AF-8F552DD8A7C1}"/>
    <cellStyle name="Calculation 3 14 2 4" xfId="23569" xr:uid="{51A8CD97-020B-4E75-829C-80AF910BC443}"/>
    <cellStyle name="Calculation 3 14 2 4 2" xfId="33052" xr:uid="{70ECA544-23FA-467D-BBD8-BBD5CBF195F1}"/>
    <cellStyle name="Calculation 3 14 2 5" xfId="28409" xr:uid="{6731F699-870A-4FDB-B109-41C72020B810}"/>
    <cellStyle name="Calculation 3 14 3" xfId="19451" xr:uid="{096EE98A-4ABE-4652-B224-9A1086920079}"/>
    <cellStyle name="Calculation 3 14 3 2" xfId="21977" xr:uid="{184DDEC4-B640-4DB8-8F86-E2C99FBBCA8D}"/>
    <cellStyle name="Calculation 3 14 3 2 2" xfId="27119" xr:uid="{49530D9F-2AF7-4E33-B900-EDAA136BAB57}"/>
    <cellStyle name="Calculation 3 14 3 2 2 2" xfId="36510" xr:uid="{BFBB2389-0CCF-4D86-B910-3DF0DEE8249C}"/>
    <cellStyle name="Calculation 3 14 3 2 3" xfId="31636" xr:uid="{D7645D73-D1D3-451E-9F0B-476D93790F1D}"/>
    <cellStyle name="Calculation 3 14 3 3" xfId="24677" xr:uid="{EF50F61E-9E07-4E13-A447-D0F3F1315A14}"/>
    <cellStyle name="Calculation 3 14 3 3 2" xfId="34074" xr:uid="{417BA0FF-693F-4FC7-9E2F-DB767A1898F4}"/>
    <cellStyle name="Calculation 3 14 3 4" xfId="29408" xr:uid="{23ED9D23-DCF5-4E86-BE6A-77ED1047E7EC}"/>
    <cellStyle name="Calculation 3 14 4" xfId="20861" xr:uid="{C7050C89-E0F4-4FFD-9009-624586016EBC}"/>
    <cellStyle name="Calculation 3 14 4 2" xfId="26018" xr:uid="{21072512-FC9E-4D33-9283-EF16D69F3B56}"/>
    <cellStyle name="Calculation 3 14 4 2 2" xfId="35410" xr:uid="{480E97E6-95D9-4BB8-9BFC-77C9C6E27842}"/>
    <cellStyle name="Calculation 3 14 4 3" xfId="30634" xr:uid="{DBE8CDDF-F0D6-491B-AB36-ADD67FF06B33}"/>
    <cellStyle name="Calculation 3 14 5" xfId="23568" xr:uid="{F1A1480B-0C77-4A20-A319-12F434DBF719}"/>
    <cellStyle name="Calculation 3 14 5 2" xfId="33051" xr:uid="{77D344B5-B75F-4B2A-8DDF-FFBC31988227}"/>
    <cellStyle name="Calculation 3 14 6" xfId="28408" xr:uid="{64112B37-723C-448A-86BA-BF414B554C0A}"/>
    <cellStyle name="Calculation 3 15" xfId="4837" xr:uid="{A994BADB-600F-4749-A3C5-0221184B5315}"/>
    <cellStyle name="Calculation 3 15 2" xfId="19453" xr:uid="{BC5DF8C4-4626-4D59-94A8-4A74816B343A}"/>
    <cellStyle name="Calculation 3 15 2 2" xfId="21979" xr:uid="{0AAA6CB4-A147-4971-B838-BC7CEDA6DC03}"/>
    <cellStyle name="Calculation 3 15 2 2 2" xfId="27121" xr:uid="{817F9E61-8BB7-410F-89AE-08591A499EEE}"/>
    <cellStyle name="Calculation 3 15 2 2 2 2" xfId="36512" xr:uid="{6BDB3759-7662-4202-B4CC-6B8392D98C82}"/>
    <cellStyle name="Calculation 3 15 2 2 3" xfId="31638" xr:uid="{95DF90A2-AB83-497A-9DFF-C2668BB18B17}"/>
    <cellStyle name="Calculation 3 15 2 3" xfId="24679" xr:uid="{F6C2A03E-19AF-40EC-B705-7DBAB6C85DD6}"/>
    <cellStyle name="Calculation 3 15 2 3 2" xfId="34076" xr:uid="{DDA47631-3BC8-4F30-B124-A2127E655C5E}"/>
    <cellStyle name="Calculation 3 15 2 4" xfId="29410" xr:uid="{B3C4A886-FE1B-43A9-89BC-A162F5B81A36}"/>
    <cellStyle name="Calculation 3 15 3" xfId="20863" xr:uid="{76F6BDF7-F1BC-47B2-ABD2-31476EF241D8}"/>
    <cellStyle name="Calculation 3 15 3 2" xfId="26020" xr:uid="{6AC5DA46-CFD9-4977-90BB-F4D2F1D77A4E}"/>
    <cellStyle name="Calculation 3 15 3 2 2" xfId="35412" xr:uid="{7AF60B8F-0685-4209-AB4E-DD137C1A909E}"/>
    <cellStyle name="Calculation 3 15 3 3" xfId="30636" xr:uid="{73F559FA-8216-4DCD-91D3-FA72BE348FBC}"/>
    <cellStyle name="Calculation 3 15 4" xfId="23570" xr:uid="{FB56A917-4876-42EE-9716-802F0CA8006F}"/>
    <cellStyle name="Calculation 3 15 4 2" xfId="33053" xr:uid="{9DD72590-11E6-426F-B3E2-7ED55A2B8909}"/>
    <cellStyle name="Calculation 3 15 5" xfId="28410" xr:uid="{9370142C-F4F9-4FDA-BD4E-3A90FC1F144B}"/>
    <cellStyle name="Calculation 3 16" xfId="4838" xr:uid="{2CC33A61-8FC0-4C49-8FA7-FF3894B28DA0}"/>
    <cellStyle name="Calculation 3 16 2" xfId="19454" xr:uid="{5ACBD15E-0F78-4A81-896F-53568E42EEEE}"/>
    <cellStyle name="Calculation 3 16 2 2" xfId="21980" xr:uid="{A4CB7801-BE8B-445C-BA3D-924D070B7E61}"/>
    <cellStyle name="Calculation 3 16 2 2 2" xfId="27122" xr:uid="{E2701EED-F1CA-4A45-A5A5-F7CA6407A365}"/>
    <cellStyle name="Calculation 3 16 2 2 2 2" xfId="36513" xr:uid="{C4936AA0-43B3-487C-8F1B-B967FF20B31E}"/>
    <cellStyle name="Calculation 3 16 2 2 3" xfId="31639" xr:uid="{42D4459F-E703-4253-B02F-BFF45C29CF74}"/>
    <cellStyle name="Calculation 3 16 2 3" xfId="24680" xr:uid="{4D9658FA-1717-4FBF-A6CE-6F609FD45676}"/>
    <cellStyle name="Calculation 3 16 2 3 2" xfId="34077" xr:uid="{C86F2415-1109-4C5A-9932-077E1166540C}"/>
    <cellStyle name="Calculation 3 16 2 4" xfId="29411" xr:uid="{25B8B651-6F3C-4DA4-B013-45B0ED340801}"/>
    <cellStyle name="Calculation 3 16 3" xfId="20864" xr:uid="{13A2194C-30E8-4D36-8288-AEEA0C96F104}"/>
    <cellStyle name="Calculation 3 16 3 2" xfId="26021" xr:uid="{D569FDF7-69D1-4520-A0AB-7D7798232B3B}"/>
    <cellStyle name="Calculation 3 16 3 2 2" xfId="35413" xr:uid="{F807CB40-BE4F-4C8C-B995-97A9549F7566}"/>
    <cellStyle name="Calculation 3 16 3 3" xfId="30637" xr:uid="{D431161C-C1EA-4AD5-A75A-7C32C0954E33}"/>
    <cellStyle name="Calculation 3 16 4" xfId="23571" xr:uid="{446421D0-AEAD-45C7-92B0-10ADDE913FF1}"/>
    <cellStyle name="Calculation 3 16 4 2" xfId="33054" xr:uid="{DE8E92AF-81AF-4181-BC08-B3618289E21F}"/>
    <cellStyle name="Calculation 3 16 5" xfId="28411" xr:uid="{FFB4C7C0-C47A-40B7-9042-3A75D627EE0D}"/>
    <cellStyle name="Calculation 3 2" xfId="4839" xr:uid="{43F038D4-802D-4AD1-8CC7-4DE00A21DCAD}"/>
    <cellStyle name="Calculation 3 2 10" xfId="4840" xr:uid="{745A4A59-4AE8-4FE2-BD12-B390A0E19CD9}"/>
    <cellStyle name="Calculation 3 2 10 2" xfId="4841" xr:uid="{2D2BB640-3693-4A7E-9E9B-5390FF3E68B1}"/>
    <cellStyle name="Calculation 3 2 10 2 2" xfId="19456" xr:uid="{095911DA-5A4C-4489-B964-3B87E9E50755}"/>
    <cellStyle name="Calculation 3 2 10 2 2 2" xfId="21982" xr:uid="{4449CC11-F227-4724-AF35-7205105E8352}"/>
    <cellStyle name="Calculation 3 2 10 2 2 2 2" xfId="27124" xr:uid="{76A2A409-13D1-4506-BDD4-BB278570638E}"/>
    <cellStyle name="Calculation 3 2 10 2 2 2 2 2" xfId="36515" xr:uid="{ABCB1F19-FA9B-4627-942D-A588ACFC1D14}"/>
    <cellStyle name="Calculation 3 2 10 2 2 2 3" xfId="31641" xr:uid="{32EE9497-4BAF-40B9-868E-9EE9FDD77BC3}"/>
    <cellStyle name="Calculation 3 2 10 2 2 3" xfId="24682" xr:uid="{06EBCFC4-EB8B-4B8D-85E8-A8DE5906BBB9}"/>
    <cellStyle name="Calculation 3 2 10 2 2 3 2" xfId="34079" xr:uid="{866169ED-0D88-4BBD-8198-4016C9C229ED}"/>
    <cellStyle name="Calculation 3 2 10 2 2 4" xfId="29413" xr:uid="{5F739C27-2BAB-4234-AE98-E3A199E5CAD6}"/>
    <cellStyle name="Calculation 3 2 10 2 3" xfId="20866" xr:uid="{EFA0B07A-7A2C-497E-9744-39C52C27BBC2}"/>
    <cellStyle name="Calculation 3 2 10 2 3 2" xfId="26023" xr:uid="{5D4F3057-BBDA-47FD-8E8A-9A06E84A5641}"/>
    <cellStyle name="Calculation 3 2 10 2 3 2 2" xfId="35415" xr:uid="{5804367B-707A-4493-AA8D-6A557EF3A62C}"/>
    <cellStyle name="Calculation 3 2 10 2 3 3" xfId="30639" xr:uid="{684A3EC1-3D1E-4647-B9E9-8A523D23CCBC}"/>
    <cellStyle name="Calculation 3 2 10 2 4" xfId="23573" xr:uid="{926F4D8C-FC6F-4263-842A-C6CCEDC39AAD}"/>
    <cellStyle name="Calculation 3 2 10 2 4 2" xfId="33056" xr:uid="{BAE6705F-EC06-4E0F-91A6-0AF122ECFCD3}"/>
    <cellStyle name="Calculation 3 2 10 2 5" xfId="28413" xr:uid="{EC6E19FA-1921-4D42-9BED-59D6875BDA2F}"/>
    <cellStyle name="Calculation 3 2 10 3" xfId="19455" xr:uid="{D72F65F8-A3EF-4693-B320-F37D389EA46C}"/>
    <cellStyle name="Calculation 3 2 10 3 2" xfId="21981" xr:uid="{145A6B0B-783A-473E-AD2F-346A1DA41950}"/>
    <cellStyle name="Calculation 3 2 10 3 2 2" xfId="27123" xr:uid="{60E917B0-97F0-412C-8747-2B966E22FEAE}"/>
    <cellStyle name="Calculation 3 2 10 3 2 2 2" xfId="36514" xr:uid="{337EF67B-9A6B-4809-B516-9BD890D0A787}"/>
    <cellStyle name="Calculation 3 2 10 3 2 3" xfId="31640" xr:uid="{2AABD53C-6B3A-4B9B-BD84-BB59F1CD09C3}"/>
    <cellStyle name="Calculation 3 2 10 3 3" xfId="24681" xr:uid="{2DCB9E60-0E31-4333-970E-29C97A4FB24C}"/>
    <cellStyle name="Calculation 3 2 10 3 3 2" xfId="34078" xr:uid="{870E4859-A580-48DD-80C9-5856C06C83E9}"/>
    <cellStyle name="Calculation 3 2 10 3 4" xfId="29412" xr:uid="{564EB79C-186F-4B5E-B841-E88CE189F6AB}"/>
    <cellStyle name="Calculation 3 2 10 4" xfId="20865" xr:uid="{5F7C4616-C712-47EF-B4F3-D488DF64E517}"/>
    <cellStyle name="Calculation 3 2 10 4 2" xfId="26022" xr:uid="{CC6CACC6-8BBD-48F3-A711-BADCCDD0B7C4}"/>
    <cellStyle name="Calculation 3 2 10 4 2 2" xfId="35414" xr:uid="{4A70D5E8-8468-4149-91DA-50AFAE8C368A}"/>
    <cellStyle name="Calculation 3 2 10 4 3" xfId="30638" xr:uid="{4971D396-38D3-49B9-A088-CE53A19CBE32}"/>
    <cellStyle name="Calculation 3 2 10 5" xfId="23572" xr:uid="{71D50D0D-DCB8-4DAC-BBEB-06BF4FFCB2C7}"/>
    <cellStyle name="Calculation 3 2 10 5 2" xfId="33055" xr:uid="{9D66D28A-DB6F-46FB-BDFF-84B524B3F5E8}"/>
    <cellStyle name="Calculation 3 2 10 6" xfId="28412" xr:uid="{E0040DB3-021A-4462-9F99-F9425E384AE5}"/>
    <cellStyle name="Calculation 3 2 11" xfId="4842" xr:uid="{7854BAF0-F7E9-4DD2-AF1C-992070399EBF}"/>
    <cellStyle name="Calculation 3 2 11 2" xfId="4843" xr:uid="{EE3FC699-33CE-48FA-A342-15899FA94E56}"/>
    <cellStyle name="Calculation 3 2 11 2 2" xfId="19458" xr:uid="{5A765867-6626-4A5D-912D-6304C0DCE0C1}"/>
    <cellStyle name="Calculation 3 2 11 2 2 2" xfId="21984" xr:uid="{391D1340-EF46-4D5D-8331-69C872794D87}"/>
    <cellStyle name="Calculation 3 2 11 2 2 2 2" xfId="27126" xr:uid="{49105570-EF7B-4F97-BF1A-552E8403145F}"/>
    <cellStyle name="Calculation 3 2 11 2 2 2 2 2" xfId="36517" xr:uid="{A0768378-4DDB-4360-982B-EB813B9907C7}"/>
    <cellStyle name="Calculation 3 2 11 2 2 2 3" xfId="31643" xr:uid="{EAD11570-C5D7-449E-ACC6-A2CDE99095F5}"/>
    <cellStyle name="Calculation 3 2 11 2 2 3" xfId="24684" xr:uid="{8FB4D129-755A-4478-B0E2-9AF429EEDD0A}"/>
    <cellStyle name="Calculation 3 2 11 2 2 3 2" xfId="34081" xr:uid="{3D1E26C5-8DD7-4545-92DF-20E9DDA8DAC9}"/>
    <cellStyle name="Calculation 3 2 11 2 2 4" xfId="29415" xr:uid="{357036B4-48B8-4A87-9A92-843D715C6A0F}"/>
    <cellStyle name="Calculation 3 2 11 2 3" xfId="20868" xr:uid="{D7D7DDB6-3F1A-403A-81B4-95A2260F1E3E}"/>
    <cellStyle name="Calculation 3 2 11 2 3 2" xfId="26025" xr:uid="{3D96A80E-44AA-4762-8440-FC634DA29DD1}"/>
    <cellStyle name="Calculation 3 2 11 2 3 2 2" xfId="35417" xr:uid="{3B91CBC4-CC58-46CF-87FB-7B4B299674AB}"/>
    <cellStyle name="Calculation 3 2 11 2 3 3" xfId="30641" xr:uid="{FCC4E786-71AE-4993-81F5-3EE9F36E579E}"/>
    <cellStyle name="Calculation 3 2 11 2 4" xfId="23575" xr:uid="{48CEDBA6-D2AA-4D53-A13E-7469BFDFCF74}"/>
    <cellStyle name="Calculation 3 2 11 2 4 2" xfId="33058" xr:uid="{1443A4FA-56C2-4091-9730-E87BECA72D1B}"/>
    <cellStyle name="Calculation 3 2 11 2 5" xfId="28415" xr:uid="{653AD6BB-2D7D-4D69-AB78-0FF625962768}"/>
    <cellStyle name="Calculation 3 2 11 3" xfId="19457" xr:uid="{0CAE7D07-152A-425D-A7D9-AB6E76C1EEED}"/>
    <cellStyle name="Calculation 3 2 11 3 2" xfId="21983" xr:uid="{9520435E-51AD-4328-A9D7-3816856E2303}"/>
    <cellStyle name="Calculation 3 2 11 3 2 2" xfId="27125" xr:uid="{4DD85324-65D9-4FD3-AE16-C71954131E2B}"/>
    <cellStyle name="Calculation 3 2 11 3 2 2 2" xfId="36516" xr:uid="{76B7C61F-D442-42E7-9398-E52BC3C10463}"/>
    <cellStyle name="Calculation 3 2 11 3 2 3" xfId="31642" xr:uid="{CE92CC3E-423B-4D47-8BE9-B456982AA772}"/>
    <cellStyle name="Calculation 3 2 11 3 3" xfId="24683" xr:uid="{F858C750-1116-409C-A46C-D90CF5A109D7}"/>
    <cellStyle name="Calculation 3 2 11 3 3 2" xfId="34080" xr:uid="{013486A9-5CD8-4609-992A-D44EE0367754}"/>
    <cellStyle name="Calculation 3 2 11 3 4" xfId="29414" xr:uid="{67F0B75A-52DF-4E56-A617-CC1BE06CADD1}"/>
    <cellStyle name="Calculation 3 2 11 4" xfId="20867" xr:uid="{6675D417-2E8F-4DCD-A9A5-21D26A2E6586}"/>
    <cellStyle name="Calculation 3 2 11 4 2" xfId="26024" xr:uid="{092175BA-BF2F-4452-9393-15425639713E}"/>
    <cellStyle name="Calculation 3 2 11 4 2 2" xfId="35416" xr:uid="{8FAE48D6-4C39-4F4B-B0B4-E81D061AF869}"/>
    <cellStyle name="Calculation 3 2 11 4 3" xfId="30640" xr:uid="{14D3BA1E-5F85-4430-BB71-0535DADBC1A9}"/>
    <cellStyle name="Calculation 3 2 11 5" xfId="23574" xr:uid="{A1071A04-3642-467D-BB93-3B8722D9F824}"/>
    <cellStyle name="Calculation 3 2 11 5 2" xfId="33057" xr:uid="{0812B57B-D06A-4371-92F8-ABBEEDF20BA0}"/>
    <cellStyle name="Calculation 3 2 11 6" xfId="28414" xr:uid="{43A8D4AF-FCD5-481F-9CF0-3B5E9209516A}"/>
    <cellStyle name="Calculation 3 2 12" xfId="4844" xr:uid="{C0307B47-427F-4321-A21D-1279D719756F}"/>
    <cellStyle name="Calculation 3 2 12 2" xfId="4845" xr:uid="{6FEC83FE-3005-4E2A-AFF1-82F15E0EBDDA}"/>
    <cellStyle name="Calculation 3 2 12 2 2" xfId="19460" xr:uid="{0ABEB732-D27C-4D22-836F-69DB811DC5E5}"/>
    <cellStyle name="Calculation 3 2 12 2 2 2" xfId="21986" xr:uid="{70EB51C6-DE03-4D9C-8E66-E73483DFF8BA}"/>
    <cellStyle name="Calculation 3 2 12 2 2 2 2" xfId="27128" xr:uid="{B6B4E680-7F24-4712-A009-B04D3B698467}"/>
    <cellStyle name="Calculation 3 2 12 2 2 2 2 2" xfId="36519" xr:uid="{3D9328D7-B50E-4ED1-B287-773C3091FAB6}"/>
    <cellStyle name="Calculation 3 2 12 2 2 2 3" xfId="31645" xr:uid="{5CDA77E4-757D-4E09-A5DC-5379E4D780E5}"/>
    <cellStyle name="Calculation 3 2 12 2 2 3" xfId="24686" xr:uid="{4241920F-297B-4A19-BFCC-2297D7CFC1F1}"/>
    <cellStyle name="Calculation 3 2 12 2 2 3 2" xfId="34083" xr:uid="{7C5CD8B7-FF55-4788-9AB9-5483542C1717}"/>
    <cellStyle name="Calculation 3 2 12 2 2 4" xfId="29417" xr:uid="{804591AF-86E3-4B63-918C-0AFF52B034B4}"/>
    <cellStyle name="Calculation 3 2 12 2 3" xfId="20870" xr:uid="{E6DFFD2E-D6D4-4343-85EA-8E810AC0676F}"/>
    <cellStyle name="Calculation 3 2 12 2 3 2" xfId="26027" xr:uid="{1123A090-8BA5-45F1-AA16-EB6D19D31CB5}"/>
    <cellStyle name="Calculation 3 2 12 2 3 2 2" xfId="35419" xr:uid="{54703063-B684-498F-AE45-B33DFF4FE3DB}"/>
    <cellStyle name="Calculation 3 2 12 2 3 3" xfId="30643" xr:uid="{035C3F5C-4FB6-4B71-A1E4-27ACF4E46050}"/>
    <cellStyle name="Calculation 3 2 12 2 4" xfId="23577" xr:uid="{16F51D0B-1DB9-4C42-B06A-785020FB8EC2}"/>
    <cellStyle name="Calculation 3 2 12 2 4 2" xfId="33060" xr:uid="{C4A4FBD1-54CF-4F34-ADD2-DBA326075729}"/>
    <cellStyle name="Calculation 3 2 12 2 5" xfId="28417" xr:uid="{6BE24178-8D2F-48B8-86C0-64E0FFABC018}"/>
    <cellStyle name="Calculation 3 2 12 3" xfId="19459" xr:uid="{7C2E79BA-CCC8-418C-BECA-1625E5B444EE}"/>
    <cellStyle name="Calculation 3 2 12 3 2" xfId="21985" xr:uid="{D9C0408D-F36F-4C6D-97DD-A8D6ABE6845E}"/>
    <cellStyle name="Calculation 3 2 12 3 2 2" xfId="27127" xr:uid="{8C7809D0-A15B-407D-89C4-13FCFE8022A4}"/>
    <cellStyle name="Calculation 3 2 12 3 2 2 2" xfId="36518" xr:uid="{12E5EB8B-0194-4CFC-8BD4-601D516931A2}"/>
    <cellStyle name="Calculation 3 2 12 3 2 3" xfId="31644" xr:uid="{D68D88DC-A53F-4F6F-BE6D-98987E85876E}"/>
    <cellStyle name="Calculation 3 2 12 3 3" xfId="24685" xr:uid="{3852FCD5-EA6E-40D2-BC1D-DBE6D322DA3F}"/>
    <cellStyle name="Calculation 3 2 12 3 3 2" xfId="34082" xr:uid="{687C1128-EE38-4D3F-805F-999ADFB7EB9B}"/>
    <cellStyle name="Calculation 3 2 12 3 4" xfId="29416" xr:uid="{CEAF802E-3CCB-4281-80A7-3572D58D324B}"/>
    <cellStyle name="Calculation 3 2 12 4" xfId="20869" xr:uid="{0937F3EF-3583-4110-85AB-51676F3A7BAA}"/>
    <cellStyle name="Calculation 3 2 12 4 2" xfId="26026" xr:uid="{CF77905F-F4CB-45C5-9209-9EE6E22841E4}"/>
    <cellStyle name="Calculation 3 2 12 4 2 2" xfId="35418" xr:uid="{172AA8DF-A397-4157-A202-D4678E562AC4}"/>
    <cellStyle name="Calculation 3 2 12 4 3" xfId="30642" xr:uid="{DC3E927F-F27A-4E95-8FC0-F6EF92ABF323}"/>
    <cellStyle name="Calculation 3 2 12 5" xfId="23576" xr:uid="{69E24600-62CA-42E5-8A46-F2E4C3FF171F}"/>
    <cellStyle name="Calculation 3 2 12 5 2" xfId="33059" xr:uid="{CBBD4208-7BBF-4CB7-84AB-35AD39123E67}"/>
    <cellStyle name="Calculation 3 2 12 6" xfId="28416" xr:uid="{D50940AB-2BA5-4C0F-8AF9-E68783CCBF98}"/>
    <cellStyle name="Calculation 3 2 13" xfId="4846" xr:uid="{F3F7204E-85A7-4E35-A37A-C635B4952F45}"/>
    <cellStyle name="Calculation 3 2 13 2" xfId="4847" xr:uid="{60D3D07B-3F50-4985-B25A-4FA3079F4D0D}"/>
    <cellStyle name="Calculation 3 2 13 2 2" xfId="19462" xr:uid="{E9E2F6E8-3AD1-4A0C-95F1-96F15A5429F1}"/>
    <cellStyle name="Calculation 3 2 13 2 2 2" xfId="21988" xr:uid="{2D9D51EE-4819-4E03-A5D3-4D9F976F82C3}"/>
    <cellStyle name="Calculation 3 2 13 2 2 2 2" xfId="27130" xr:uid="{A3AFA3F9-1A57-4AC2-BCA2-A4C9D327EB2C}"/>
    <cellStyle name="Calculation 3 2 13 2 2 2 2 2" xfId="36521" xr:uid="{0AD21128-27B9-4D1E-9778-A08AC2373AD5}"/>
    <cellStyle name="Calculation 3 2 13 2 2 2 3" xfId="31647" xr:uid="{15C89C54-2C6D-4DB0-BCF5-E179D8F7C5E8}"/>
    <cellStyle name="Calculation 3 2 13 2 2 3" xfId="24688" xr:uid="{E5E01F54-C341-40F8-A049-04329C611478}"/>
    <cellStyle name="Calculation 3 2 13 2 2 3 2" xfId="34085" xr:uid="{84AD4E92-ED44-4420-B547-07F0F006FA29}"/>
    <cellStyle name="Calculation 3 2 13 2 2 4" xfId="29419" xr:uid="{EF1A06C4-1469-45F0-9C24-471A07E76782}"/>
    <cellStyle name="Calculation 3 2 13 2 3" xfId="20872" xr:uid="{D126D7D9-D672-4FE9-941B-04DC2731A8FE}"/>
    <cellStyle name="Calculation 3 2 13 2 3 2" xfId="26029" xr:uid="{EF0F8EDE-F1E8-42CE-A9D0-74897A46CE08}"/>
    <cellStyle name="Calculation 3 2 13 2 3 2 2" xfId="35421" xr:uid="{9CA5A84F-122F-4514-81AD-A663FE0AC294}"/>
    <cellStyle name="Calculation 3 2 13 2 3 3" xfId="30645" xr:uid="{C0243463-7668-4CFD-ABD1-48B1E26E017D}"/>
    <cellStyle name="Calculation 3 2 13 2 4" xfId="23579" xr:uid="{F52439B6-9ADE-4765-AB95-B22E5FBE1BB3}"/>
    <cellStyle name="Calculation 3 2 13 2 4 2" xfId="33062" xr:uid="{4E22728E-2A0C-47FE-A7E8-80042ABDB323}"/>
    <cellStyle name="Calculation 3 2 13 2 5" xfId="28419" xr:uid="{F6FD875E-9068-43D4-B9AA-D7B0832AE0CD}"/>
    <cellStyle name="Calculation 3 2 13 3" xfId="19461" xr:uid="{76032F3D-B233-45B0-879D-BF3A387D3234}"/>
    <cellStyle name="Calculation 3 2 13 3 2" xfId="21987" xr:uid="{4324C7FC-9511-42E8-9006-F742BE2986F5}"/>
    <cellStyle name="Calculation 3 2 13 3 2 2" xfId="27129" xr:uid="{C534DD3B-78B9-4DA8-A7BA-A242AE981DDB}"/>
    <cellStyle name="Calculation 3 2 13 3 2 2 2" xfId="36520" xr:uid="{0D180DA2-FB95-4014-A9F5-7BC6174CCB0C}"/>
    <cellStyle name="Calculation 3 2 13 3 2 3" xfId="31646" xr:uid="{DF11AA48-56BB-4145-9DA5-CC9675BFEF35}"/>
    <cellStyle name="Calculation 3 2 13 3 3" xfId="24687" xr:uid="{534A14A1-B58F-4A6D-AE44-B6A2A5AC8A52}"/>
    <cellStyle name="Calculation 3 2 13 3 3 2" xfId="34084" xr:uid="{4203676B-40A3-4D5F-A9C1-29D86DC7B6BE}"/>
    <cellStyle name="Calculation 3 2 13 3 4" xfId="29418" xr:uid="{3E7F22DA-F2FC-4F73-9C99-C2B9448A7445}"/>
    <cellStyle name="Calculation 3 2 13 4" xfId="20871" xr:uid="{D73FB540-961E-4C80-8670-0F59AB780143}"/>
    <cellStyle name="Calculation 3 2 13 4 2" xfId="26028" xr:uid="{F7E9AF24-7670-4C73-9DA4-1CC333810F45}"/>
    <cellStyle name="Calculation 3 2 13 4 2 2" xfId="35420" xr:uid="{82BE41C3-FB5E-40E6-AF39-4C0CC98884EE}"/>
    <cellStyle name="Calculation 3 2 13 4 3" xfId="30644" xr:uid="{2AC7DD97-87A5-4388-B56A-0543C91FE7C3}"/>
    <cellStyle name="Calculation 3 2 13 5" xfId="23578" xr:uid="{0E84614D-A4F4-4806-8B72-F8298AD30F8F}"/>
    <cellStyle name="Calculation 3 2 13 5 2" xfId="33061" xr:uid="{CAC3720C-064D-4624-82FE-E3E1A1A1D208}"/>
    <cellStyle name="Calculation 3 2 13 6" xfId="28418" xr:uid="{DFE88AD4-AFB2-4539-BF95-8895DBF08D11}"/>
    <cellStyle name="Calculation 3 2 14" xfId="4848" xr:uid="{13F14467-9460-4AF7-8B92-99B12BA890F2}"/>
    <cellStyle name="Calculation 3 2 14 2" xfId="19463" xr:uid="{4D950E00-D228-486A-A357-36FDF938B7AE}"/>
    <cellStyle name="Calculation 3 2 14 2 2" xfId="21989" xr:uid="{E4040C7A-1460-4417-92CD-035BBB0BECA7}"/>
    <cellStyle name="Calculation 3 2 14 2 2 2" xfId="27131" xr:uid="{DB5DB81B-B32C-4EA6-9E74-4E46EFD6C92A}"/>
    <cellStyle name="Calculation 3 2 14 2 2 2 2" xfId="36522" xr:uid="{4311E4C8-8223-4020-B8B3-E13E6C4F3470}"/>
    <cellStyle name="Calculation 3 2 14 2 2 3" xfId="31648" xr:uid="{A24FA2CA-69DF-4BA6-A720-805A5F4F5123}"/>
    <cellStyle name="Calculation 3 2 14 2 3" xfId="24689" xr:uid="{54CA7253-38DB-4066-8B78-3C7EC6C8B997}"/>
    <cellStyle name="Calculation 3 2 14 2 3 2" xfId="34086" xr:uid="{8BC1A0F5-DFC2-4B6A-9AF1-16B235DD913E}"/>
    <cellStyle name="Calculation 3 2 14 2 4" xfId="29420" xr:uid="{D3DAE8E3-94A7-4F35-9B38-94FC8BAD2835}"/>
    <cellStyle name="Calculation 3 2 14 3" xfId="20873" xr:uid="{136CFFDD-97FC-4EB2-AEEB-97D491E77D9D}"/>
    <cellStyle name="Calculation 3 2 14 3 2" xfId="26030" xr:uid="{0487B693-1B57-4CED-8DED-94E78E4F8A00}"/>
    <cellStyle name="Calculation 3 2 14 3 2 2" xfId="35422" xr:uid="{CC1FC647-3D67-4181-94AE-5C9924F4E076}"/>
    <cellStyle name="Calculation 3 2 14 3 3" xfId="30646" xr:uid="{E0E74AB0-756B-4353-8837-20C20A288D67}"/>
    <cellStyle name="Calculation 3 2 14 4" xfId="23580" xr:uid="{FBFC207E-61F2-46C9-B8F5-C7DBC728124D}"/>
    <cellStyle name="Calculation 3 2 14 4 2" xfId="33063" xr:uid="{8116A22C-8EA1-4B5F-8DFD-85A121F4993A}"/>
    <cellStyle name="Calculation 3 2 14 5" xfId="28420" xr:uid="{40988D92-8669-45E8-9811-A76AB34B1DEC}"/>
    <cellStyle name="Calculation 3 2 15" xfId="4849" xr:uid="{39E599D8-91E7-459B-96BB-90A97155C334}"/>
    <cellStyle name="Calculation 3 2 15 2" xfId="19464" xr:uid="{67C8D800-693A-45D1-887A-F2AB27C433B5}"/>
    <cellStyle name="Calculation 3 2 15 2 2" xfId="21990" xr:uid="{A6865DE8-5E3C-4C2A-B41A-8AA6A1DD6BFE}"/>
    <cellStyle name="Calculation 3 2 15 2 2 2" xfId="27132" xr:uid="{A8137A92-3152-4B93-956D-4BC7930FBBC3}"/>
    <cellStyle name="Calculation 3 2 15 2 2 2 2" xfId="36523" xr:uid="{3CE9CB27-77C5-4BAA-98A2-C21AE59C76CC}"/>
    <cellStyle name="Calculation 3 2 15 2 2 3" xfId="31649" xr:uid="{3EA1CD6A-A2EA-4500-A861-2A571BCDADCB}"/>
    <cellStyle name="Calculation 3 2 15 2 3" xfId="24690" xr:uid="{F1BE5166-978A-438A-A8F2-E73D845EA609}"/>
    <cellStyle name="Calculation 3 2 15 2 3 2" xfId="34087" xr:uid="{EF6FF7D5-C66A-4278-AC67-355090D089E7}"/>
    <cellStyle name="Calculation 3 2 15 2 4" xfId="29421" xr:uid="{4AF44CDE-980B-4C0A-A2DB-89BC9607C9E3}"/>
    <cellStyle name="Calculation 3 2 15 3" xfId="20874" xr:uid="{D3922B1A-C73B-4AC0-9CE7-BF003C0DA864}"/>
    <cellStyle name="Calculation 3 2 15 3 2" xfId="26031" xr:uid="{03F07848-7936-46AD-8822-7F5AF722D4FA}"/>
    <cellStyle name="Calculation 3 2 15 3 2 2" xfId="35423" xr:uid="{BD343488-EE39-4800-9E06-783B83B1BDD4}"/>
    <cellStyle name="Calculation 3 2 15 3 3" xfId="30647" xr:uid="{B443F7DF-0F7B-4950-BF49-2B130F94CA00}"/>
    <cellStyle name="Calculation 3 2 15 4" xfId="23581" xr:uid="{C6264FFE-9EDF-407D-8290-2A6CD5A7BF1F}"/>
    <cellStyle name="Calculation 3 2 15 4 2" xfId="33064" xr:uid="{4385B8B9-D59B-4672-8077-1C8AF98A07C7}"/>
    <cellStyle name="Calculation 3 2 15 5" xfId="28421" xr:uid="{3C6307FF-4171-4ECB-ABAC-064D4FAF183C}"/>
    <cellStyle name="Calculation 3 2 2" xfId="4850" xr:uid="{CD1C346D-63CB-4A75-BFB9-53E4241E332B}"/>
    <cellStyle name="Calculation 3 2 2 2" xfId="4851" xr:uid="{BA938B34-D743-4863-92BC-D352DE9368C3}"/>
    <cellStyle name="Calculation 3 2 2 2 2" xfId="19466" xr:uid="{4D946764-DA1E-4D9E-85EE-0212D18DE34C}"/>
    <cellStyle name="Calculation 3 2 2 2 2 2" xfId="21992" xr:uid="{B579D5DF-8A6C-42F8-82D3-C6136FEBA6A8}"/>
    <cellStyle name="Calculation 3 2 2 2 2 2 2" xfId="27134" xr:uid="{A5AC3FAB-8C0C-4148-B319-426020464FFB}"/>
    <cellStyle name="Calculation 3 2 2 2 2 2 2 2" xfId="36525" xr:uid="{344EED1F-CC44-45C7-9FC8-DF11AD0534F8}"/>
    <cellStyle name="Calculation 3 2 2 2 2 2 3" xfId="31651" xr:uid="{E4959E41-CD19-46DE-A326-095FBE45314E}"/>
    <cellStyle name="Calculation 3 2 2 2 2 3" xfId="24692" xr:uid="{FE0F3601-3F89-4059-9ECA-77AA579B16B0}"/>
    <cellStyle name="Calculation 3 2 2 2 2 3 2" xfId="34089" xr:uid="{D496BB28-C3DF-4C45-B78B-CBE251CB1287}"/>
    <cellStyle name="Calculation 3 2 2 2 2 4" xfId="29423" xr:uid="{1D3146EC-C38C-4BD2-9F1E-E6808650FD09}"/>
    <cellStyle name="Calculation 3 2 2 2 3" xfId="20876" xr:uid="{19E7A113-6C88-40F6-AF8F-E078EBA451AE}"/>
    <cellStyle name="Calculation 3 2 2 2 3 2" xfId="26033" xr:uid="{92B4EF08-4622-4929-94CD-DBB62989C51A}"/>
    <cellStyle name="Calculation 3 2 2 2 3 2 2" xfId="35425" xr:uid="{E4EEB20D-0E52-473E-B150-4B772EB838DE}"/>
    <cellStyle name="Calculation 3 2 2 2 3 3" xfId="30649" xr:uid="{87A907A3-3303-4D35-8B07-0DB52EE2B0B2}"/>
    <cellStyle name="Calculation 3 2 2 2 4" xfId="23583" xr:uid="{297623D1-B3D3-48CB-878D-D5C19BB7CB0A}"/>
    <cellStyle name="Calculation 3 2 2 2 4 2" xfId="33066" xr:uid="{4374E19E-AA28-423E-80B5-646CE5244692}"/>
    <cellStyle name="Calculation 3 2 2 2 5" xfId="28423" xr:uid="{48438241-039D-464C-B9D3-C7E4E91B6935}"/>
    <cellStyle name="Calculation 3 2 2 3" xfId="19465" xr:uid="{EF420B17-2EF6-4C9B-8199-E8B68B25682B}"/>
    <cellStyle name="Calculation 3 2 2 3 2" xfId="21991" xr:uid="{6B571D34-994E-488E-89C2-C33D2EEF921E}"/>
    <cellStyle name="Calculation 3 2 2 3 2 2" xfId="27133" xr:uid="{706E7D1B-4C3E-4F8F-8F06-0EA373987CB6}"/>
    <cellStyle name="Calculation 3 2 2 3 2 2 2" xfId="36524" xr:uid="{3D38085E-F86C-4ADF-BFF2-DA95B3FAF057}"/>
    <cellStyle name="Calculation 3 2 2 3 2 3" xfId="31650" xr:uid="{439D2A6E-8656-4FB7-960A-8E17F809509D}"/>
    <cellStyle name="Calculation 3 2 2 3 3" xfId="24691" xr:uid="{D5A27271-ACCD-458A-A4B5-B88DC97C66F2}"/>
    <cellStyle name="Calculation 3 2 2 3 3 2" xfId="34088" xr:uid="{AD722792-C0C5-4743-9831-70725150D4DA}"/>
    <cellStyle name="Calculation 3 2 2 3 4" xfId="29422" xr:uid="{7FBBB846-60FC-4B13-A9A9-FDE2BE68196A}"/>
    <cellStyle name="Calculation 3 2 2 4" xfId="20875" xr:uid="{5AA07014-C94C-42B1-A583-BF314D5811EB}"/>
    <cellStyle name="Calculation 3 2 2 4 2" xfId="26032" xr:uid="{B8348E01-91AB-4889-A416-466D79737496}"/>
    <cellStyle name="Calculation 3 2 2 4 2 2" xfId="35424" xr:uid="{B4C1471D-9762-4812-B35A-AE4A5A28074D}"/>
    <cellStyle name="Calculation 3 2 2 4 3" xfId="30648" xr:uid="{6CB8AA3A-DF52-4CBA-8CAC-CECCDD5B6EFA}"/>
    <cellStyle name="Calculation 3 2 2 5" xfId="23582" xr:uid="{68D31223-AB62-4D4F-AC6A-5E892D84C3B3}"/>
    <cellStyle name="Calculation 3 2 2 5 2" xfId="33065" xr:uid="{6125509C-893D-4794-AB00-2CE5E47135B2}"/>
    <cellStyle name="Calculation 3 2 2 6" xfId="28422" xr:uid="{CC3E072B-8F37-4352-AC21-C9DE7E193083}"/>
    <cellStyle name="Calculation 3 2 3" xfId="4852" xr:uid="{62CC6F15-9696-4CCD-A6E2-B9F44325CB0D}"/>
    <cellStyle name="Calculation 3 2 3 2" xfId="4853" xr:uid="{796A975B-FA64-46A0-92B0-5114A3106D2D}"/>
    <cellStyle name="Calculation 3 2 3 2 2" xfId="19468" xr:uid="{12FB2F68-6443-472E-A21F-052E33286FF8}"/>
    <cellStyle name="Calculation 3 2 3 2 2 2" xfId="21994" xr:uid="{927DA663-0EF0-406B-BEDE-F5A11C987A5B}"/>
    <cellStyle name="Calculation 3 2 3 2 2 2 2" xfId="27136" xr:uid="{571C0CB7-FE97-452D-A0CD-6F5CE2D45A7F}"/>
    <cellStyle name="Calculation 3 2 3 2 2 2 2 2" xfId="36527" xr:uid="{FCE73AF7-0A59-4224-B62A-6268D90E43EC}"/>
    <cellStyle name="Calculation 3 2 3 2 2 2 3" xfId="31653" xr:uid="{B1F31912-8187-4C25-9AD7-E5482F981EA0}"/>
    <cellStyle name="Calculation 3 2 3 2 2 3" xfId="24694" xr:uid="{29D052B5-DCD9-4203-99A8-AF5C197CDA61}"/>
    <cellStyle name="Calculation 3 2 3 2 2 3 2" xfId="34091" xr:uid="{15B23608-59C3-4C95-8B4D-99B99DD96BFA}"/>
    <cellStyle name="Calculation 3 2 3 2 2 4" xfId="29425" xr:uid="{EC214B9D-6896-4262-A752-62217786BA3A}"/>
    <cellStyle name="Calculation 3 2 3 2 3" xfId="20878" xr:uid="{26117215-992A-4A4D-A327-208DA471DDE5}"/>
    <cellStyle name="Calculation 3 2 3 2 3 2" xfId="26035" xr:uid="{395EA7E4-A6F2-407E-A17A-AE4F16512514}"/>
    <cellStyle name="Calculation 3 2 3 2 3 2 2" xfId="35427" xr:uid="{B50E478E-5930-453C-9DB9-7965AB33618A}"/>
    <cellStyle name="Calculation 3 2 3 2 3 3" xfId="30651" xr:uid="{4EE75D16-B237-400E-BF29-33660A0475A5}"/>
    <cellStyle name="Calculation 3 2 3 2 4" xfId="23585" xr:uid="{7F40673D-59C0-402F-AEE4-C9E0BD009B60}"/>
    <cellStyle name="Calculation 3 2 3 2 4 2" xfId="33068" xr:uid="{6E811002-6DF7-4A9F-BFFE-55E9AFB229D9}"/>
    <cellStyle name="Calculation 3 2 3 2 5" xfId="28425" xr:uid="{372D5464-5A88-49B4-83A0-21083DF44949}"/>
    <cellStyle name="Calculation 3 2 3 3" xfId="19467" xr:uid="{05FE44B5-3196-418C-A2F3-BE58A0CFD305}"/>
    <cellStyle name="Calculation 3 2 3 3 2" xfId="21993" xr:uid="{D0AE206D-41DC-41FF-AC69-347316832D3A}"/>
    <cellStyle name="Calculation 3 2 3 3 2 2" xfId="27135" xr:uid="{399A0B3A-19D6-4C80-85D3-042B38012AEC}"/>
    <cellStyle name="Calculation 3 2 3 3 2 2 2" xfId="36526" xr:uid="{99B3EA92-5318-413C-8918-91053349A57B}"/>
    <cellStyle name="Calculation 3 2 3 3 2 3" xfId="31652" xr:uid="{9628AC0E-1588-49D3-AB4E-9777039DC450}"/>
    <cellStyle name="Calculation 3 2 3 3 3" xfId="24693" xr:uid="{9C1E3794-3F43-4C12-BA2A-A0B407FAC74A}"/>
    <cellStyle name="Calculation 3 2 3 3 3 2" xfId="34090" xr:uid="{ECE4DAE3-B622-40B5-AD11-DF0A5F99764F}"/>
    <cellStyle name="Calculation 3 2 3 3 4" xfId="29424" xr:uid="{8FDD4121-DD22-483F-A5C2-446EC70E2906}"/>
    <cellStyle name="Calculation 3 2 3 4" xfId="20877" xr:uid="{CA37066D-C131-4FC4-ACB2-D081201DA666}"/>
    <cellStyle name="Calculation 3 2 3 4 2" xfId="26034" xr:uid="{2B9DD289-8062-460B-A9D1-0BEB613D7595}"/>
    <cellStyle name="Calculation 3 2 3 4 2 2" xfId="35426" xr:uid="{3452FF20-8E6E-4D73-9168-6871F9EB4D67}"/>
    <cellStyle name="Calculation 3 2 3 4 3" xfId="30650" xr:uid="{4B6A032F-1BE1-45BF-99B6-316410A6F190}"/>
    <cellStyle name="Calculation 3 2 3 5" xfId="23584" xr:uid="{CE4E37C0-83EE-40CD-8D93-262CE6771A80}"/>
    <cellStyle name="Calculation 3 2 3 5 2" xfId="33067" xr:uid="{CADC97D5-AC10-4FF8-BE8F-06B176B32EB8}"/>
    <cellStyle name="Calculation 3 2 3 6" xfId="28424" xr:uid="{B3146CFE-F703-4B3A-B7CE-EFE4D7724C67}"/>
    <cellStyle name="Calculation 3 2 4" xfId="4854" xr:uid="{0BA52B05-82EE-446C-98DF-BDDFB1C838A4}"/>
    <cellStyle name="Calculation 3 2 4 2" xfId="4855" xr:uid="{5C80B16B-7A3E-4989-AABB-BFB7FFA4806E}"/>
    <cellStyle name="Calculation 3 2 4 2 2" xfId="19470" xr:uid="{D5497E7E-C342-40C6-AEC6-624EACAF192E}"/>
    <cellStyle name="Calculation 3 2 4 2 2 2" xfId="21996" xr:uid="{F5FF5F65-D3FF-47D1-B6E8-D08FAD67A33C}"/>
    <cellStyle name="Calculation 3 2 4 2 2 2 2" xfId="27138" xr:uid="{9043A10F-3BB3-4755-8E5C-CBF0C016562F}"/>
    <cellStyle name="Calculation 3 2 4 2 2 2 2 2" xfId="36529" xr:uid="{B16F1B11-2074-4558-8CE4-B80083106837}"/>
    <cellStyle name="Calculation 3 2 4 2 2 2 3" xfId="31655" xr:uid="{9BA2C6CE-D217-4805-99B1-ADB0D8D89FB8}"/>
    <cellStyle name="Calculation 3 2 4 2 2 3" xfId="24696" xr:uid="{9E3CA32C-8EE7-432A-878E-9A44549B0620}"/>
    <cellStyle name="Calculation 3 2 4 2 2 3 2" xfId="34093" xr:uid="{1ECE533D-3F5E-4E53-8B3F-310137E1F655}"/>
    <cellStyle name="Calculation 3 2 4 2 2 4" xfId="29427" xr:uid="{EEA9ADB5-09D3-4024-BAE6-C2AC6EC1D351}"/>
    <cellStyle name="Calculation 3 2 4 2 3" xfId="20880" xr:uid="{835F7607-61DB-47D4-AA61-7EFA60F61AE4}"/>
    <cellStyle name="Calculation 3 2 4 2 3 2" xfId="26037" xr:uid="{B08CFF30-493C-476F-9827-D0B6CE7FE414}"/>
    <cellStyle name="Calculation 3 2 4 2 3 2 2" xfId="35429" xr:uid="{DDC4FAB5-A340-420A-A24F-A97A92B3A6AB}"/>
    <cellStyle name="Calculation 3 2 4 2 3 3" xfId="30653" xr:uid="{E9082954-84FC-400F-ACB3-B766A8CE67C9}"/>
    <cellStyle name="Calculation 3 2 4 2 4" xfId="23587" xr:uid="{18070FEF-CADF-4FBB-A13F-C07E42E885A6}"/>
    <cellStyle name="Calculation 3 2 4 2 4 2" xfId="33070" xr:uid="{34854274-B90A-4B1A-960E-046460F3E9BC}"/>
    <cellStyle name="Calculation 3 2 4 2 5" xfId="28427" xr:uid="{82F2C6B7-E7F6-4ACB-BD0C-532144122810}"/>
    <cellStyle name="Calculation 3 2 4 3" xfId="19469" xr:uid="{3BCE6383-FD2A-4510-BCFE-B5F160BDB5B2}"/>
    <cellStyle name="Calculation 3 2 4 3 2" xfId="21995" xr:uid="{A213149C-2BF6-4D4C-B34D-0B19B7F7BA2E}"/>
    <cellStyle name="Calculation 3 2 4 3 2 2" xfId="27137" xr:uid="{E278B48E-B443-4788-B8AB-E5850E2AA3F2}"/>
    <cellStyle name="Calculation 3 2 4 3 2 2 2" xfId="36528" xr:uid="{FE0BC7C1-A45F-40F0-BB31-0BC51A6389B8}"/>
    <cellStyle name="Calculation 3 2 4 3 2 3" xfId="31654" xr:uid="{0A61EC11-EF18-4704-8DB3-A9AE71E5A0D6}"/>
    <cellStyle name="Calculation 3 2 4 3 3" xfId="24695" xr:uid="{1DD92B18-3D31-4A2C-A1B4-E41C8421A9A9}"/>
    <cellStyle name="Calculation 3 2 4 3 3 2" xfId="34092" xr:uid="{32915F6B-2B3B-4383-BC90-BF67AF0AC4DD}"/>
    <cellStyle name="Calculation 3 2 4 3 4" xfId="29426" xr:uid="{6D1BD2EB-0C36-445E-BFD7-4CCA8DB66555}"/>
    <cellStyle name="Calculation 3 2 4 4" xfId="20879" xr:uid="{DDEA9F11-B541-4234-B9FB-4E0EA237B28C}"/>
    <cellStyle name="Calculation 3 2 4 4 2" xfId="26036" xr:uid="{1C79202C-964C-4CC8-BB38-EA26CE5BB97E}"/>
    <cellStyle name="Calculation 3 2 4 4 2 2" xfId="35428" xr:uid="{C483F01A-DFEB-4D6E-9E34-B71840C8C496}"/>
    <cellStyle name="Calculation 3 2 4 4 3" xfId="30652" xr:uid="{D55CFE9B-A11B-4428-A9C4-5A0D0CE56CFA}"/>
    <cellStyle name="Calculation 3 2 4 5" xfId="23586" xr:uid="{81DA7BF5-460A-4CD8-945C-70852116E6F6}"/>
    <cellStyle name="Calculation 3 2 4 5 2" xfId="33069" xr:uid="{F57DF02F-C3AB-47F0-B459-3E62C3A95225}"/>
    <cellStyle name="Calculation 3 2 4 6" xfId="28426" xr:uid="{5B69F932-563B-416D-87CD-EC0247CA6FA8}"/>
    <cellStyle name="Calculation 3 2 5" xfId="4856" xr:uid="{0FE293E9-BA5B-4F87-9E5A-C35B6BC34F6A}"/>
    <cellStyle name="Calculation 3 2 5 2" xfId="4857" xr:uid="{5D99E094-8050-47A0-A930-F878E076054C}"/>
    <cellStyle name="Calculation 3 2 5 2 2" xfId="19472" xr:uid="{1E16305B-D942-4885-8EA7-69FE01354A1E}"/>
    <cellStyle name="Calculation 3 2 5 2 2 2" xfId="21998" xr:uid="{5AC7A887-EC1F-4A2E-A78A-63015E15157E}"/>
    <cellStyle name="Calculation 3 2 5 2 2 2 2" xfId="27140" xr:uid="{5228BBFF-D1CE-4746-9063-E0FB087C1062}"/>
    <cellStyle name="Calculation 3 2 5 2 2 2 2 2" xfId="36531" xr:uid="{982B8444-6415-4EFB-A4A9-55B82FD48211}"/>
    <cellStyle name="Calculation 3 2 5 2 2 2 3" xfId="31657" xr:uid="{0084DD8C-313C-451B-B3B3-EC465ABEB71B}"/>
    <cellStyle name="Calculation 3 2 5 2 2 3" xfId="24698" xr:uid="{B0C013A0-EA3E-47E1-88C3-C8C68AEEA8B0}"/>
    <cellStyle name="Calculation 3 2 5 2 2 3 2" xfId="34095" xr:uid="{70F24506-C886-4FF7-8B60-E8C50DC03366}"/>
    <cellStyle name="Calculation 3 2 5 2 2 4" xfId="29429" xr:uid="{0DC03971-7A26-45E3-BB18-9D1FDE83E9AC}"/>
    <cellStyle name="Calculation 3 2 5 2 3" xfId="20882" xr:uid="{EB3BDD18-84EC-4AE3-8602-F132B4EE6C37}"/>
    <cellStyle name="Calculation 3 2 5 2 3 2" xfId="26039" xr:uid="{A431E6DB-0FA8-4C7D-9AAE-6B6E847F8F52}"/>
    <cellStyle name="Calculation 3 2 5 2 3 2 2" xfId="35431" xr:uid="{A0AF092D-5DAF-4404-A00E-29FEBD98DA5E}"/>
    <cellStyle name="Calculation 3 2 5 2 3 3" xfId="30655" xr:uid="{1447018F-E493-4083-AD2B-1497ACFB63EF}"/>
    <cellStyle name="Calculation 3 2 5 2 4" xfId="23589" xr:uid="{B9D21B5B-6A54-4B63-B391-83D484E85128}"/>
    <cellStyle name="Calculation 3 2 5 2 4 2" xfId="33072" xr:uid="{4A228FA5-2C71-44F1-B7CD-545E73758CFE}"/>
    <cellStyle name="Calculation 3 2 5 2 5" xfId="28429" xr:uid="{AF4358F5-0D6A-41BD-B73F-5AE7E4F0371A}"/>
    <cellStyle name="Calculation 3 2 5 3" xfId="19471" xr:uid="{85B9F1D5-6663-44D2-908F-4632F648342E}"/>
    <cellStyle name="Calculation 3 2 5 3 2" xfId="21997" xr:uid="{1E875653-DF1A-420D-8477-F43C283C416E}"/>
    <cellStyle name="Calculation 3 2 5 3 2 2" xfId="27139" xr:uid="{2A014E28-3AEE-41D2-A961-319DCCEFA8E5}"/>
    <cellStyle name="Calculation 3 2 5 3 2 2 2" xfId="36530" xr:uid="{440E0B0C-D283-4715-9263-58E8F1D6959D}"/>
    <cellStyle name="Calculation 3 2 5 3 2 3" xfId="31656" xr:uid="{BF60456B-28F8-4D50-8B25-0A00F664F70F}"/>
    <cellStyle name="Calculation 3 2 5 3 3" xfId="24697" xr:uid="{D8C13942-0CC3-45A2-9DD3-7A41F5139CD1}"/>
    <cellStyle name="Calculation 3 2 5 3 3 2" xfId="34094" xr:uid="{C88BC898-BAE0-444D-8A82-5AC05B7ACF13}"/>
    <cellStyle name="Calculation 3 2 5 3 4" xfId="29428" xr:uid="{FD78013E-BA99-44C3-BF5C-8BEB00BE2A4A}"/>
    <cellStyle name="Calculation 3 2 5 4" xfId="20881" xr:uid="{192324FB-B827-42C2-B4BF-EA145A3723F0}"/>
    <cellStyle name="Calculation 3 2 5 4 2" xfId="26038" xr:uid="{4C3A2CB8-34A3-4874-8D1E-CE788B2666E1}"/>
    <cellStyle name="Calculation 3 2 5 4 2 2" xfId="35430" xr:uid="{4644CD22-9164-46A6-92FF-C989AFC2C917}"/>
    <cellStyle name="Calculation 3 2 5 4 3" xfId="30654" xr:uid="{66AE3968-DF5D-4BA3-AFA7-BB8DE8C25546}"/>
    <cellStyle name="Calculation 3 2 5 5" xfId="23588" xr:uid="{EF3E3693-51DF-4133-A00A-891F6EF030D9}"/>
    <cellStyle name="Calculation 3 2 5 5 2" xfId="33071" xr:uid="{6D9F98F0-1133-4851-A49B-0B69F24E55E4}"/>
    <cellStyle name="Calculation 3 2 5 6" xfId="28428" xr:uid="{769A7B07-C93A-4F0E-BBB0-981A389E301F}"/>
    <cellStyle name="Calculation 3 2 6" xfId="4858" xr:uid="{049F9AA4-0E47-420D-B391-66B9C9AAD769}"/>
    <cellStyle name="Calculation 3 2 6 2" xfId="4859" xr:uid="{7247FF3E-1F41-463D-9378-8FDE535B9478}"/>
    <cellStyle name="Calculation 3 2 6 2 2" xfId="19474" xr:uid="{8B0C974E-FC54-4AC2-83F4-6DA161C31A81}"/>
    <cellStyle name="Calculation 3 2 6 2 2 2" xfId="22000" xr:uid="{893AE7D3-580E-4632-ACE4-94F0B66DB3B4}"/>
    <cellStyle name="Calculation 3 2 6 2 2 2 2" xfId="27142" xr:uid="{A3487C31-6459-4DDD-A7EF-4AF788DCF4F5}"/>
    <cellStyle name="Calculation 3 2 6 2 2 2 2 2" xfId="36533" xr:uid="{38C987FF-5BAC-4A78-B7E4-4BC91D935602}"/>
    <cellStyle name="Calculation 3 2 6 2 2 2 3" xfId="31659" xr:uid="{CAFDF54C-854F-4853-AC66-D318601D840C}"/>
    <cellStyle name="Calculation 3 2 6 2 2 3" xfId="24700" xr:uid="{2E502856-1353-4CAD-95FD-5E62718F3237}"/>
    <cellStyle name="Calculation 3 2 6 2 2 3 2" xfId="34097" xr:uid="{0B53A9F1-41E0-4BF7-9B93-C54A69481E95}"/>
    <cellStyle name="Calculation 3 2 6 2 2 4" xfId="29431" xr:uid="{28CB684C-913B-4850-A940-92F396B790E9}"/>
    <cellStyle name="Calculation 3 2 6 2 3" xfId="20884" xr:uid="{87AC47A8-2934-42BB-90C4-D32663870461}"/>
    <cellStyle name="Calculation 3 2 6 2 3 2" xfId="26041" xr:uid="{CD350D8A-569B-41D9-9BDC-F65384F05498}"/>
    <cellStyle name="Calculation 3 2 6 2 3 2 2" xfId="35433" xr:uid="{BC9AC664-602C-4B0B-A2B5-BBE23217C80E}"/>
    <cellStyle name="Calculation 3 2 6 2 3 3" xfId="30657" xr:uid="{6CCEEA98-FE75-44FC-A568-FE40AF93C530}"/>
    <cellStyle name="Calculation 3 2 6 2 4" xfId="23591" xr:uid="{6DCB2A6E-CDE5-45F9-8775-3F3907619284}"/>
    <cellStyle name="Calculation 3 2 6 2 4 2" xfId="33074" xr:uid="{830B09C2-AB8A-4DA0-9CCF-FEB74ECB9CF0}"/>
    <cellStyle name="Calculation 3 2 6 2 5" xfId="28431" xr:uid="{C341BE7E-82B3-4F6B-BDD4-CEDB0EA3103F}"/>
    <cellStyle name="Calculation 3 2 6 3" xfId="19473" xr:uid="{D26519A2-1ABF-45F3-A080-61D38383A816}"/>
    <cellStyle name="Calculation 3 2 6 3 2" xfId="21999" xr:uid="{224A5008-D390-473F-8C23-11F0B72A35A4}"/>
    <cellStyle name="Calculation 3 2 6 3 2 2" xfId="27141" xr:uid="{8848C271-7B07-4C68-AD6D-487AE6697675}"/>
    <cellStyle name="Calculation 3 2 6 3 2 2 2" xfId="36532" xr:uid="{4A17B70C-6EA8-497B-AB40-2B3BD9ACAEDA}"/>
    <cellStyle name="Calculation 3 2 6 3 2 3" xfId="31658" xr:uid="{EDF954D0-1EEB-4A6F-BAE9-6ABADDB0F7E2}"/>
    <cellStyle name="Calculation 3 2 6 3 3" xfId="24699" xr:uid="{DC22CA1A-2994-45CF-8179-6F4A7A7FC39A}"/>
    <cellStyle name="Calculation 3 2 6 3 3 2" xfId="34096" xr:uid="{B6C0E0F3-94AF-42A9-AC45-60E3666D8F45}"/>
    <cellStyle name="Calculation 3 2 6 3 4" xfId="29430" xr:uid="{4066B95E-084B-4CFE-867E-211B0CD5B219}"/>
    <cellStyle name="Calculation 3 2 6 4" xfId="20883" xr:uid="{0DF99346-0DE4-4545-9481-709750B4C22E}"/>
    <cellStyle name="Calculation 3 2 6 4 2" xfId="26040" xr:uid="{DE993FD2-1353-462F-BD23-B05C1DB5EE6B}"/>
    <cellStyle name="Calculation 3 2 6 4 2 2" xfId="35432" xr:uid="{B6962635-D093-483B-A354-75A843AD61A9}"/>
    <cellStyle name="Calculation 3 2 6 4 3" xfId="30656" xr:uid="{878E88A0-5AF5-4139-8431-45990779BAC6}"/>
    <cellStyle name="Calculation 3 2 6 5" xfId="23590" xr:uid="{2F0EB061-F9B7-4396-9116-186D7563DC0E}"/>
    <cellStyle name="Calculation 3 2 6 5 2" xfId="33073" xr:uid="{CD0B8B27-29D2-4438-B602-4015B83DE397}"/>
    <cellStyle name="Calculation 3 2 6 6" xfId="28430" xr:uid="{90ABC761-3B76-4D02-AD2D-D44CFFADB6D9}"/>
    <cellStyle name="Calculation 3 2 7" xfId="4860" xr:uid="{60C11ADA-98EF-4E11-B012-574EBC6E10E5}"/>
    <cellStyle name="Calculation 3 2 7 2" xfId="4861" xr:uid="{A928B504-7174-4648-A4E8-C0AF96764A4D}"/>
    <cellStyle name="Calculation 3 2 7 2 2" xfId="19476" xr:uid="{D8AB0672-DE12-4989-A9C2-A03C572B03DC}"/>
    <cellStyle name="Calculation 3 2 7 2 2 2" xfId="22002" xr:uid="{D44E966D-F96D-4EEA-A3AA-0FE575AC16E0}"/>
    <cellStyle name="Calculation 3 2 7 2 2 2 2" xfId="27144" xr:uid="{16936635-BEB1-4D2E-9179-9DB53FE447AD}"/>
    <cellStyle name="Calculation 3 2 7 2 2 2 2 2" xfId="36535" xr:uid="{9565628F-0325-4B6C-B4F6-EB96D7B98C04}"/>
    <cellStyle name="Calculation 3 2 7 2 2 2 3" xfId="31661" xr:uid="{8B1D7291-F85C-408E-81D9-F9260B4488A5}"/>
    <cellStyle name="Calculation 3 2 7 2 2 3" xfId="24702" xr:uid="{F7368BDA-53E5-48F5-82D3-3B24813460F9}"/>
    <cellStyle name="Calculation 3 2 7 2 2 3 2" xfId="34099" xr:uid="{16D6BB3C-0669-47F2-B383-39CC273231A7}"/>
    <cellStyle name="Calculation 3 2 7 2 2 4" xfId="29433" xr:uid="{57A8EB04-50AD-442D-A1C2-CBD27A7BC833}"/>
    <cellStyle name="Calculation 3 2 7 2 3" xfId="20886" xr:uid="{0EA36C4E-B409-45BD-9080-73FC5A58EBC3}"/>
    <cellStyle name="Calculation 3 2 7 2 3 2" xfId="26043" xr:uid="{A415A64F-E83D-4F50-B1FA-1EAB3C02365A}"/>
    <cellStyle name="Calculation 3 2 7 2 3 2 2" xfId="35435" xr:uid="{0849966C-1EFC-4F59-BC6A-BA4E67957DDF}"/>
    <cellStyle name="Calculation 3 2 7 2 3 3" xfId="30659" xr:uid="{E03487C3-F0F4-4F16-98C0-8D563B789FD0}"/>
    <cellStyle name="Calculation 3 2 7 2 4" xfId="23593" xr:uid="{7B563792-9012-4D98-8EA5-5B571B03C20C}"/>
    <cellStyle name="Calculation 3 2 7 2 4 2" xfId="33076" xr:uid="{91AA0191-2B7B-4FB6-B855-50554B8CC4C0}"/>
    <cellStyle name="Calculation 3 2 7 2 5" xfId="28433" xr:uid="{26D9F6A5-C760-4D2C-ADCA-2988C06F550F}"/>
    <cellStyle name="Calculation 3 2 7 3" xfId="19475" xr:uid="{E6AD412C-7973-4F50-89EB-C7570E399292}"/>
    <cellStyle name="Calculation 3 2 7 3 2" xfId="22001" xr:uid="{42F0F384-AB94-4391-9065-72CCE2EF2F1C}"/>
    <cellStyle name="Calculation 3 2 7 3 2 2" xfId="27143" xr:uid="{4B10824B-12FE-4F27-A011-4CAD6E9597A8}"/>
    <cellStyle name="Calculation 3 2 7 3 2 2 2" xfId="36534" xr:uid="{B97FA351-17D4-4A2D-BD60-C7826F3864EE}"/>
    <cellStyle name="Calculation 3 2 7 3 2 3" xfId="31660" xr:uid="{0683B75F-CBA8-442B-8BFD-AF4EA54A2BDF}"/>
    <cellStyle name="Calculation 3 2 7 3 3" xfId="24701" xr:uid="{7BEC1690-4E8E-42DF-A89D-27F9657BDFCF}"/>
    <cellStyle name="Calculation 3 2 7 3 3 2" xfId="34098" xr:uid="{188A198F-8001-4AB2-BDD0-7EDB10FE9090}"/>
    <cellStyle name="Calculation 3 2 7 3 4" xfId="29432" xr:uid="{60910E58-451B-479C-A2CA-48688C79B177}"/>
    <cellStyle name="Calculation 3 2 7 4" xfId="20885" xr:uid="{BD43CEB1-C4E8-4841-9259-DCAEFDB6CE82}"/>
    <cellStyle name="Calculation 3 2 7 4 2" xfId="26042" xr:uid="{96B0A5C8-BFD8-4FAD-A217-45C3F46B9404}"/>
    <cellStyle name="Calculation 3 2 7 4 2 2" xfId="35434" xr:uid="{327BC59B-9AA8-45D4-842E-9122B8B29078}"/>
    <cellStyle name="Calculation 3 2 7 4 3" xfId="30658" xr:uid="{B138F36C-6267-4E1C-B192-DD7987212D38}"/>
    <cellStyle name="Calculation 3 2 7 5" xfId="23592" xr:uid="{2D2F3556-D2FB-4546-9D5D-73956E2B1A25}"/>
    <cellStyle name="Calculation 3 2 7 5 2" xfId="33075" xr:uid="{A3E2DB19-0FA6-4A47-B91D-937A2296EFD0}"/>
    <cellStyle name="Calculation 3 2 7 6" xfId="28432" xr:uid="{120C7F6F-7B98-48EE-A520-44EC663EE014}"/>
    <cellStyle name="Calculation 3 2 8" xfId="4862" xr:uid="{F987E596-ADB8-4B0D-851A-85CF393A03BC}"/>
    <cellStyle name="Calculation 3 2 8 2" xfId="4863" xr:uid="{1B7BA20A-05D7-4695-88B2-9150E27A9B07}"/>
    <cellStyle name="Calculation 3 2 8 2 2" xfId="19478" xr:uid="{FCBC62B3-A7FD-403A-A51E-00B195304F28}"/>
    <cellStyle name="Calculation 3 2 8 2 2 2" xfId="22004" xr:uid="{3B9ED434-5842-4840-AF24-10D44C8F012B}"/>
    <cellStyle name="Calculation 3 2 8 2 2 2 2" xfId="27146" xr:uid="{6E38AB1C-B636-420C-B9C0-922DCF06C763}"/>
    <cellStyle name="Calculation 3 2 8 2 2 2 2 2" xfId="36537" xr:uid="{4160F9CA-383E-4A70-84B4-C2331793504A}"/>
    <cellStyle name="Calculation 3 2 8 2 2 2 3" xfId="31663" xr:uid="{30F8F4CA-2DC1-47A3-8C8A-A07BA4E21120}"/>
    <cellStyle name="Calculation 3 2 8 2 2 3" xfId="24704" xr:uid="{6333B9C7-9931-49DF-B4EA-09CAE4396908}"/>
    <cellStyle name="Calculation 3 2 8 2 2 3 2" xfId="34101" xr:uid="{F6A3C279-B0CC-40C1-BC30-776642BC1A2B}"/>
    <cellStyle name="Calculation 3 2 8 2 2 4" xfId="29435" xr:uid="{932DC976-3ABF-44D7-B9A7-D5EF73D10626}"/>
    <cellStyle name="Calculation 3 2 8 2 3" xfId="20888" xr:uid="{A2C3A835-C66A-4B8D-89D9-333A800CA193}"/>
    <cellStyle name="Calculation 3 2 8 2 3 2" xfId="26045" xr:uid="{98E20A4E-B776-48D7-A59F-554B30E05FBA}"/>
    <cellStyle name="Calculation 3 2 8 2 3 2 2" xfId="35437" xr:uid="{4DB0A1A2-BD3D-4C10-BAAE-8AABF05564AD}"/>
    <cellStyle name="Calculation 3 2 8 2 3 3" xfId="30661" xr:uid="{B8323911-0F96-4E44-A964-D74452653D46}"/>
    <cellStyle name="Calculation 3 2 8 2 4" xfId="23595" xr:uid="{40DFD266-5FF4-4142-B438-0F877B4D21D1}"/>
    <cellStyle name="Calculation 3 2 8 2 4 2" xfId="33078" xr:uid="{8D4082F4-56AB-47BC-B76D-3A0311A02A4F}"/>
    <cellStyle name="Calculation 3 2 8 2 5" xfId="28435" xr:uid="{DBB9750C-930C-48B6-B3C8-D8ED67A2D5AE}"/>
    <cellStyle name="Calculation 3 2 8 3" xfId="19477" xr:uid="{13E7B8A5-2D80-4F78-A6DC-6D22C60E810C}"/>
    <cellStyle name="Calculation 3 2 8 3 2" xfId="22003" xr:uid="{DFE59584-D107-4960-8C4E-C50DE618E24C}"/>
    <cellStyle name="Calculation 3 2 8 3 2 2" xfId="27145" xr:uid="{E3013E0E-CFAA-4667-8EE2-D1D8DC15C482}"/>
    <cellStyle name="Calculation 3 2 8 3 2 2 2" xfId="36536" xr:uid="{674E7BF7-DDD1-4F09-8D56-76FD606974D0}"/>
    <cellStyle name="Calculation 3 2 8 3 2 3" xfId="31662" xr:uid="{4EFB6E76-0297-4069-96B1-47EE32B0579E}"/>
    <cellStyle name="Calculation 3 2 8 3 3" xfId="24703" xr:uid="{499B7FE1-EE0E-4E91-B2A3-40BB18366D7F}"/>
    <cellStyle name="Calculation 3 2 8 3 3 2" xfId="34100" xr:uid="{73D91C0E-6E80-4075-9A9A-C2248DEAACA6}"/>
    <cellStyle name="Calculation 3 2 8 3 4" xfId="29434" xr:uid="{393ADF33-7B9D-4656-82E4-28A6BC10CCCC}"/>
    <cellStyle name="Calculation 3 2 8 4" xfId="20887" xr:uid="{A04CD841-9542-4144-A330-6D3F110BAB7A}"/>
    <cellStyle name="Calculation 3 2 8 4 2" xfId="26044" xr:uid="{16238677-5124-4F32-AB7F-287537706083}"/>
    <cellStyle name="Calculation 3 2 8 4 2 2" xfId="35436" xr:uid="{CE2AA50B-02E3-4483-86B3-FDB191AEF5FC}"/>
    <cellStyle name="Calculation 3 2 8 4 3" xfId="30660" xr:uid="{6B5E3420-431E-4B75-8B1F-8F699D8405F8}"/>
    <cellStyle name="Calculation 3 2 8 5" xfId="23594" xr:uid="{893C468B-D4EC-467E-B50D-9E9DD52668FB}"/>
    <cellStyle name="Calculation 3 2 8 5 2" xfId="33077" xr:uid="{C213F5B6-9B18-4C6B-AFFF-5C03F3604EC3}"/>
    <cellStyle name="Calculation 3 2 8 6" xfId="28434" xr:uid="{0655DCAA-0F73-415C-9D09-75255971E18A}"/>
    <cellStyle name="Calculation 3 2 9" xfId="4864" xr:uid="{708E36DF-B28B-49CC-8BAD-EE25D6608ACB}"/>
    <cellStyle name="Calculation 3 2 9 2" xfId="4865" xr:uid="{EFE99BA3-80C4-4D09-8A68-66C570077F76}"/>
    <cellStyle name="Calculation 3 2 9 2 2" xfId="19480" xr:uid="{AEDA566B-A128-4575-B12B-53E21BEEC8ED}"/>
    <cellStyle name="Calculation 3 2 9 2 2 2" xfId="22006" xr:uid="{F593A0BC-2158-4C1F-B6B3-6704F62DA7DC}"/>
    <cellStyle name="Calculation 3 2 9 2 2 2 2" xfId="27148" xr:uid="{491BA691-1865-4ABA-8626-0822BBC0A95C}"/>
    <cellStyle name="Calculation 3 2 9 2 2 2 2 2" xfId="36539" xr:uid="{850038E4-D0DF-4EA5-851B-2FC91FB397EC}"/>
    <cellStyle name="Calculation 3 2 9 2 2 2 3" xfId="31665" xr:uid="{B5C04CB6-4A59-41AD-A64D-A512C11FCBCD}"/>
    <cellStyle name="Calculation 3 2 9 2 2 3" xfId="24706" xr:uid="{FB43F941-20BC-4BE7-B671-E58878FA0573}"/>
    <cellStyle name="Calculation 3 2 9 2 2 3 2" xfId="34103" xr:uid="{49602328-9C5A-4E32-A04B-5465331ACDE1}"/>
    <cellStyle name="Calculation 3 2 9 2 2 4" xfId="29437" xr:uid="{4A0AA90D-EE41-4D54-8A8B-DD644987C311}"/>
    <cellStyle name="Calculation 3 2 9 2 3" xfId="20890" xr:uid="{865FDBD1-2BDF-4C68-BC14-2E7971EB9312}"/>
    <cellStyle name="Calculation 3 2 9 2 3 2" xfId="26047" xr:uid="{F25BBABB-2409-426E-BE80-D98F3019DFA4}"/>
    <cellStyle name="Calculation 3 2 9 2 3 2 2" xfId="35439" xr:uid="{537AD4D0-72E4-44F2-82DF-373FD131080F}"/>
    <cellStyle name="Calculation 3 2 9 2 3 3" xfId="30663" xr:uid="{5CED7404-3289-47A1-AF18-F0D5396C366A}"/>
    <cellStyle name="Calculation 3 2 9 2 4" xfId="23597" xr:uid="{5DEA548E-B90C-48DE-9594-02DD5BE8F42D}"/>
    <cellStyle name="Calculation 3 2 9 2 4 2" xfId="33080" xr:uid="{15209416-4DD6-4BA0-8E96-53BC01E393AE}"/>
    <cellStyle name="Calculation 3 2 9 2 5" xfId="28437" xr:uid="{C248C4F3-E721-44A0-8A56-408DA35268F2}"/>
    <cellStyle name="Calculation 3 2 9 3" xfId="19479" xr:uid="{677DD54B-5791-4726-A380-ECFC073902C4}"/>
    <cellStyle name="Calculation 3 2 9 3 2" xfId="22005" xr:uid="{0D08203A-2060-48B2-BF47-8E80AC0A20BE}"/>
    <cellStyle name="Calculation 3 2 9 3 2 2" xfId="27147" xr:uid="{8FDDEB43-76AC-40E3-922A-883A60E29996}"/>
    <cellStyle name="Calculation 3 2 9 3 2 2 2" xfId="36538" xr:uid="{B860A2AB-42FA-439E-9C9E-E0505EF4F17F}"/>
    <cellStyle name="Calculation 3 2 9 3 2 3" xfId="31664" xr:uid="{A9446CA5-A3B1-4D46-A154-E565BF87A26E}"/>
    <cellStyle name="Calculation 3 2 9 3 3" xfId="24705" xr:uid="{AFCBE9DE-B639-4D60-BC15-99D1C35C075C}"/>
    <cellStyle name="Calculation 3 2 9 3 3 2" xfId="34102" xr:uid="{AA935277-48C3-48E0-A5D2-CD1C2C30370A}"/>
    <cellStyle name="Calculation 3 2 9 3 4" xfId="29436" xr:uid="{F4DC48EB-1DBF-4D98-90ED-32322C80B4DA}"/>
    <cellStyle name="Calculation 3 2 9 4" xfId="20889" xr:uid="{A5329C13-DB1C-410D-BF5C-30A3560DC280}"/>
    <cellStyle name="Calculation 3 2 9 4 2" xfId="26046" xr:uid="{C39CCFF1-0BAC-40F7-B4E4-52B630A73F93}"/>
    <cellStyle name="Calculation 3 2 9 4 2 2" xfId="35438" xr:uid="{E778EE5C-5FE2-4646-B12D-ABF777F4C595}"/>
    <cellStyle name="Calculation 3 2 9 4 3" xfId="30662" xr:uid="{B2F60BC9-8852-4096-A3C9-957707AB7D43}"/>
    <cellStyle name="Calculation 3 2 9 5" xfId="23596" xr:uid="{0C99C9D8-4DEF-4A5E-A0C0-9662127D45C7}"/>
    <cellStyle name="Calculation 3 2 9 5 2" xfId="33079" xr:uid="{ECB1EB21-9E37-4E4A-A1CF-98E532BCF1B8}"/>
    <cellStyle name="Calculation 3 2 9 6" xfId="28436" xr:uid="{C3869501-78B2-4A06-9EFA-38C4C00A5236}"/>
    <cellStyle name="Calculation 3 3" xfId="4866" xr:uid="{EE30378A-60D1-4AE0-94C1-C5E952D2AFA8}"/>
    <cellStyle name="Calculation 3 3 2" xfId="4867" xr:uid="{61C148CD-B337-4041-B878-7F2AD7306CD5}"/>
    <cellStyle name="Calculation 3 3 2 2" xfId="19481" xr:uid="{F566C2B0-C6C8-46EB-9DEC-83DCAAA27AE9}"/>
    <cellStyle name="Calculation 3 3 2 2 2" xfId="22007" xr:uid="{A6D85B60-51A4-4702-91AA-C5E0C9BF19E8}"/>
    <cellStyle name="Calculation 3 3 2 2 2 2" xfId="27149" xr:uid="{5F77E08C-5A95-46C5-A2F1-1F2CB9CF23F7}"/>
    <cellStyle name="Calculation 3 3 2 2 2 2 2" xfId="36540" xr:uid="{CA57DE50-93A9-47DB-93D0-5602B286C964}"/>
    <cellStyle name="Calculation 3 3 2 2 2 3" xfId="31666" xr:uid="{E50F90DD-D466-4927-8979-C420D5D715F3}"/>
    <cellStyle name="Calculation 3 3 2 2 3" xfId="24707" xr:uid="{363DB0B0-A7F1-47D2-B730-F48A5DBFF24F}"/>
    <cellStyle name="Calculation 3 3 2 2 3 2" xfId="34104" xr:uid="{BECCDD4F-ABBC-4179-98E3-F95EB253C903}"/>
    <cellStyle name="Calculation 3 3 2 2 4" xfId="29438" xr:uid="{4F90E3F2-6ABA-4866-A1EF-4B6AE586149B}"/>
    <cellStyle name="Calculation 3 3 2 3" xfId="20891" xr:uid="{55D62096-0BB7-40BF-AE87-EB10E8927B3E}"/>
    <cellStyle name="Calculation 3 3 2 3 2" xfId="26048" xr:uid="{0E506919-E3A7-4C55-9037-D49992E08D53}"/>
    <cellStyle name="Calculation 3 3 2 3 2 2" xfId="35440" xr:uid="{E0D927FF-ED82-493D-8952-BB8E06B2D0CE}"/>
    <cellStyle name="Calculation 3 3 2 3 3" xfId="30664" xr:uid="{98B5D0C1-8234-4962-9A4A-5B2E0F5D299D}"/>
    <cellStyle name="Calculation 3 3 2 4" xfId="23598" xr:uid="{A11847EF-1E16-447F-9CBB-F52BD218D0CC}"/>
    <cellStyle name="Calculation 3 3 2 4 2" xfId="33081" xr:uid="{6B89E18B-BA61-4CE4-B0E1-BBB38010B2DC}"/>
    <cellStyle name="Calculation 3 3 2 5" xfId="28438" xr:uid="{4077ED04-41C9-4FC4-8E2F-9A85289E27CC}"/>
    <cellStyle name="Calculation 3 3 3" xfId="4868" xr:uid="{20FF4156-B638-4096-9A82-CCA77CE41D27}"/>
    <cellStyle name="Calculation 3 3 3 2" xfId="19482" xr:uid="{F5F0C59B-A13E-4610-B14F-075AEE5E2D18}"/>
    <cellStyle name="Calculation 3 3 3 2 2" xfId="22008" xr:uid="{D3D5CBD8-8522-4F27-8853-33C2E4A69D70}"/>
    <cellStyle name="Calculation 3 3 3 2 2 2" xfId="27150" xr:uid="{1DCBFDB1-AB54-4F92-8756-907EE7138CCA}"/>
    <cellStyle name="Calculation 3 3 3 2 2 2 2" xfId="36541" xr:uid="{C0FA18D7-CA1E-45DA-B01C-531461DCB958}"/>
    <cellStyle name="Calculation 3 3 3 2 2 3" xfId="31667" xr:uid="{3ED66DE6-352D-40B5-8D66-F3D11FBD8297}"/>
    <cellStyle name="Calculation 3 3 3 2 3" xfId="24708" xr:uid="{595134EE-0881-4826-8A0D-1DDD6CEB60F0}"/>
    <cellStyle name="Calculation 3 3 3 2 3 2" xfId="34105" xr:uid="{0411E07C-9767-437F-9056-099D11A61466}"/>
    <cellStyle name="Calculation 3 3 3 2 4" xfId="29439" xr:uid="{FE15BA59-F2AF-40A1-8029-AB3C6073FA7B}"/>
    <cellStyle name="Calculation 3 3 3 3" xfId="20892" xr:uid="{F503ED07-9059-4482-90C0-D41258AB02CE}"/>
    <cellStyle name="Calculation 3 3 3 3 2" xfId="26049" xr:uid="{D9E9369A-92A9-4479-8CB0-01B9058A6333}"/>
    <cellStyle name="Calculation 3 3 3 3 2 2" xfId="35441" xr:uid="{220CEB42-517F-4452-8243-EE7ACFB70579}"/>
    <cellStyle name="Calculation 3 3 3 3 3" xfId="30665" xr:uid="{F09BD485-7F5D-40CC-BD5A-77314A15C97A}"/>
    <cellStyle name="Calculation 3 3 3 4" xfId="23599" xr:uid="{55580D5E-E860-4C2C-8BF5-9F8F07F6F6CD}"/>
    <cellStyle name="Calculation 3 3 3 4 2" xfId="33082" xr:uid="{465E7295-9DE9-4ED4-9379-4A5E7034E600}"/>
    <cellStyle name="Calculation 3 3 3 5" xfId="28439" xr:uid="{126AE85B-9434-4FAC-BD2E-4DE3ACE66F53}"/>
    <cellStyle name="Calculation 3 4" xfId="4869" xr:uid="{40C55E5D-DF0C-4794-A005-B1DEB2A12DA1}"/>
    <cellStyle name="Calculation 3 4 2" xfId="4870" xr:uid="{51711345-9043-439D-A20C-D859A3302F99}"/>
    <cellStyle name="Calculation 3 4 2 2" xfId="19483" xr:uid="{6A7C52BD-D238-47E5-8B54-0965E5A3A2F0}"/>
    <cellStyle name="Calculation 3 4 2 2 2" xfId="22009" xr:uid="{E5168A38-643B-45C7-89B8-5A196017AC0C}"/>
    <cellStyle name="Calculation 3 4 2 2 2 2" xfId="27151" xr:uid="{92674EA2-0958-43FB-98FA-8A4C08D1DAF2}"/>
    <cellStyle name="Calculation 3 4 2 2 2 2 2" xfId="36542" xr:uid="{C8F3FFB1-1158-4542-AFD6-EE363DB05F87}"/>
    <cellStyle name="Calculation 3 4 2 2 2 3" xfId="31668" xr:uid="{40B36930-67F2-4900-8912-5F9075EB94DD}"/>
    <cellStyle name="Calculation 3 4 2 2 3" xfId="24709" xr:uid="{5E9D42D9-90C6-43C1-87C5-716B759FCBB3}"/>
    <cellStyle name="Calculation 3 4 2 2 3 2" xfId="34106" xr:uid="{19D8C236-FC88-49A6-9B54-BDE6646CC80E}"/>
    <cellStyle name="Calculation 3 4 2 2 4" xfId="29440" xr:uid="{E04BC91D-C795-498C-B510-2379B3D99E07}"/>
    <cellStyle name="Calculation 3 4 2 3" xfId="20893" xr:uid="{056BDFD3-44BB-4C58-9859-76DC7CF98915}"/>
    <cellStyle name="Calculation 3 4 2 3 2" xfId="26050" xr:uid="{28103BF3-8994-409F-8367-D2C8308E3A42}"/>
    <cellStyle name="Calculation 3 4 2 3 2 2" xfId="35442" xr:uid="{C995CEA1-552A-44CD-BB75-106234E882E2}"/>
    <cellStyle name="Calculation 3 4 2 3 3" xfId="30666" xr:uid="{B7F09F10-7EA5-494C-A489-50283294B934}"/>
    <cellStyle name="Calculation 3 4 2 4" xfId="23600" xr:uid="{5BE288F6-25D1-4213-81A5-465E8BAD8879}"/>
    <cellStyle name="Calculation 3 4 2 4 2" xfId="33083" xr:uid="{025FE826-90DB-4F28-AC25-52E94AC5DD34}"/>
    <cellStyle name="Calculation 3 4 2 5" xfId="28440" xr:uid="{EBD7D3EA-80C2-47F6-A54B-0B6EFC38F447}"/>
    <cellStyle name="Calculation 3 4 3" xfId="4871" xr:uid="{D3C88925-7FC3-4B97-8C61-926943582A9A}"/>
    <cellStyle name="Calculation 3 4 3 2" xfId="19484" xr:uid="{A130DEF4-AA90-4BDB-ADBE-4BBFB95538EA}"/>
    <cellStyle name="Calculation 3 4 3 2 2" xfId="22010" xr:uid="{4D4DE8FB-FA96-4AC7-9F52-E960DD9FB02C}"/>
    <cellStyle name="Calculation 3 4 3 2 2 2" xfId="27152" xr:uid="{773FBFB0-E0FF-423C-AEB5-4703EFB83F1A}"/>
    <cellStyle name="Calculation 3 4 3 2 2 2 2" xfId="36543" xr:uid="{C03749A0-3FD6-4176-8DE5-F79F3A542D8D}"/>
    <cellStyle name="Calculation 3 4 3 2 2 3" xfId="31669" xr:uid="{9077DD26-83EB-434E-894C-CD952F7AF65D}"/>
    <cellStyle name="Calculation 3 4 3 2 3" xfId="24710" xr:uid="{A55F6DB0-D93E-4CE0-8E2C-1CAD06DE1E48}"/>
    <cellStyle name="Calculation 3 4 3 2 3 2" xfId="34107" xr:uid="{B9ED3E6B-741B-4455-A711-828AF23F0F61}"/>
    <cellStyle name="Calculation 3 4 3 2 4" xfId="29441" xr:uid="{ABFAA7AD-1BEF-463E-80C0-6CE8528164FF}"/>
    <cellStyle name="Calculation 3 4 3 3" xfId="20894" xr:uid="{3BDCD100-7949-4760-8A59-2D7AE7828EE3}"/>
    <cellStyle name="Calculation 3 4 3 3 2" xfId="26051" xr:uid="{6A6B390F-2721-4C5D-A210-A32D20C31057}"/>
    <cellStyle name="Calculation 3 4 3 3 2 2" xfId="35443" xr:uid="{A4B0696D-C296-4C44-8D19-29C5E71BA40C}"/>
    <cellStyle name="Calculation 3 4 3 3 3" xfId="30667" xr:uid="{BBBBC41D-46E1-44B7-9699-2F7E70ACEA1A}"/>
    <cellStyle name="Calculation 3 4 3 4" xfId="23601" xr:uid="{C198E8D8-EB86-4308-855A-2A402708F930}"/>
    <cellStyle name="Calculation 3 4 3 4 2" xfId="33084" xr:uid="{5EC52C61-63D9-48D0-90A2-69477570CD52}"/>
    <cellStyle name="Calculation 3 4 3 5" xfId="28441" xr:uid="{AE74BCA8-2E0C-47C7-9E77-F200DE3B1417}"/>
    <cellStyle name="Calculation 3 5" xfId="4872" xr:uid="{31FC139B-193B-415A-9317-1E22145E1A9F}"/>
    <cellStyle name="Calculation 3 5 2" xfId="4873" xr:uid="{A4D9C419-6355-4317-930B-9C1DE0781498}"/>
    <cellStyle name="Calculation 3 5 2 2" xfId="19486" xr:uid="{AB229769-F556-4E1F-80DE-A545A02CBD1E}"/>
    <cellStyle name="Calculation 3 5 2 2 2" xfId="22012" xr:uid="{54046FEF-7512-4DF2-8649-CBC6D2EB6820}"/>
    <cellStyle name="Calculation 3 5 2 2 2 2" xfId="27154" xr:uid="{D59C36EA-BDC8-40F0-9238-6619E5CDD6FC}"/>
    <cellStyle name="Calculation 3 5 2 2 2 2 2" xfId="36545" xr:uid="{04DCDA47-9FE3-42EB-A803-4558DC4120BD}"/>
    <cellStyle name="Calculation 3 5 2 2 2 3" xfId="31671" xr:uid="{796E369F-CC2E-4CA7-A414-86C4B0F64172}"/>
    <cellStyle name="Calculation 3 5 2 2 3" xfId="24712" xr:uid="{5168C1E5-B64A-4E7F-828B-0D4C4E52CB6B}"/>
    <cellStyle name="Calculation 3 5 2 2 3 2" xfId="34109" xr:uid="{FD030170-C03B-4A1A-B24C-0C7156D085B6}"/>
    <cellStyle name="Calculation 3 5 2 2 4" xfId="29443" xr:uid="{DDA99AE2-E597-4BBD-9DC0-2044E50598BF}"/>
    <cellStyle name="Calculation 3 5 2 3" xfId="20896" xr:uid="{016DFE7C-4740-435D-A151-BA08B588C8B9}"/>
    <cellStyle name="Calculation 3 5 2 3 2" xfId="26053" xr:uid="{EE507F32-B565-4746-8FCB-21D06E62F51C}"/>
    <cellStyle name="Calculation 3 5 2 3 2 2" xfId="35445" xr:uid="{A1AE2569-9894-40C3-B134-DB869F952D2B}"/>
    <cellStyle name="Calculation 3 5 2 3 3" xfId="30669" xr:uid="{C9D55D36-FAC3-42B3-9CC8-3668779BA266}"/>
    <cellStyle name="Calculation 3 5 2 4" xfId="23603" xr:uid="{974879E6-1539-49C6-B7F5-9B826388A6D3}"/>
    <cellStyle name="Calculation 3 5 2 4 2" xfId="33086" xr:uid="{DEC79FF3-0AB1-44F8-9B1D-FA4D38EAFC68}"/>
    <cellStyle name="Calculation 3 5 2 5" xfId="28443" xr:uid="{3C28C4C5-0CF0-4073-8753-91CB67F7753C}"/>
    <cellStyle name="Calculation 3 5 3" xfId="19485" xr:uid="{8CE7D147-4B3D-45BC-B535-2406C693DB0D}"/>
    <cellStyle name="Calculation 3 5 3 2" xfId="22011" xr:uid="{234CE9CD-6A38-45AD-B4E3-00C9D9F574EC}"/>
    <cellStyle name="Calculation 3 5 3 2 2" xfId="27153" xr:uid="{9BA4A9DC-4F7C-4E86-9F32-D85B72FCE2B0}"/>
    <cellStyle name="Calculation 3 5 3 2 2 2" xfId="36544" xr:uid="{34BEAFAA-94EF-4269-A9FD-6F47EE6F450E}"/>
    <cellStyle name="Calculation 3 5 3 2 3" xfId="31670" xr:uid="{5266625E-1AD2-4FB1-917F-C72A113D4CA6}"/>
    <cellStyle name="Calculation 3 5 3 3" xfId="24711" xr:uid="{DB9F7CA5-EFD8-4357-9A96-8884C9F26759}"/>
    <cellStyle name="Calculation 3 5 3 3 2" xfId="34108" xr:uid="{DCB8C17B-1EE7-4D1F-96CE-2C81AD57FE22}"/>
    <cellStyle name="Calculation 3 5 3 4" xfId="29442" xr:uid="{3AC240DB-62F0-4E5B-BDB0-D9087171A15B}"/>
    <cellStyle name="Calculation 3 5 4" xfId="20895" xr:uid="{32E54FA3-E335-4590-83AB-D5649D97FCBF}"/>
    <cellStyle name="Calculation 3 5 4 2" xfId="26052" xr:uid="{5E91969D-5094-4539-AB64-BC2C2760A9DF}"/>
    <cellStyle name="Calculation 3 5 4 2 2" xfId="35444" xr:uid="{AEA98BA2-F6FF-4BCB-A3F0-38904E5D3B00}"/>
    <cellStyle name="Calculation 3 5 4 3" xfId="30668" xr:uid="{D8AD0803-2957-4095-B216-3133161C1481}"/>
    <cellStyle name="Calculation 3 5 5" xfId="23602" xr:uid="{71C856DD-0326-4C54-A934-84A914B0D6B7}"/>
    <cellStyle name="Calculation 3 5 5 2" xfId="33085" xr:uid="{7CDFC999-D704-4F6A-934B-2621F6C6B02A}"/>
    <cellStyle name="Calculation 3 5 6" xfId="28442" xr:uid="{0CE7E40B-F63C-4155-B445-7EB4D7AADB8B}"/>
    <cellStyle name="Calculation 3 6" xfId="4874" xr:uid="{D33F40D1-CAD0-4362-9963-FF27FDE69BBE}"/>
    <cellStyle name="Calculation 3 6 2" xfId="4875" xr:uid="{B860A96D-8345-464F-AE63-7FE5D1AC65A5}"/>
    <cellStyle name="Calculation 3 6 2 2" xfId="19488" xr:uid="{46506A8E-EE43-45C7-AC2C-980A90B257F4}"/>
    <cellStyle name="Calculation 3 6 2 2 2" xfId="22014" xr:uid="{A4A03320-513A-457D-AC54-2C33F8E9714C}"/>
    <cellStyle name="Calculation 3 6 2 2 2 2" xfId="27156" xr:uid="{1F42123B-875C-4DD1-8E46-34333CE358FA}"/>
    <cellStyle name="Calculation 3 6 2 2 2 2 2" xfId="36547" xr:uid="{ADCBED31-C846-480F-851D-F4AF96D2A6A0}"/>
    <cellStyle name="Calculation 3 6 2 2 2 3" xfId="31673" xr:uid="{943B5E1F-E9DE-45EF-9120-E93A3C2EDA5E}"/>
    <cellStyle name="Calculation 3 6 2 2 3" xfId="24714" xr:uid="{84A5C8D4-5380-4748-85A9-62C710BA620E}"/>
    <cellStyle name="Calculation 3 6 2 2 3 2" xfId="34111" xr:uid="{A862C61F-CCAF-452D-839B-19D02AF87D9B}"/>
    <cellStyle name="Calculation 3 6 2 2 4" xfId="29445" xr:uid="{61B860CF-870F-4E8C-AB77-E796E619ADD1}"/>
    <cellStyle name="Calculation 3 6 2 3" xfId="20898" xr:uid="{9394FFEE-C8D6-4D46-AB05-6C37A9042732}"/>
    <cellStyle name="Calculation 3 6 2 3 2" xfId="26055" xr:uid="{C83DD5CA-3A67-440D-A1FD-0376A5FCFDA5}"/>
    <cellStyle name="Calculation 3 6 2 3 2 2" xfId="35447" xr:uid="{C89298A0-D317-4DE2-9FD7-BBDF6FDC3C6F}"/>
    <cellStyle name="Calculation 3 6 2 3 3" xfId="30671" xr:uid="{435147CF-CA7C-4C3A-A2A4-883EF0C9F622}"/>
    <cellStyle name="Calculation 3 6 2 4" xfId="23605" xr:uid="{6DEF45DF-6FFA-4D67-9D7D-14C4B8A68EC6}"/>
    <cellStyle name="Calculation 3 6 2 4 2" xfId="33088" xr:uid="{6619728B-F154-4F71-8CEF-F20D29AE13F0}"/>
    <cellStyle name="Calculation 3 6 2 5" xfId="28445" xr:uid="{B23A473D-003E-420A-BBBD-FC041E3B5998}"/>
    <cellStyle name="Calculation 3 6 3" xfId="19487" xr:uid="{86579F4A-96B8-4E57-88E6-8362C7CE9958}"/>
    <cellStyle name="Calculation 3 6 3 2" xfId="22013" xr:uid="{EA208465-0E93-431C-ABEA-F92F39437A75}"/>
    <cellStyle name="Calculation 3 6 3 2 2" xfId="27155" xr:uid="{F5E02A25-E604-44DF-9136-16BDABBAFED7}"/>
    <cellStyle name="Calculation 3 6 3 2 2 2" xfId="36546" xr:uid="{B669FEEE-9BEA-402C-BBE7-AC79556E659D}"/>
    <cellStyle name="Calculation 3 6 3 2 3" xfId="31672" xr:uid="{07C446ED-0851-46CE-B790-ED04A1EA8086}"/>
    <cellStyle name="Calculation 3 6 3 3" xfId="24713" xr:uid="{D4171C95-9DBC-4E6D-B56B-7A5CCB5F9F19}"/>
    <cellStyle name="Calculation 3 6 3 3 2" xfId="34110" xr:uid="{2AC1B273-2F39-4DEE-8B7E-C30B1FB41796}"/>
    <cellStyle name="Calculation 3 6 3 4" xfId="29444" xr:uid="{AA971200-AEF8-4A73-BE59-87AF16EF57E1}"/>
    <cellStyle name="Calculation 3 6 4" xfId="20897" xr:uid="{BD8941F0-4102-4A10-A003-71DB911A31FF}"/>
    <cellStyle name="Calculation 3 6 4 2" xfId="26054" xr:uid="{7CE7C082-6F9C-4576-A567-298BEFB2BE5F}"/>
    <cellStyle name="Calculation 3 6 4 2 2" xfId="35446" xr:uid="{28743284-9863-4AF2-B0F5-FE079AB167EF}"/>
    <cellStyle name="Calculation 3 6 4 3" xfId="30670" xr:uid="{FD217DD1-3715-4CD0-AF6B-8F2FE11F6BF8}"/>
    <cellStyle name="Calculation 3 6 5" xfId="23604" xr:uid="{3C99A212-42D2-4846-97DE-501E3B904578}"/>
    <cellStyle name="Calculation 3 6 5 2" xfId="33087" xr:uid="{085E96C2-0579-4122-BC65-6AC4DD3D90C9}"/>
    <cellStyle name="Calculation 3 6 6" xfId="28444" xr:uid="{C078A9D2-0C70-4F88-9964-3C276B5ACD97}"/>
    <cellStyle name="Calculation 3 7" xfId="4876" xr:uid="{84D4CED5-EEAF-4F91-BA36-D01B4977D9A6}"/>
    <cellStyle name="Calculation 3 7 2" xfId="4877" xr:uid="{67B0EB5D-C502-4BEA-BD55-EF9ADF41C756}"/>
    <cellStyle name="Calculation 3 7 2 2" xfId="19490" xr:uid="{8C348F4F-5B3C-4F07-92C5-40B0553E6B16}"/>
    <cellStyle name="Calculation 3 7 2 2 2" xfId="22016" xr:uid="{40C6AD04-ABD6-4F4B-95B5-74671E5F680A}"/>
    <cellStyle name="Calculation 3 7 2 2 2 2" xfId="27158" xr:uid="{441DFC67-B2E4-4622-9E5C-12354E6849EB}"/>
    <cellStyle name="Calculation 3 7 2 2 2 2 2" xfId="36549" xr:uid="{DC373074-06A7-4341-953F-77D6F8381903}"/>
    <cellStyle name="Calculation 3 7 2 2 2 3" xfId="31675" xr:uid="{AAD44ECA-14D6-43CF-BF4F-D1B018493018}"/>
    <cellStyle name="Calculation 3 7 2 2 3" xfId="24716" xr:uid="{E2DE1D51-8786-4891-B2D8-A72D183D17E0}"/>
    <cellStyle name="Calculation 3 7 2 2 3 2" xfId="34113" xr:uid="{359AE380-F819-4143-B76A-564338BA358C}"/>
    <cellStyle name="Calculation 3 7 2 2 4" xfId="29447" xr:uid="{7F35DC33-48E7-4843-B079-B209E3D52813}"/>
    <cellStyle name="Calculation 3 7 2 3" xfId="20900" xr:uid="{B17A717D-EA59-41E8-9B11-8FEFCA169230}"/>
    <cellStyle name="Calculation 3 7 2 3 2" xfId="26057" xr:uid="{A2D386FA-D814-477A-BE40-2FD7BACCB662}"/>
    <cellStyle name="Calculation 3 7 2 3 2 2" xfId="35449" xr:uid="{DD32C39B-4801-4424-B645-EEE74EC1A5D8}"/>
    <cellStyle name="Calculation 3 7 2 3 3" xfId="30673" xr:uid="{0B38FD94-7BF7-4FAE-8975-DCC4A0937525}"/>
    <cellStyle name="Calculation 3 7 2 4" xfId="23607" xr:uid="{C6BCE018-2E27-473A-8319-88258C4AE249}"/>
    <cellStyle name="Calculation 3 7 2 4 2" xfId="33090" xr:uid="{19E50D2E-9FB1-4C54-9FBD-AA8245187265}"/>
    <cellStyle name="Calculation 3 7 2 5" xfId="28447" xr:uid="{18D8A6D3-36FD-4BEE-B91E-421CA0D51BEE}"/>
    <cellStyle name="Calculation 3 7 3" xfId="19489" xr:uid="{1CBAA18A-4904-4531-9120-E33CECE4AEF5}"/>
    <cellStyle name="Calculation 3 7 3 2" xfId="22015" xr:uid="{F6720DE8-FAB0-4FD9-80A4-1B6C83EDB751}"/>
    <cellStyle name="Calculation 3 7 3 2 2" xfId="27157" xr:uid="{B7BD9727-6DA4-45F7-A468-9B3335531FFB}"/>
    <cellStyle name="Calculation 3 7 3 2 2 2" xfId="36548" xr:uid="{7E332FFB-7580-410D-BAD6-E3B678ED4EC5}"/>
    <cellStyle name="Calculation 3 7 3 2 3" xfId="31674" xr:uid="{21118AA3-13AB-4618-B67F-ED3B0248C654}"/>
    <cellStyle name="Calculation 3 7 3 3" xfId="24715" xr:uid="{A086055A-CCAF-4682-91C8-75BE3BD5F95E}"/>
    <cellStyle name="Calculation 3 7 3 3 2" xfId="34112" xr:uid="{A87E1010-CEB3-4CB7-82CE-E91FF72C3538}"/>
    <cellStyle name="Calculation 3 7 3 4" xfId="29446" xr:uid="{6AED711B-6393-458B-A28C-EB1B36D725FC}"/>
    <cellStyle name="Calculation 3 7 4" xfId="20899" xr:uid="{4C17B308-DD8A-438E-B391-D010F9BB6D8E}"/>
    <cellStyle name="Calculation 3 7 4 2" xfId="26056" xr:uid="{08BE1BE1-65C5-4B82-ADDE-E2CA24A228DF}"/>
    <cellStyle name="Calculation 3 7 4 2 2" xfId="35448" xr:uid="{71900CDD-E4A1-4C05-A2A0-8287EAF29C44}"/>
    <cellStyle name="Calculation 3 7 4 3" xfId="30672" xr:uid="{84FC9F66-FCF6-489F-85E6-6CA28694FA39}"/>
    <cellStyle name="Calculation 3 7 5" xfId="23606" xr:uid="{F59432AA-BC80-4545-9315-747715930313}"/>
    <cellStyle name="Calculation 3 7 5 2" xfId="33089" xr:uid="{C01EFB7B-E4D6-492E-8936-BBDF62E30414}"/>
    <cellStyle name="Calculation 3 7 6" xfId="28446" xr:uid="{7D7ED52F-CBBA-4BF8-83D6-B2F742D21F3B}"/>
    <cellStyle name="Calculation 3 8" xfId="4878" xr:uid="{F84B36D7-8238-4CA4-9129-E9B7196E33B2}"/>
    <cellStyle name="Calculation 3 8 2" xfId="4879" xr:uid="{1BD46CAD-56F9-41E6-B4E7-009C52A6E873}"/>
    <cellStyle name="Calculation 3 8 2 2" xfId="19492" xr:uid="{52936797-41AD-41FE-B819-8F9C466AC07F}"/>
    <cellStyle name="Calculation 3 8 2 2 2" xfId="22018" xr:uid="{7261D995-E0C7-4323-B86E-D04D339B7420}"/>
    <cellStyle name="Calculation 3 8 2 2 2 2" xfId="27160" xr:uid="{0156DD99-37C5-4E3B-89AE-E30FE09B45B7}"/>
    <cellStyle name="Calculation 3 8 2 2 2 2 2" xfId="36551" xr:uid="{95E07F25-F504-4FFC-990A-7CC49DD25115}"/>
    <cellStyle name="Calculation 3 8 2 2 2 3" xfId="31677" xr:uid="{D896F026-A23C-4B3F-BD0A-9DE7A4605B4D}"/>
    <cellStyle name="Calculation 3 8 2 2 3" xfId="24718" xr:uid="{D4AB63A7-ABC0-4553-B4BA-8EAB235BD049}"/>
    <cellStyle name="Calculation 3 8 2 2 3 2" xfId="34115" xr:uid="{3088653B-0103-4EBB-814C-3353EC3429B1}"/>
    <cellStyle name="Calculation 3 8 2 2 4" xfId="29449" xr:uid="{CECECEA6-D03D-4EB8-96D0-8E1639F84C3F}"/>
    <cellStyle name="Calculation 3 8 2 3" xfId="20902" xr:uid="{0F666ACE-5DB6-43CE-B8DC-C2CE2AF570B0}"/>
    <cellStyle name="Calculation 3 8 2 3 2" xfId="26059" xr:uid="{017D7712-B4C0-4C4B-9914-5B4B4C078196}"/>
    <cellStyle name="Calculation 3 8 2 3 2 2" xfId="35451" xr:uid="{4D4720C2-BB33-4AAE-BA22-36988A8BF4C0}"/>
    <cellStyle name="Calculation 3 8 2 3 3" xfId="30675" xr:uid="{2DED74EF-B2DC-4D7D-A4F5-6F91BED2413C}"/>
    <cellStyle name="Calculation 3 8 2 4" xfId="23609" xr:uid="{46E84C02-C94C-4BCE-8EA5-4A4532CC2506}"/>
    <cellStyle name="Calculation 3 8 2 4 2" xfId="33092" xr:uid="{C61E389C-F25C-4781-B82A-5AB46A4BFF31}"/>
    <cellStyle name="Calculation 3 8 2 5" xfId="28449" xr:uid="{2DA2AA20-4F18-4A2E-B2C1-D87811AC12D3}"/>
    <cellStyle name="Calculation 3 8 3" xfId="19491" xr:uid="{446C8621-5D76-4DDA-824D-6B079E9D3667}"/>
    <cellStyle name="Calculation 3 8 3 2" xfId="22017" xr:uid="{4D11ABF8-B905-4438-9E6E-E351D028607C}"/>
    <cellStyle name="Calculation 3 8 3 2 2" xfId="27159" xr:uid="{F2956655-3BB0-421E-814F-3780669A676C}"/>
    <cellStyle name="Calculation 3 8 3 2 2 2" xfId="36550" xr:uid="{B51D0D14-ECA3-48AA-8D4F-604CEBB05882}"/>
    <cellStyle name="Calculation 3 8 3 2 3" xfId="31676" xr:uid="{0A408C29-52E1-4ECF-8B24-5CAC22E685EA}"/>
    <cellStyle name="Calculation 3 8 3 3" xfId="24717" xr:uid="{909012AA-BECE-4AE2-9D28-12B92A19DEA1}"/>
    <cellStyle name="Calculation 3 8 3 3 2" xfId="34114" xr:uid="{BA05B24F-4BE7-413B-A35B-3AEC77B5EBAD}"/>
    <cellStyle name="Calculation 3 8 3 4" xfId="29448" xr:uid="{EA8283F7-7F43-4DF3-A099-75A75C1FB11C}"/>
    <cellStyle name="Calculation 3 8 4" xfId="20901" xr:uid="{E24D80D8-2FF6-4E6D-86CB-E9D4D533D723}"/>
    <cellStyle name="Calculation 3 8 4 2" xfId="26058" xr:uid="{3CDA4D27-E82C-4BDA-B421-6DAC3ADA3BFE}"/>
    <cellStyle name="Calculation 3 8 4 2 2" xfId="35450" xr:uid="{1284C5A3-68A5-4E98-BDCC-76D28D6B9230}"/>
    <cellStyle name="Calculation 3 8 4 3" xfId="30674" xr:uid="{3F0E211B-C200-4945-8459-494F11F66ECB}"/>
    <cellStyle name="Calculation 3 8 5" xfId="23608" xr:uid="{3ECB2E24-0F1A-4823-9F08-3134C515DF55}"/>
    <cellStyle name="Calculation 3 8 5 2" xfId="33091" xr:uid="{40725ABA-FF5F-483A-8E6C-6CC0BA3653A1}"/>
    <cellStyle name="Calculation 3 8 6" xfId="28448" xr:uid="{5F0CE7B5-3D9E-439E-9028-2B3EE1EEF179}"/>
    <cellStyle name="Calculation 3 9" xfId="4880" xr:uid="{003B7C6A-1A3F-40F2-BB51-FB2F61044BA6}"/>
    <cellStyle name="Calculation 3 9 2" xfId="4881" xr:uid="{D9711A5C-75A7-408D-B9C4-75B64926355F}"/>
    <cellStyle name="Calculation 3 9 2 2" xfId="19494" xr:uid="{A5D95E4D-8C73-4B8D-A554-744E77ECA57C}"/>
    <cellStyle name="Calculation 3 9 2 2 2" xfId="22020" xr:uid="{1B919A1F-D2F8-4063-A9C0-083C0CF9232D}"/>
    <cellStyle name="Calculation 3 9 2 2 2 2" xfId="27162" xr:uid="{CC77139D-F591-4B9D-ADDC-CAE95A45FC94}"/>
    <cellStyle name="Calculation 3 9 2 2 2 2 2" xfId="36553" xr:uid="{40D05F12-0BAF-4C13-8A19-C093A879ACB1}"/>
    <cellStyle name="Calculation 3 9 2 2 2 3" xfId="31679" xr:uid="{22A28DAB-3854-469A-B130-7693CFE91C52}"/>
    <cellStyle name="Calculation 3 9 2 2 3" xfId="24720" xr:uid="{E4586248-2BF5-48BA-9274-406E6488324F}"/>
    <cellStyle name="Calculation 3 9 2 2 3 2" xfId="34117" xr:uid="{4E67051B-26A0-4C0C-B1D0-35B42663718B}"/>
    <cellStyle name="Calculation 3 9 2 2 4" xfId="29451" xr:uid="{E8F3B846-E222-4D13-A750-9CCE80EA3DDB}"/>
    <cellStyle name="Calculation 3 9 2 3" xfId="20904" xr:uid="{FF40A626-7A8C-4F6F-BF3F-BED933B4F65A}"/>
    <cellStyle name="Calculation 3 9 2 3 2" xfId="26061" xr:uid="{41BBF2B9-301C-4E64-A3D7-1996ACFFAD9D}"/>
    <cellStyle name="Calculation 3 9 2 3 2 2" xfId="35453" xr:uid="{11815E76-432F-491A-945B-A3B0084ACA30}"/>
    <cellStyle name="Calculation 3 9 2 3 3" xfId="30677" xr:uid="{303029A6-9D18-420E-8A6C-6B4709B200F3}"/>
    <cellStyle name="Calculation 3 9 2 4" xfId="23611" xr:uid="{5D6EDCE8-CE2F-464B-BEE8-2E6E58D7317B}"/>
    <cellStyle name="Calculation 3 9 2 4 2" xfId="33094" xr:uid="{8EF0E285-D8F5-4F96-AE59-97D784B64BB6}"/>
    <cellStyle name="Calculation 3 9 2 5" xfId="28451" xr:uid="{1E705781-5B9D-44D8-B830-C75B173DBD4A}"/>
    <cellStyle name="Calculation 3 9 3" xfId="19493" xr:uid="{78876E82-3D62-40E8-B7D5-4F4175D64BE9}"/>
    <cellStyle name="Calculation 3 9 3 2" xfId="22019" xr:uid="{DF40A392-B31B-4408-A7ED-C8BA322FAA75}"/>
    <cellStyle name="Calculation 3 9 3 2 2" xfId="27161" xr:uid="{6338C653-07B6-4C19-9E00-F5888B56FFE9}"/>
    <cellStyle name="Calculation 3 9 3 2 2 2" xfId="36552" xr:uid="{6E6606F9-E863-4302-82D9-673321279C0E}"/>
    <cellStyle name="Calculation 3 9 3 2 3" xfId="31678" xr:uid="{2597DB50-58B6-4A01-8B13-55445C63A312}"/>
    <cellStyle name="Calculation 3 9 3 3" xfId="24719" xr:uid="{08F0FC8C-A5C8-446A-B685-472315A6EAA8}"/>
    <cellStyle name="Calculation 3 9 3 3 2" xfId="34116" xr:uid="{A2428A57-0DBA-4E34-85D3-E8054C13894C}"/>
    <cellStyle name="Calculation 3 9 3 4" xfId="29450" xr:uid="{E22CF0B9-A269-4017-A589-8146C60458FF}"/>
    <cellStyle name="Calculation 3 9 4" xfId="20903" xr:uid="{3D233E31-8AD2-4BDA-A86A-8585624DBF5A}"/>
    <cellStyle name="Calculation 3 9 4 2" xfId="26060" xr:uid="{181420B2-CF68-4CCF-8953-845C17F4D1BF}"/>
    <cellStyle name="Calculation 3 9 4 2 2" xfId="35452" xr:uid="{A609B32B-ABF7-4CBF-B8C4-DBF8219663FE}"/>
    <cellStyle name="Calculation 3 9 4 3" xfId="30676" xr:uid="{9F387D77-BC5B-4D91-B9AD-DBA1CDF7CC82}"/>
    <cellStyle name="Calculation 3 9 5" xfId="23610" xr:uid="{96FF99C1-9808-43C1-A339-E03AF6AA1C84}"/>
    <cellStyle name="Calculation 3 9 5 2" xfId="33093" xr:uid="{20201A92-543F-42FE-895E-FD44ECF01B89}"/>
    <cellStyle name="Calculation 3 9 6" xfId="28450" xr:uid="{4053D32C-48DD-450E-AF41-64DFEE7E5E6C}"/>
    <cellStyle name="Calculation 30" xfId="4882" xr:uid="{2D679E18-4F87-42AE-B45E-EC83E54ED2D4}"/>
    <cellStyle name="Calculation 4" xfId="4883" xr:uid="{ECC13491-2B9D-4C75-B5A0-46F9082E61EB}"/>
    <cellStyle name="Calculation 4 10" xfId="4884" xr:uid="{F33A2E5F-FE44-4A5A-95F4-725EFCC1B4AD}"/>
    <cellStyle name="Calculation 4 10 2" xfId="4885" xr:uid="{B4508939-CAF7-4A19-9EA5-12F1003EE5A6}"/>
    <cellStyle name="Calculation 4 10 2 2" xfId="19496" xr:uid="{DF025C38-8FF5-46BF-90BB-C7F8DD1C9F0D}"/>
    <cellStyle name="Calculation 4 10 2 2 2" xfId="22022" xr:uid="{016E3DCB-40EE-409F-98F6-8BF036208650}"/>
    <cellStyle name="Calculation 4 10 2 2 2 2" xfId="27164" xr:uid="{9CB36B64-BCCF-49D7-BB4E-A5F62887D4D8}"/>
    <cellStyle name="Calculation 4 10 2 2 2 2 2" xfId="36555" xr:uid="{64C4A73A-A525-41FA-AF14-B0E62A3B0947}"/>
    <cellStyle name="Calculation 4 10 2 2 2 3" xfId="31681" xr:uid="{4E10EBD5-B12F-467B-8495-97EDB9896961}"/>
    <cellStyle name="Calculation 4 10 2 2 3" xfId="24722" xr:uid="{26C7B9DD-2949-43C2-8FBE-5157EE019265}"/>
    <cellStyle name="Calculation 4 10 2 2 3 2" xfId="34119" xr:uid="{C64B792C-7AF2-42AA-8C75-8B65C062EC24}"/>
    <cellStyle name="Calculation 4 10 2 2 4" xfId="29453" xr:uid="{2C8BE15A-A893-459A-B6DA-C81E5C7B3BF1}"/>
    <cellStyle name="Calculation 4 10 2 3" xfId="20906" xr:uid="{B4B50CB1-6A28-4475-8D90-16A67F6D3D3B}"/>
    <cellStyle name="Calculation 4 10 2 3 2" xfId="26063" xr:uid="{9160FB1B-6431-4E71-AFB4-7FDB38989BB1}"/>
    <cellStyle name="Calculation 4 10 2 3 2 2" xfId="35455" xr:uid="{36C491CA-2AD4-46CF-B512-E28C929EDA54}"/>
    <cellStyle name="Calculation 4 10 2 3 3" xfId="30679" xr:uid="{00389E68-1280-4AB4-B201-3B5ADF2B01B2}"/>
    <cellStyle name="Calculation 4 10 2 4" xfId="23613" xr:uid="{056ABBBE-46A1-476F-BA49-70549FA6183F}"/>
    <cellStyle name="Calculation 4 10 2 4 2" xfId="33096" xr:uid="{13D57910-6D43-42F9-A28B-A5A951234482}"/>
    <cellStyle name="Calculation 4 10 2 5" xfId="28453" xr:uid="{0552ACA8-58A6-45D9-B2FA-204FEC6C4426}"/>
    <cellStyle name="Calculation 4 10 3" xfId="19495" xr:uid="{1049EE10-F744-4E87-9FCA-62D4CBA679E5}"/>
    <cellStyle name="Calculation 4 10 3 2" xfId="22021" xr:uid="{5EA47399-E82B-4BAD-90F2-E1B464AFEC86}"/>
    <cellStyle name="Calculation 4 10 3 2 2" xfId="27163" xr:uid="{898486D4-EB20-40A9-A60D-E2C2F4476715}"/>
    <cellStyle name="Calculation 4 10 3 2 2 2" xfId="36554" xr:uid="{D8A14FDA-7D5A-4312-9641-9BD0B2BB5235}"/>
    <cellStyle name="Calculation 4 10 3 2 3" xfId="31680" xr:uid="{2BDED02F-5B2E-4F1F-9B04-E390BC783F3F}"/>
    <cellStyle name="Calculation 4 10 3 3" xfId="24721" xr:uid="{1116E89A-3CFE-43F5-A72B-0780CE6AD8EB}"/>
    <cellStyle name="Calculation 4 10 3 3 2" xfId="34118" xr:uid="{2C7844C5-A5C9-4B68-BF52-E6CE2B6B9FBB}"/>
    <cellStyle name="Calculation 4 10 3 4" xfId="29452" xr:uid="{ECE08C80-4527-4F7A-A8CE-E91270B6031B}"/>
    <cellStyle name="Calculation 4 10 4" xfId="20905" xr:uid="{CB6C64A7-EA88-493E-86D9-A7731E8F62EA}"/>
    <cellStyle name="Calculation 4 10 4 2" xfId="26062" xr:uid="{F0DCA1EB-912F-4B3D-B153-6472E4D3E824}"/>
    <cellStyle name="Calculation 4 10 4 2 2" xfId="35454" xr:uid="{1D222BB1-800D-4FED-92CD-88428064DF9F}"/>
    <cellStyle name="Calculation 4 10 4 3" xfId="30678" xr:uid="{4CBC8092-D331-427F-91D8-50AC414BAD37}"/>
    <cellStyle name="Calculation 4 10 5" xfId="23612" xr:uid="{1704A6CD-28F2-49B1-9DBD-4314C61D6389}"/>
    <cellStyle name="Calculation 4 10 5 2" xfId="33095" xr:uid="{ACE98C4B-0B99-40F1-BECE-9E1640B8AAE0}"/>
    <cellStyle name="Calculation 4 10 6" xfId="28452" xr:uid="{6B1C4D11-E735-4465-A623-2CB9AC4CEF0E}"/>
    <cellStyle name="Calculation 4 11" xfId="4886" xr:uid="{DBDC62B8-0653-426E-A00C-A7C3348AD078}"/>
    <cellStyle name="Calculation 4 11 2" xfId="4887" xr:uid="{FB1EED1D-0A43-40A2-8EFC-DF748950350D}"/>
    <cellStyle name="Calculation 4 11 2 2" xfId="19498" xr:uid="{3A59FAFB-67AA-4828-9A2F-FD84A0C8C423}"/>
    <cellStyle name="Calculation 4 11 2 2 2" xfId="22024" xr:uid="{884B05C4-BF4D-472D-87E7-8D98A6A72793}"/>
    <cellStyle name="Calculation 4 11 2 2 2 2" xfId="27166" xr:uid="{3B5C00A8-BAC8-4A23-B468-02A9254F8867}"/>
    <cellStyle name="Calculation 4 11 2 2 2 2 2" xfId="36557" xr:uid="{F61B5244-3048-4555-824E-286066AF5683}"/>
    <cellStyle name="Calculation 4 11 2 2 2 3" xfId="31683" xr:uid="{50190DB7-8090-4289-B9FA-AC37DDB1B454}"/>
    <cellStyle name="Calculation 4 11 2 2 3" xfId="24724" xr:uid="{79E7827C-D4DD-48B4-8352-5E6AE28929CF}"/>
    <cellStyle name="Calculation 4 11 2 2 3 2" xfId="34121" xr:uid="{91301B50-BACB-413F-97DE-D22788D80471}"/>
    <cellStyle name="Calculation 4 11 2 2 4" xfId="29455" xr:uid="{6A9B821D-2F42-4507-B199-095C510F4110}"/>
    <cellStyle name="Calculation 4 11 2 3" xfId="20908" xr:uid="{22889FC4-D4EE-48F8-A078-572A334AD3E8}"/>
    <cellStyle name="Calculation 4 11 2 3 2" xfId="26065" xr:uid="{D879738E-6054-4B93-AEDF-A1F0B63849BF}"/>
    <cellStyle name="Calculation 4 11 2 3 2 2" xfId="35457" xr:uid="{EE8188E7-BC93-4454-99DD-24389F0544AF}"/>
    <cellStyle name="Calculation 4 11 2 3 3" xfId="30681" xr:uid="{CD50BF00-F792-4BA1-9B31-7436C362028D}"/>
    <cellStyle name="Calculation 4 11 2 4" xfId="23615" xr:uid="{743CAC5E-BF96-4E89-9346-8F2F1D87D85C}"/>
    <cellStyle name="Calculation 4 11 2 4 2" xfId="33098" xr:uid="{7F3C0FDB-59FC-4B66-9BD8-2EFB724474FF}"/>
    <cellStyle name="Calculation 4 11 2 5" xfId="28455" xr:uid="{D90CAA1E-DA92-4BE8-86F5-9B304CA02B4B}"/>
    <cellStyle name="Calculation 4 11 3" xfId="19497" xr:uid="{7C9E2B3A-AFBE-4877-88C5-ED74E3A445E6}"/>
    <cellStyle name="Calculation 4 11 3 2" xfId="22023" xr:uid="{98D660D9-5461-432F-8A46-3FDF75CA0DEF}"/>
    <cellStyle name="Calculation 4 11 3 2 2" xfId="27165" xr:uid="{04FF70FF-27E0-4EA1-94BC-4989D2B6DB55}"/>
    <cellStyle name="Calculation 4 11 3 2 2 2" xfId="36556" xr:uid="{7DB32746-32E3-408A-97CC-37718D4E93A2}"/>
    <cellStyle name="Calculation 4 11 3 2 3" xfId="31682" xr:uid="{E618F5AA-59D5-46C7-A48D-8D3AE383FA7C}"/>
    <cellStyle name="Calculation 4 11 3 3" xfId="24723" xr:uid="{6A3C7866-DBBA-4CE0-825C-47C2FC18DFC6}"/>
    <cellStyle name="Calculation 4 11 3 3 2" xfId="34120" xr:uid="{8F8ACD8C-3072-4703-81F5-5AB595E004EF}"/>
    <cellStyle name="Calculation 4 11 3 4" xfId="29454" xr:uid="{B76471B1-0774-47DF-87BB-8733D4D5F1DE}"/>
    <cellStyle name="Calculation 4 11 4" xfId="20907" xr:uid="{81610627-429F-4240-92F0-B961E9033954}"/>
    <cellStyle name="Calculation 4 11 4 2" xfId="26064" xr:uid="{71C3D83C-7884-4BA7-8488-576F5445974D}"/>
    <cellStyle name="Calculation 4 11 4 2 2" xfId="35456" xr:uid="{599F45D2-3F20-4AFC-916A-6C56357856BA}"/>
    <cellStyle name="Calculation 4 11 4 3" xfId="30680" xr:uid="{D206CCCA-6BF3-4E4D-8726-57E1B8F5A96A}"/>
    <cellStyle name="Calculation 4 11 5" xfId="23614" xr:uid="{2D7149B6-C1C2-4859-8925-8B1883739249}"/>
    <cellStyle name="Calculation 4 11 5 2" xfId="33097" xr:uid="{0E5165E3-511B-4768-9E36-8ACAA050029D}"/>
    <cellStyle name="Calculation 4 11 6" xfId="28454" xr:uid="{CD3FAE11-C736-49CB-A191-75DC9DE639CA}"/>
    <cellStyle name="Calculation 4 12" xfId="4888" xr:uid="{67E7B41C-0B75-40D8-A4D0-CC704D5DEB73}"/>
    <cellStyle name="Calculation 4 12 2" xfId="4889" xr:uid="{046294E5-D902-40B4-8252-C9C4FD6AB0E3}"/>
    <cellStyle name="Calculation 4 12 2 2" xfId="19500" xr:uid="{02AD8C09-26D9-456B-BD85-BD186D47A77C}"/>
    <cellStyle name="Calculation 4 12 2 2 2" xfId="22026" xr:uid="{006C9845-6C87-4745-BF19-821FEE157841}"/>
    <cellStyle name="Calculation 4 12 2 2 2 2" xfId="27168" xr:uid="{07A58BB4-3833-4336-9894-04CF6376A518}"/>
    <cellStyle name="Calculation 4 12 2 2 2 2 2" xfId="36559" xr:uid="{5F738375-B192-49D6-948E-2725E1598A36}"/>
    <cellStyle name="Calculation 4 12 2 2 2 3" xfId="31685" xr:uid="{1E2C099A-BB55-41AE-89D1-B74048AC19B2}"/>
    <cellStyle name="Calculation 4 12 2 2 3" xfId="24726" xr:uid="{D5FAA49B-5048-404E-BDE9-1202823D8C48}"/>
    <cellStyle name="Calculation 4 12 2 2 3 2" xfId="34123" xr:uid="{057E9293-C670-4947-AE13-5473C4D5F9B3}"/>
    <cellStyle name="Calculation 4 12 2 2 4" xfId="29457" xr:uid="{169D8750-FE22-4D06-B04C-5F392673743F}"/>
    <cellStyle name="Calculation 4 12 2 3" xfId="20910" xr:uid="{C34D30F9-01D0-4976-AE30-665EF32AB0E2}"/>
    <cellStyle name="Calculation 4 12 2 3 2" xfId="26067" xr:uid="{0904969D-7267-4FB0-BDA1-A13BCAFD63CF}"/>
    <cellStyle name="Calculation 4 12 2 3 2 2" xfId="35459" xr:uid="{9339867A-DB8E-4756-AC17-D080ECF20D14}"/>
    <cellStyle name="Calculation 4 12 2 3 3" xfId="30683" xr:uid="{2B4BE6A5-216C-47B9-8592-19D1815D6FF2}"/>
    <cellStyle name="Calculation 4 12 2 4" xfId="23617" xr:uid="{ECDAC774-049D-4EA3-8F2E-3957E364A4B4}"/>
    <cellStyle name="Calculation 4 12 2 4 2" xfId="33100" xr:uid="{4037CAF2-9408-4041-A335-9A1C5FE3A0A1}"/>
    <cellStyle name="Calculation 4 12 2 5" xfId="28457" xr:uid="{4871CE63-CEF2-496F-931C-5842FCD35606}"/>
    <cellStyle name="Calculation 4 12 3" xfId="19499" xr:uid="{E59404F8-4E9B-40F0-B7BC-22E614725E90}"/>
    <cellStyle name="Calculation 4 12 3 2" xfId="22025" xr:uid="{D899197E-BDF8-4867-8785-C57D4EC007E5}"/>
    <cellStyle name="Calculation 4 12 3 2 2" xfId="27167" xr:uid="{C8BB7D33-F94F-47CA-A991-9036BE5711A3}"/>
    <cellStyle name="Calculation 4 12 3 2 2 2" xfId="36558" xr:uid="{4C253096-4693-4BBC-8284-A02C604FEC8F}"/>
    <cellStyle name="Calculation 4 12 3 2 3" xfId="31684" xr:uid="{DE1862DF-1E0A-4E9A-B30C-5F0898D4B516}"/>
    <cellStyle name="Calculation 4 12 3 3" xfId="24725" xr:uid="{9E2CE06B-DAFC-4D21-A218-3A9E1FCE50CE}"/>
    <cellStyle name="Calculation 4 12 3 3 2" xfId="34122" xr:uid="{70AF769B-53F9-4238-AAFA-EA33FED052F8}"/>
    <cellStyle name="Calculation 4 12 3 4" xfId="29456" xr:uid="{4D67FF2D-DBC7-4932-B895-2206D470BABD}"/>
    <cellStyle name="Calculation 4 12 4" xfId="20909" xr:uid="{CE5DD4BA-162A-4821-A535-F99FA3485FA8}"/>
    <cellStyle name="Calculation 4 12 4 2" xfId="26066" xr:uid="{35706B4A-4DA4-4EA4-A893-7A70A2312D46}"/>
    <cellStyle name="Calculation 4 12 4 2 2" xfId="35458" xr:uid="{BC6CF33B-6D78-49A9-875B-E39AD21A1DDE}"/>
    <cellStyle name="Calculation 4 12 4 3" xfId="30682" xr:uid="{F0E6D483-71BA-41B5-A63D-779049DD92C1}"/>
    <cellStyle name="Calculation 4 12 5" xfId="23616" xr:uid="{FA5BF7CA-C4C8-4E94-ADF3-1FB6D170225D}"/>
    <cellStyle name="Calculation 4 12 5 2" xfId="33099" xr:uid="{D4041DD6-55B6-4044-89A6-92DAB1AC84F3}"/>
    <cellStyle name="Calculation 4 12 6" xfId="28456" xr:uid="{791B4CFA-B17C-4548-9D97-7E7EFDCFB487}"/>
    <cellStyle name="Calculation 4 13" xfId="4890" xr:uid="{3D737C3C-A042-4CC1-82F0-10A2B96E186F}"/>
    <cellStyle name="Calculation 4 13 2" xfId="4891" xr:uid="{7E6ED0CE-00C7-451E-A3E3-4CD07D01D417}"/>
    <cellStyle name="Calculation 4 13 2 2" xfId="19502" xr:uid="{14664229-ECDC-41A3-8A09-7A5250924845}"/>
    <cellStyle name="Calculation 4 13 2 2 2" xfId="22028" xr:uid="{64826E93-63D4-4549-A336-B826F891C7FB}"/>
    <cellStyle name="Calculation 4 13 2 2 2 2" xfId="27170" xr:uid="{A8E019BD-45CA-418A-8936-7B04E218099E}"/>
    <cellStyle name="Calculation 4 13 2 2 2 2 2" xfId="36561" xr:uid="{2A8F36F0-DFFB-415A-9EED-56E1E6538C2C}"/>
    <cellStyle name="Calculation 4 13 2 2 2 3" xfId="31687" xr:uid="{80738224-E0AF-4D16-BB88-7CC29C1F9001}"/>
    <cellStyle name="Calculation 4 13 2 2 3" xfId="24728" xr:uid="{DD517321-4080-40CD-988B-6917C803B04F}"/>
    <cellStyle name="Calculation 4 13 2 2 3 2" xfId="34125" xr:uid="{ECD8919E-1EB4-4F3F-B71F-E32562C2375D}"/>
    <cellStyle name="Calculation 4 13 2 2 4" xfId="29459" xr:uid="{C25B92AC-6C73-4F12-AFAE-D36790DBDDC1}"/>
    <cellStyle name="Calculation 4 13 2 3" xfId="20912" xr:uid="{1F85B749-C6BB-4EC9-B983-D027FDE63C8D}"/>
    <cellStyle name="Calculation 4 13 2 3 2" xfId="26069" xr:uid="{3529D441-520F-4058-8BF6-74CCA03D02B2}"/>
    <cellStyle name="Calculation 4 13 2 3 2 2" xfId="35461" xr:uid="{6DEFEFF0-4165-4807-BEEF-6EEDEADE6730}"/>
    <cellStyle name="Calculation 4 13 2 3 3" xfId="30685" xr:uid="{2758E090-E751-414E-94E2-60DDE8AF2F00}"/>
    <cellStyle name="Calculation 4 13 2 4" xfId="23619" xr:uid="{84FF385E-7BAE-4602-A26E-459132F1E9BF}"/>
    <cellStyle name="Calculation 4 13 2 4 2" xfId="33102" xr:uid="{F679FBA3-9E2B-4EBA-A017-CAE2F7800522}"/>
    <cellStyle name="Calculation 4 13 2 5" xfId="28459" xr:uid="{7E6F276E-8E73-4845-B4BB-AC515A6491DD}"/>
    <cellStyle name="Calculation 4 13 3" xfId="19501" xr:uid="{B8775221-F4E9-405B-81A5-09F533C286E8}"/>
    <cellStyle name="Calculation 4 13 3 2" xfId="22027" xr:uid="{6A200709-63BA-47FD-AD3C-33DECACE496B}"/>
    <cellStyle name="Calculation 4 13 3 2 2" xfId="27169" xr:uid="{C14B3206-8792-4AFE-A77A-9660653A60F0}"/>
    <cellStyle name="Calculation 4 13 3 2 2 2" xfId="36560" xr:uid="{AD77833D-0E7C-43C9-BCB4-E5601DC6551F}"/>
    <cellStyle name="Calculation 4 13 3 2 3" xfId="31686" xr:uid="{CCB02103-9C06-45E5-824C-184A10FE4D33}"/>
    <cellStyle name="Calculation 4 13 3 3" xfId="24727" xr:uid="{B913B689-8586-4116-B416-0A7E066C1B0C}"/>
    <cellStyle name="Calculation 4 13 3 3 2" xfId="34124" xr:uid="{B23FB32E-3422-4991-857A-066E721691BA}"/>
    <cellStyle name="Calculation 4 13 3 4" xfId="29458" xr:uid="{E6497B18-B7BB-4306-8BCF-4093E408D2BF}"/>
    <cellStyle name="Calculation 4 13 4" xfId="20911" xr:uid="{5E92D8A8-53EB-4346-AEEB-D3A3E42BE663}"/>
    <cellStyle name="Calculation 4 13 4 2" xfId="26068" xr:uid="{2EAD7517-1028-49D3-94C1-582801AFA9E8}"/>
    <cellStyle name="Calculation 4 13 4 2 2" xfId="35460" xr:uid="{59BA52A6-2984-4261-A08B-2EF11DA7DE46}"/>
    <cellStyle name="Calculation 4 13 4 3" xfId="30684" xr:uid="{997506E3-8503-4F75-86BE-153B93D3E983}"/>
    <cellStyle name="Calculation 4 13 5" xfId="23618" xr:uid="{C04046EE-46F8-42CD-9356-C84D8D9C660E}"/>
    <cellStyle name="Calculation 4 13 5 2" xfId="33101" xr:uid="{4227E872-475E-4198-8C10-D1C4CA64B790}"/>
    <cellStyle name="Calculation 4 13 6" xfId="28458" xr:uid="{5B667EAA-18C3-4F92-B35E-EFC623587CB9}"/>
    <cellStyle name="Calculation 4 14" xfId="4892" xr:uid="{C54FD742-B032-4BAB-B9DB-524279A25E5E}"/>
    <cellStyle name="Calculation 4 14 2" xfId="19503" xr:uid="{783A285C-409F-4C6D-9180-F626C519A591}"/>
    <cellStyle name="Calculation 4 14 2 2" xfId="22029" xr:uid="{7D9725C3-F859-493A-8A7C-3750C48CDFC7}"/>
    <cellStyle name="Calculation 4 14 2 2 2" xfId="27171" xr:uid="{19389D6D-CBD8-4C09-90E6-F40DB785718B}"/>
    <cellStyle name="Calculation 4 14 2 2 2 2" xfId="36562" xr:uid="{0BB296A0-9D44-4AF0-888C-332D83B8CAF5}"/>
    <cellStyle name="Calculation 4 14 2 2 3" xfId="31688" xr:uid="{47CE38D3-36C9-4DF4-A2D4-F7823358711C}"/>
    <cellStyle name="Calculation 4 14 2 3" xfId="24729" xr:uid="{148A2E51-7CBB-406D-9A89-D8A8F2658B2C}"/>
    <cellStyle name="Calculation 4 14 2 3 2" xfId="34126" xr:uid="{0321A94F-3BE9-4CB3-A368-417D5B1F6D5C}"/>
    <cellStyle name="Calculation 4 14 2 4" xfId="29460" xr:uid="{084FC26D-9CF7-4A60-8AD8-DC1C13F08E40}"/>
    <cellStyle name="Calculation 4 14 3" xfId="20913" xr:uid="{C285A251-D856-4AC0-AA92-EA77ADFBABDF}"/>
    <cellStyle name="Calculation 4 14 3 2" xfId="26070" xr:uid="{43790FE8-28F5-4168-B052-3C3B3BE3E51F}"/>
    <cellStyle name="Calculation 4 14 3 2 2" xfId="35462" xr:uid="{E87177DD-EC7D-4343-AD3A-6CA2B2F2A758}"/>
    <cellStyle name="Calculation 4 14 3 3" xfId="30686" xr:uid="{C04B12AE-9A52-40AE-8E3E-E4457FFD8289}"/>
    <cellStyle name="Calculation 4 14 4" xfId="23620" xr:uid="{CF283F82-95BE-4C39-AB51-1A863F2605AD}"/>
    <cellStyle name="Calculation 4 14 4 2" xfId="33103" xr:uid="{12EBD6C6-C15C-46E8-A3AE-734B0F8F591F}"/>
    <cellStyle name="Calculation 4 14 5" xfId="28460" xr:uid="{A0B505E6-D3A3-4235-AF75-24400E3D8900}"/>
    <cellStyle name="Calculation 4 15" xfId="4893" xr:uid="{A6B899D7-4C84-4949-A60B-F22EF2ED4D1F}"/>
    <cellStyle name="Calculation 4 15 2" xfId="19504" xr:uid="{CE9D16C3-B22F-4713-B2BB-EAE8F639C54B}"/>
    <cellStyle name="Calculation 4 15 2 2" xfId="22030" xr:uid="{B7067AC2-BDF5-4E78-8C67-2D00BA633088}"/>
    <cellStyle name="Calculation 4 15 2 2 2" xfId="27172" xr:uid="{F420289E-8786-440E-98A8-4BE4731879F9}"/>
    <cellStyle name="Calculation 4 15 2 2 2 2" xfId="36563" xr:uid="{2A644B8A-2804-421B-92DE-1A0198F17D7E}"/>
    <cellStyle name="Calculation 4 15 2 2 3" xfId="31689" xr:uid="{1F8B3D1F-EB9A-41C6-B32F-A674577665E6}"/>
    <cellStyle name="Calculation 4 15 2 3" xfId="24730" xr:uid="{8EBEA465-D9FE-49D9-8AEA-90457CA69F15}"/>
    <cellStyle name="Calculation 4 15 2 3 2" xfId="34127" xr:uid="{D167B998-BF3A-4B7E-8D3E-52FDBE2CD443}"/>
    <cellStyle name="Calculation 4 15 2 4" xfId="29461" xr:uid="{218A342E-218A-4B36-95EA-051536FCC2AD}"/>
    <cellStyle name="Calculation 4 15 3" xfId="20914" xr:uid="{C3CD7E60-AB6C-4369-B3F4-3021F3E596A1}"/>
    <cellStyle name="Calculation 4 15 3 2" xfId="26071" xr:uid="{DC6E42A3-C0BC-4EF1-BC25-C928307B76DC}"/>
    <cellStyle name="Calculation 4 15 3 2 2" xfId="35463" xr:uid="{C4AC0BDB-11CF-41ED-9A02-293BADFDEEE5}"/>
    <cellStyle name="Calculation 4 15 3 3" xfId="30687" xr:uid="{710B13B4-A542-4487-9A14-D8BB5E197CEC}"/>
    <cellStyle name="Calculation 4 15 4" xfId="23621" xr:uid="{3101C8ED-2439-4E3D-B455-371DED9528E1}"/>
    <cellStyle name="Calculation 4 15 4 2" xfId="33104" xr:uid="{457B2D17-6818-4A58-9B86-81D3038095D6}"/>
    <cellStyle name="Calculation 4 15 5" xfId="28461" xr:uid="{9B0D1D69-20E2-43FF-AFC3-D37E1F97B914}"/>
    <cellStyle name="Calculation 4 2" xfId="4894" xr:uid="{A8043BAE-A7AE-4164-A231-AFC7C7146ACA}"/>
    <cellStyle name="Calculation 4 2 2" xfId="4895" xr:uid="{7C85CF41-5229-4A10-AC88-BAC26D885E42}"/>
    <cellStyle name="Calculation 4 2 2 2" xfId="19505" xr:uid="{1736A1E3-CD83-45D9-9A1E-D2F926553167}"/>
    <cellStyle name="Calculation 4 2 2 2 2" xfId="22031" xr:uid="{63989EED-FE11-414C-BFF6-8E12CB57CA5E}"/>
    <cellStyle name="Calculation 4 2 2 2 2 2" xfId="27173" xr:uid="{7C7C72EB-0EEE-460F-8908-2A149AD06DE5}"/>
    <cellStyle name="Calculation 4 2 2 2 2 2 2" xfId="36564" xr:uid="{22B8296D-EB89-4A1F-B86C-344814FCFEDF}"/>
    <cellStyle name="Calculation 4 2 2 2 2 3" xfId="31690" xr:uid="{9287A2C9-8E41-4584-81FF-77EBD7064ED9}"/>
    <cellStyle name="Calculation 4 2 2 2 3" xfId="24731" xr:uid="{BEFC44B6-5690-454D-935C-701F59010BC1}"/>
    <cellStyle name="Calculation 4 2 2 2 3 2" xfId="34128" xr:uid="{CF23576E-383F-43D8-8FC9-233838CDED21}"/>
    <cellStyle name="Calculation 4 2 2 2 4" xfId="29462" xr:uid="{A5244BD0-1A95-4AF4-8B7C-C81BEF0F2A88}"/>
    <cellStyle name="Calculation 4 2 2 3" xfId="20915" xr:uid="{783BB504-B03C-4680-86A3-6B8C8810350C}"/>
    <cellStyle name="Calculation 4 2 2 3 2" xfId="26072" xr:uid="{52EE3F15-22F6-4994-8723-D91009C08864}"/>
    <cellStyle name="Calculation 4 2 2 3 2 2" xfId="35464" xr:uid="{09253A9E-2CB4-476B-B856-692642699997}"/>
    <cellStyle name="Calculation 4 2 2 3 3" xfId="30688" xr:uid="{32BCF9F6-7DBC-48C8-AED7-0AA237A7B942}"/>
    <cellStyle name="Calculation 4 2 2 4" xfId="23622" xr:uid="{69393E87-0D7A-49CA-A977-F215A2A15EE3}"/>
    <cellStyle name="Calculation 4 2 2 4 2" xfId="33105" xr:uid="{170FEA5E-C0A7-4A91-9379-42A41D4269C9}"/>
    <cellStyle name="Calculation 4 2 2 5" xfId="28462" xr:uid="{0C0AB756-5715-40AB-AD99-4A519BCF5BB4}"/>
    <cellStyle name="Calculation 4 2 3" xfId="4896" xr:uid="{DF0F7630-0145-4BB4-BCC2-D39D755E1BC4}"/>
    <cellStyle name="Calculation 4 2 3 2" xfId="19506" xr:uid="{6F2332CA-E06D-445D-AE8D-5F58C014FDC3}"/>
    <cellStyle name="Calculation 4 2 3 2 2" xfId="22032" xr:uid="{5FF4E2AA-08EF-4822-B341-6B497F7F1148}"/>
    <cellStyle name="Calculation 4 2 3 2 2 2" xfId="27174" xr:uid="{5CB394B2-1414-4C86-AB34-73C065ECB27E}"/>
    <cellStyle name="Calculation 4 2 3 2 2 2 2" xfId="36565" xr:uid="{F8DD3276-1501-456F-B7BF-B21C24514AA8}"/>
    <cellStyle name="Calculation 4 2 3 2 2 3" xfId="31691" xr:uid="{39DCAF3D-C074-4ABA-B547-30A16EFD4C96}"/>
    <cellStyle name="Calculation 4 2 3 2 3" xfId="24732" xr:uid="{6C6E8FAD-CB3B-411B-9A18-78017BCC8E35}"/>
    <cellStyle name="Calculation 4 2 3 2 3 2" xfId="34129" xr:uid="{6F7507BC-F91B-448E-A860-1C0FFA9D4BF9}"/>
    <cellStyle name="Calculation 4 2 3 2 4" xfId="29463" xr:uid="{3B17FB3B-4907-4628-ABD0-196C6D80CE24}"/>
    <cellStyle name="Calculation 4 2 3 3" xfId="20916" xr:uid="{784AFDDC-F53A-4DBC-9C79-D28043069634}"/>
    <cellStyle name="Calculation 4 2 3 3 2" xfId="26073" xr:uid="{59233190-D160-4518-9DB9-71FC98759FBF}"/>
    <cellStyle name="Calculation 4 2 3 3 2 2" xfId="35465" xr:uid="{C39B157A-1C7D-41D4-B993-3624D6695E49}"/>
    <cellStyle name="Calculation 4 2 3 3 3" xfId="30689" xr:uid="{AC28116B-C8CC-47D1-8F7E-E4AD28D5BAE5}"/>
    <cellStyle name="Calculation 4 2 3 4" xfId="23623" xr:uid="{ED5F3EBD-4AB3-4DA9-822F-563AB87BD141}"/>
    <cellStyle name="Calculation 4 2 3 4 2" xfId="33106" xr:uid="{9A5DE2E2-CF51-455A-9645-ECAD1A50252A}"/>
    <cellStyle name="Calculation 4 2 3 5" xfId="28463" xr:uid="{0394B6DC-454E-4394-93E3-2CA76F5C1115}"/>
    <cellStyle name="Calculation 4 3" xfId="4897" xr:uid="{3D6D5213-E0E2-4550-82D0-EFE8A6379F2D}"/>
    <cellStyle name="Calculation 4 3 2" xfId="4898" xr:uid="{101251F8-0AE4-4DE8-ABB9-40F3119B8A78}"/>
    <cellStyle name="Calculation 4 3 2 2" xfId="19507" xr:uid="{B313874D-25F2-4AD7-91C7-541E7E70307D}"/>
    <cellStyle name="Calculation 4 3 2 2 2" xfId="22033" xr:uid="{DFDCE4C6-5BF2-44A4-A9AD-C9ACC953F2BC}"/>
    <cellStyle name="Calculation 4 3 2 2 2 2" xfId="27175" xr:uid="{4CFC0110-5655-4C10-BD9E-584E76026BA0}"/>
    <cellStyle name="Calculation 4 3 2 2 2 2 2" xfId="36566" xr:uid="{09121A3B-A77F-48F7-A07C-3C4BA3FE1B56}"/>
    <cellStyle name="Calculation 4 3 2 2 2 3" xfId="31692" xr:uid="{EB091C0C-FAEC-41D0-890D-7A1095579DA9}"/>
    <cellStyle name="Calculation 4 3 2 2 3" xfId="24733" xr:uid="{F8EF1887-1205-4BCA-9C90-C5EDE5A2D8FE}"/>
    <cellStyle name="Calculation 4 3 2 2 3 2" xfId="34130" xr:uid="{CECA3E09-A1F5-4C74-AAA0-3D4A4E0331EE}"/>
    <cellStyle name="Calculation 4 3 2 2 4" xfId="29464" xr:uid="{215F446C-8126-4E97-8C38-1ED1C0ED80F6}"/>
    <cellStyle name="Calculation 4 3 2 3" xfId="20917" xr:uid="{1C044935-A786-4F1F-BEA5-3460ED8FF1E3}"/>
    <cellStyle name="Calculation 4 3 2 3 2" xfId="26074" xr:uid="{1A656828-E4BE-456B-87D8-C2C9B5087973}"/>
    <cellStyle name="Calculation 4 3 2 3 2 2" xfId="35466" xr:uid="{46BE92C4-EBAD-488C-B418-2E6FC1EA0FE8}"/>
    <cellStyle name="Calculation 4 3 2 3 3" xfId="30690" xr:uid="{198343C1-D1AF-49AE-8D21-B402769241EB}"/>
    <cellStyle name="Calculation 4 3 2 4" xfId="23624" xr:uid="{625F70C8-A2C1-4A4A-A2C5-76D7060F8BC8}"/>
    <cellStyle name="Calculation 4 3 2 4 2" xfId="33107" xr:uid="{D0F19CB6-A404-4979-89BB-F346C58AF92D}"/>
    <cellStyle name="Calculation 4 3 2 5" xfId="28464" xr:uid="{9EA9ECE4-DEC5-4A71-A31F-1B8AC9670D28}"/>
    <cellStyle name="Calculation 4 3 3" xfId="4899" xr:uid="{76B1B1EF-1B71-45E9-BDF0-888167ACDCAB}"/>
    <cellStyle name="Calculation 4 3 3 2" xfId="19508" xr:uid="{EB827F0A-1EFD-4215-A09C-2B25789EC00D}"/>
    <cellStyle name="Calculation 4 3 3 2 2" xfId="22034" xr:uid="{7C1C0562-316B-4B42-8B32-54DABEADA65C}"/>
    <cellStyle name="Calculation 4 3 3 2 2 2" xfId="27176" xr:uid="{911B6912-50A3-455F-B50F-E6B39D084FFA}"/>
    <cellStyle name="Calculation 4 3 3 2 2 2 2" xfId="36567" xr:uid="{6C069CD0-C6D3-4CBB-8720-E07F642922B9}"/>
    <cellStyle name="Calculation 4 3 3 2 2 3" xfId="31693" xr:uid="{528D4F68-BF23-4AD1-A4A2-8E8826609B2C}"/>
    <cellStyle name="Calculation 4 3 3 2 3" xfId="24734" xr:uid="{F32B1E14-FD66-429E-9D8A-5AF35A1B8D96}"/>
    <cellStyle name="Calculation 4 3 3 2 3 2" xfId="34131" xr:uid="{A64AF566-2E1B-4D85-A640-C648CEF1918D}"/>
    <cellStyle name="Calculation 4 3 3 2 4" xfId="29465" xr:uid="{452EB50A-5EA7-4390-A61F-2F8B2510166B}"/>
    <cellStyle name="Calculation 4 3 3 3" xfId="20918" xr:uid="{11EB314E-31C3-48F8-88BE-743FCD3D8E72}"/>
    <cellStyle name="Calculation 4 3 3 3 2" xfId="26075" xr:uid="{CD15E63B-FCC0-4D3F-8172-70C8FBC63755}"/>
    <cellStyle name="Calculation 4 3 3 3 2 2" xfId="35467" xr:uid="{D686A117-B99B-441D-9665-B170BB28B64B}"/>
    <cellStyle name="Calculation 4 3 3 3 3" xfId="30691" xr:uid="{C2810F60-EC83-4FA7-90E5-E40227B8697D}"/>
    <cellStyle name="Calculation 4 3 3 4" xfId="23625" xr:uid="{F024AD88-A3E9-4C91-90C4-A4181C28D1E5}"/>
    <cellStyle name="Calculation 4 3 3 4 2" xfId="33108" xr:uid="{94F996A7-D8F1-4A1E-9FAB-BF3657935936}"/>
    <cellStyle name="Calculation 4 3 3 5" xfId="28465" xr:uid="{BC788F94-1290-4351-ADD9-E2CAD5D674CE}"/>
    <cellStyle name="Calculation 4 4" xfId="4900" xr:uid="{D129CDE0-F404-4463-99D1-A1EF41E690FB}"/>
    <cellStyle name="Calculation 4 4 2" xfId="4901" xr:uid="{BFC62A30-FE4D-4C6C-99CC-82F26BCC62EA}"/>
    <cellStyle name="Calculation 4 4 2 2" xfId="19509" xr:uid="{47D4CC7A-612D-4F57-A9CA-D3DB454A590B}"/>
    <cellStyle name="Calculation 4 4 2 2 2" xfId="22035" xr:uid="{F31B6183-C1DA-4105-89E2-737E1703C4EF}"/>
    <cellStyle name="Calculation 4 4 2 2 2 2" xfId="27177" xr:uid="{83706B9D-55F2-4372-875C-B241CD12201E}"/>
    <cellStyle name="Calculation 4 4 2 2 2 2 2" xfId="36568" xr:uid="{D9A7E9E2-21B6-4682-A4B2-B5D41B50CD1D}"/>
    <cellStyle name="Calculation 4 4 2 2 2 3" xfId="31694" xr:uid="{E9BDAC91-DA07-41B8-9B0C-77755F20C767}"/>
    <cellStyle name="Calculation 4 4 2 2 3" xfId="24735" xr:uid="{1E9A9A1E-ED67-47DB-9262-7EA304C09903}"/>
    <cellStyle name="Calculation 4 4 2 2 3 2" xfId="34132" xr:uid="{21FD94FE-5899-4D43-A160-B395252250E9}"/>
    <cellStyle name="Calculation 4 4 2 2 4" xfId="29466" xr:uid="{6147960B-F710-4B05-93C3-1F716A0CECF9}"/>
    <cellStyle name="Calculation 4 4 2 3" xfId="20919" xr:uid="{ECA4DFC4-FF22-47C2-99AE-DD018C4D214B}"/>
    <cellStyle name="Calculation 4 4 2 3 2" xfId="26076" xr:uid="{30A4CD92-4023-4D3F-8A66-93C7B99D82E4}"/>
    <cellStyle name="Calculation 4 4 2 3 2 2" xfId="35468" xr:uid="{4B80691C-03F8-4758-B6C9-F2679D4CB275}"/>
    <cellStyle name="Calculation 4 4 2 3 3" xfId="30692" xr:uid="{70855A0C-F269-4DEB-8010-CAE651C3C1B1}"/>
    <cellStyle name="Calculation 4 4 2 4" xfId="23626" xr:uid="{3EFAC416-64E9-4BD1-BA81-BDF05F2F765F}"/>
    <cellStyle name="Calculation 4 4 2 4 2" xfId="33109" xr:uid="{CA214A82-DBA5-4A15-A966-4E308048BC17}"/>
    <cellStyle name="Calculation 4 4 2 5" xfId="28466" xr:uid="{F028DF92-4F0B-434B-967F-D36EAEEB20CE}"/>
    <cellStyle name="Calculation 4 4 3" xfId="4902" xr:uid="{38080435-1304-464E-930B-100ED2BD9EB5}"/>
    <cellStyle name="Calculation 4 4 3 2" xfId="19510" xr:uid="{9716A911-9B14-4E48-A288-33D27882C0C7}"/>
    <cellStyle name="Calculation 4 4 3 2 2" xfId="22036" xr:uid="{5E566213-7AD4-4EAF-978A-7F9636CE784B}"/>
    <cellStyle name="Calculation 4 4 3 2 2 2" xfId="27178" xr:uid="{4A8049E3-139D-4DDF-8074-0122942B6D18}"/>
    <cellStyle name="Calculation 4 4 3 2 2 2 2" xfId="36569" xr:uid="{A6ECB659-B5B9-4D3F-8404-45B8E4238F04}"/>
    <cellStyle name="Calculation 4 4 3 2 2 3" xfId="31695" xr:uid="{231AB6B8-D971-4897-B8A3-6B0C944A389D}"/>
    <cellStyle name="Calculation 4 4 3 2 3" xfId="24736" xr:uid="{0523B458-B89D-4E55-9AC6-95ECF4DA6C2A}"/>
    <cellStyle name="Calculation 4 4 3 2 3 2" xfId="34133" xr:uid="{86A4F620-3B4D-4478-B68F-D2A5668A01FA}"/>
    <cellStyle name="Calculation 4 4 3 2 4" xfId="29467" xr:uid="{34EA3D71-9DA5-4863-885E-611395F381CE}"/>
    <cellStyle name="Calculation 4 4 3 3" xfId="20920" xr:uid="{614A3C2A-0520-4D02-9C21-DD6388714BB9}"/>
    <cellStyle name="Calculation 4 4 3 3 2" xfId="26077" xr:uid="{5BF32538-FA5D-40F1-8773-EBAD1E94431C}"/>
    <cellStyle name="Calculation 4 4 3 3 2 2" xfId="35469" xr:uid="{F3E54D82-0837-476A-9C9E-3498A24DE929}"/>
    <cellStyle name="Calculation 4 4 3 3 3" xfId="30693" xr:uid="{0468A803-90AD-4630-936B-5FF8C1EEB307}"/>
    <cellStyle name="Calculation 4 4 3 4" xfId="23627" xr:uid="{78190BB8-8BB4-4D41-AF59-D216D88431C9}"/>
    <cellStyle name="Calculation 4 4 3 4 2" xfId="33110" xr:uid="{3FD3E58D-3219-4A46-9E18-6881B7A6C851}"/>
    <cellStyle name="Calculation 4 4 3 5" xfId="28467" xr:uid="{C4C76187-3EF6-4E37-9480-626C9F3F9CFE}"/>
    <cellStyle name="Calculation 4 5" xfId="4903" xr:uid="{CB59828A-30F9-498E-BB3B-B10DC3C41277}"/>
    <cellStyle name="Calculation 4 5 2" xfId="4904" xr:uid="{CBEA13D7-D92A-4277-B0A7-A29DD9AAAF64}"/>
    <cellStyle name="Calculation 4 5 2 2" xfId="19512" xr:uid="{9517D2BF-CA96-4D84-A0C4-B14BEEE39AB9}"/>
    <cellStyle name="Calculation 4 5 2 2 2" xfId="22038" xr:uid="{2F64BD64-A24F-4F2F-A62A-7989073079E5}"/>
    <cellStyle name="Calculation 4 5 2 2 2 2" xfId="27180" xr:uid="{459ADC77-3D56-4FE1-A4C1-FC28A337C342}"/>
    <cellStyle name="Calculation 4 5 2 2 2 2 2" xfId="36571" xr:uid="{3E928B7E-B864-4406-85EF-7F660D2C3659}"/>
    <cellStyle name="Calculation 4 5 2 2 2 3" xfId="31697" xr:uid="{E794BBF1-516A-4282-95D7-8B1876DF4BE4}"/>
    <cellStyle name="Calculation 4 5 2 2 3" xfId="24738" xr:uid="{F95D9530-1239-43B3-B553-410734FEED77}"/>
    <cellStyle name="Calculation 4 5 2 2 3 2" xfId="34135" xr:uid="{A9AE4AF1-454C-4ECB-A853-6CCFD8D6F379}"/>
    <cellStyle name="Calculation 4 5 2 2 4" xfId="29469" xr:uid="{F5C12C25-88B6-4077-9548-58E964C55060}"/>
    <cellStyle name="Calculation 4 5 2 3" xfId="20922" xr:uid="{E61CB80B-54A0-4201-8DF1-7ADF68020F89}"/>
    <cellStyle name="Calculation 4 5 2 3 2" xfId="26079" xr:uid="{58CF3CDB-1646-402A-8FDB-77A8B905D1BC}"/>
    <cellStyle name="Calculation 4 5 2 3 2 2" xfId="35471" xr:uid="{4686ABB1-CEF7-4A26-964B-9CFF026D8535}"/>
    <cellStyle name="Calculation 4 5 2 3 3" xfId="30695" xr:uid="{172FDE98-DE24-4374-8005-2336C68137C8}"/>
    <cellStyle name="Calculation 4 5 2 4" xfId="23629" xr:uid="{67EF359A-AC3F-4F60-AEC4-5CA2CA3F33C4}"/>
    <cellStyle name="Calculation 4 5 2 4 2" xfId="33112" xr:uid="{FD200C27-1B25-48E7-B937-1DC806B1DA5E}"/>
    <cellStyle name="Calculation 4 5 2 5" xfId="28469" xr:uid="{01BEC02E-8FAF-4683-A79C-CB710D1308E4}"/>
    <cellStyle name="Calculation 4 5 3" xfId="19511" xr:uid="{0F700600-B4F4-4546-903D-502D6866428B}"/>
    <cellStyle name="Calculation 4 5 3 2" xfId="22037" xr:uid="{71C3469F-349C-4B28-B7B6-0EEF212344F8}"/>
    <cellStyle name="Calculation 4 5 3 2 2" xfId="27179" xr:uid="{BE93D70E-DCF9-4E81-B9C3-06495E6E66E4}"/>
    <cellStyle name="Calculation 4 5 3 2 2 2" xfId="36570" xr:uid="{A64FF9AD-FD27-4539-9824-EB513A2B159F}"/>
    <cellStyle name="Calculation 4 5 3 2 3" xfId="31696" xr:uid="{470687B6-EDD1-47D8-B5A4-6AF3BAD48624}"/>
    <cellStyle name="Calculation 4 5 3 3" xfId="24737" xr:uid="{A55A7E04-42E4-4F3A-AFAE-070A7632CC5C}"/>
    <cellStyle name="Calculation 4 5 3 3 2" xfId="34134" xr:uid="{1F1CAF15-FC5B-4B37-B73C-A450C3FA72E2}"/>
    <cellStyle name="Calculation 4 5 3 4" xfId="29468" xr:uid="{355BF0A9-5C26-48D7-AB20-BA7D0ED4900B}"/>
    <cellStyle name="Calculation 4 5 4" xfId="20921" xr:uid="{AEA79ECC-3AF7-42BD-B741-5EE3CA84DD7E}"/>
    <cellStyle name="Calculation 4 5 4 2" xfId="26078" xr:uid="{E6A2271E-281F-4F52-8924-27A36229CA35}"/>
    <cellStyle name="Calculation 4 5 4 2 2" xfId="35470" xr:uid="{2B7E56EE-D61F-41B0-8C7B-CC1EDC62F834}"/>
    <cellStyle name="Calculation 4 5 4 3" xfId="30694" xr:uid="{625F3DCF-698E-40C2-B576-8BFF4B4C4E6A}"/>
    <cellStyle name="Calculation 4 5 5" xfId="23628" xr:uid="{290655E1-B977-4805-A9FC-88DC9CF21538}"/>
    <cellStyle name="Calculation 4 5 5 2" xfId="33111" xr:uid="{24213D4D-66E1-4FC0-B0A6-BD2947D17A9D}"/>
    <cellStyle name="Calculation 4 5 6" xfId="28468" xr:uid="{371F4B0D-1E49-4CC8-8B51-03B3D25682D4}"/>
    <cellStyle name="Calculation 4 6" xfId="4905" xr:uid="{079DE6E5-4B7F-44AD-A6BB-94D73132D47C}"/>
    <cellStyle name="Calculation 4 6 2" xfId="4906" xr:uid="{0BFF987B-9567-4F00-8694-958F2F69562D}"/>
    <cellStyle name="Calculation 4 6 2 2" xfId="19514" xr:uid="{A1C2A3DF-C2D6-4228-8E7D-FB6F16E54A85}"/>
    <cellStyle name="Calculation 4 6 2 2 2" xfId="22040" xr:uid="{503442F0-055F-4051-AC60-F371696C20CB}"/>
    <cellStyle name="Calculation 4 6 2 2 2 2" xfId="27182" xr:uid="{0048D81E-BA1F-40E1-9CE0-6634CDD5C466}"/>
    <cellStyle name="Calculation 4 6 2 2 2 2 2" xfId="36573" xr:uid="{87C34C41-BDEC-413D-B077-9E21D627195C}"/>
    <cellStyle name="Calculation 4 6 2 2 2 3" xfId="31699" xr:uid="{C0BAD15A-4F50-4539-A7CE-C02A1C2B9B80}"/>
    <cellStyle name="Calculation 4 6 2 2 3" xfId="24740" xr:uid="{37A505B0-E2B4-4971-84A6-8780E758399F}"/>
    <cellStyle name="Calculation 4 6 2 2 3 2" xfId="34137" xr:uid="{1AB38DA8-3928-4B8C-9E1C-2EFAA987AF37}"/>
    <cellStyle name="Calculation 4 6 2 2 4" xfId="29471" xr:uid="{9EACAA0B-DBE5-4EF8-BB23-A98EA60F159C}"/>
    <cellStyle name="Calculation 4 6 2 3" xfId="20924" xr:uid="{1BCB7537-8052-49D8-81E7-E76F67971D2A}"/>
    <cellStyle name="Calculation 4 6 2 3 2" xfId="26081" xr:uid="{8FEFA819-343B-43B6-8A78-83F93BF2D883}"/>
    <cellStyle name="Calculation 4 6 2 3 2 2" xfId="35473" xr:uid="{27A8BE35-7507-40F5-BC68-CBF2AB2E3F1D}"/>
    <cellStyle name="Calculation 4 6 2 3 3" xfId="30697" xr:uid="{D8FE363C-327C-450B-B64E-710B7D9B48E0}"/>
    <cellStyle name="Calculation 4 6 2 4" xfId="23631" xr:uid="{21B4B06E-18D1-465A-8D84-E08123D0F98F}"/>
    <cellStyle name="Calculation 4 6 2 4 2" xfId="33114" xr:uid="{19C3A584-ADE5-4043-964C-F9B2206FB97D}"/>
    <cellStyle name="Calculation 4 6 2 5" xfId="28471" xr:uid="{9B26F487-3496-4E23-91B0-D0CEBCCF322D}"/>
    <cellStyle name="Calculation 4 6 3" xfId="19513" xr:uid="{E63D31F7-41A1-4D17-A320-2C123B057F5D}"/>
    <cellStyle name="Calculation 4 6 3 2" xfId="22039" xr:uid="{DF5EE2AA-F662-434A-B918-D1D5EA93E49D}"/>
    <cellStyle name="Calculation 4 6 3 2 2" xfId="27181" xr:uid="{9E4EBE0B-B536-47C5-A5E4-D7D601DD43B7}"/>
    <cellStyle name="Calculation 4 6 3 2 2 2" xfId="36572" xr:uid="{78FF4B3F-FD90-417D-A030-F8C8282E911B}"/>
    <cellStyle name="Calculation 4 6 3 2 3" xfId="31698" xr:uid="{F95A1CB2-931E-48C2-AFDE-032F19B023E5}"/>
    <cellStyle name="Calculation 4 6 3 3" xfId="24739" xr:uid="{92334261-3957-4132-828B-A315E2362293}"/>
    <cellStyle name="Calculation 4 6 3 3 2" xfId="34136" xr:uid="{1BD660DF-E8EC-430E-B51B-D1A1BDEE2590}"/>
    <cellStyle name="Calculation 4 6 3 4" xfId="29470" xr:uid="{7A6C7EEF-5B21-4C1C-8A07-E3B4131B751E}"/>
    <cellStyle name="Calculation 4 6 4" xfId="20923" xr:uid="{76522724-21D7-4019-B2D7-9BEE004C4284}"/>
    <cellStyle name="Calculation 4 6 4 2" xfId="26080" xr:uid="{7D6E933C-AB17-4A13-8A77-517EA9FE1188}"/>
    <cellStyle name="Calculation 4 6 4 2 2" xfId="35472" xr:uid="{FA3511A7-D295-4EE3-81EA-D264FD8945B4}"/>
    <cellStyle name="Calculation 4 6 4 3" xfId="30696" xr:uid="{F80074A3-F1C4-49F4-8253-1A65BC890FB5}"/>
    <cellStyle name="Calculation 4 6 5" xfId="23630" xr:uid="{DD6C50DE-1B1C-44B8-93E1-773D45215D00}"/>
    <cellStyle name="Calculation 4 6 5 2" xfId="33113" xr:uid="{5B96160A-491B-4D33-B4F3-4CD3118228E1}"/>
    <cellStyle name="Calculation 4 6 6" xfId="28470" xr:uid="{32DA674A-44B8-4FF4-8B83-06029D432C95}"/>
    <cellStyle name="Calculation 4 7" xfId="4907" xr:uid="{56C53CD6-FA4E-4E72-B85A-CD03DD52FAD0}"/>
    <cellStyle name="Calculation 4 7 2" xfId="4908" xr:uid="{9A98D117-6A22-4E31-A7B9-513F8F54589D}"/>
    <cellStyle name="Calculation 4 7 2 2" xfId="19516" xr:uid="{5114943E-0C7C-4E40-84F6-5B3CC405951F}"/>
    <cellStyle name="Calculation 4 7 2 2 2" xfId="22042" xr:uid="{F8817898-83C5-4902-87BE-1DE763390F5C}"/>
    <cellStyle name="Calculation 4 7 2 2 2 2" xfId="27184" xr:uid="{87D72C48-ADBA-479E-AC67-32C460F9F320}"/>
    <cellStyle name="Calculation 4 7 2 2 2 2 2" xfId="36575" xr:uid="{CF3FDCAB-4022-4EFD-8BFB-91A9335CE859}"/>
    <cellStyle name="Calculation 4 7 2 2 2 3" xfId="31701" xr:uid="{1A23F09F-0884-4C3F-A54E-90DF22B136FD}"/>
    <cellStyle name="Calculation 4 7 2 2 3" xfId="24742" xr:uid="{59141943-84EB-4502-9E1F-4403F98C167E}"/>
    <cellStyle name="Calculation 4 7 2 2 3 2" xfId="34139" xr:uid="{E4A578D2-B8C5-4BEC-AEF6-8A24E3661078}"/>
    <cellStyle name="Calculation 4 7 2 2 4" xfId="29473" xr:uid="{5D941F17-D0AD-44B6-908C-6DC5F15E5DE1}"/>
    <cellStyle name="Calculation 4 7 2 3" xfId="20926" xr:uid="{9749A9B6-94CD-4FBA-82DE-35FA64CD5748}"/>
    <cellStyle name="Calculation 4 7 2 3 2" xfId="26083" xr:uid="{04DB9637-D158-485F-B150-A6B6EC28843D}"/>
    <cellStyle name="Calculation 4 7 2 3 2 2" xfId="35475" xr:uid="{3E1A8138-0CD9-4A36-B474-D7D542E2C929}"/>
    <cellStyle name="Calculation 4 7 2 3 3" xfId="30699" xr:uid="{ED7546D2-F286-4852-8446-29A34CC05CC8}"/>
    <cellStyle name="Calculation 4 7 2 4" xfId="23633" xr:uid="{C6439AF6-AC30-45F1-B52B-7C5B938F27A3}"/>
    <cellStyle name="Calculation 4 7 2 4 2" xfId="33116" xr:uid="{208FEAAA-188C-4B39-A973-3680031F0097}"/>
    <cellStyle name="Calculation 4 7 2 5" xfId="28473" xr:uid="{F85527E8-9D90-4912-8135-EC75E8FF1C99}"/>
    <cellStyle name="Calculation 4 7 3" xfId="19515" xr:uid="{87A6777E-5812-4E25-A17F-B8F269EEAE89}"/>
    <cellStyle name="Calculation 4 7 3 2" xfId="22041" xr:uid="{86DC17D8-CFD3-4BF3-B3E5-B60011EA0C23}"/>
    <cellStyle name="Calculation 4 7 3 2 2" xfId="27183" xr:uid="{F04F49C3-6E23-4785-A531-F3C5EBC8DDCD}"/>
    <cellStyle name="Calculation 4 7 3 2 2 2" xfId="36574" xr:uid="{840D395E-037C-4531-99BE-AEED9750BD46}"/>
    <cellStyle name="Calculation 4 7 3 2 3" xfId="31700" xr:uid="{8201A76A-BB09-4C16-A8AB-237FCFF39C35}"/>
    <cellStyle name="Calculation 4 7 3 3" xfId="24741" xr:uid="{4623216D-A1A0-4048-83C4-58FA66F4408D}"/>
    <cellStyle name="Calculation 4 7 3 3 2" xfId="34138" xr:uid="{D8C30E7A-BB30-4F8F-817C-214B6EE322A3}"/>
    <cellStyle name="Calculation 4 7 3 4" xfId="29472" xr:uid="{1E015FE7-6FBF-4BDC-80A6-6FD122E86967}"/>
    <cellStyle name="Calculation 4 7 4" xfId="20925" xr:uid="{B94AF62B-EED8-4E98-90FB-B042FAC036F0}"/>
    <cellStyle name="Calculation 4 7 4 2" xfId="26082" xr:uid="{84A72496-5F06-4A36-8B85-EA23C2D93EB4}"/>
    <cellStyle name="Calculation 4 7 4 2 2" xfId="35474" xr:uid="{3742BDE2-B400-4EFF-AE53-1A71E2D48F40}"/>
    <cellStyle name="Calculation 4 7 4 3" xfId="30698" xr:uid="{4981E496-4203-4DFD-B196-17DBE53F3967}"/>
    <cellStyle name="Calculation 4 7 5" xfId="23632" xr:uid="{91C00F29-F329-438B-9456-D9670B307C47}"/>
    <cellStyle name="Calculation 4 7 5 2" xfId="33115" xr:uid="{73711751-F849-4818-8DD1-F56D8D881CBC}"/>
    <cellStyle name="Calculation 4 7 6" xfId="28472" xr:uid="{7C6999EA-D402-4BAB-9216-13C48DADD1E5}"/>
    <cellStyle name="Calculation 4 8" xfId="4909" xr:uid="{04ADAE7E-C6F6-4637-B131-8C554B194099}"/>
    <cellStyle name="Calculation 4 8 2" xfId="4910" xr:uid="{CCEC2666-EBDB-478E-8E8D-1A8A53F789E6}"/>
    <cellStyle name="Calculation 4 8 2 2" xfId="19518" xr:uid="{73B1A837-EEBE-4FE9-A7B9-334BE30D1CC9}"/>
    <cellStyle name="Calculation 4 8 2 2 2" xfId="22044" xr:uid="{9CE091C6-AB56-4529-9C65-2A46D84D137D}"/>
    <cellStyle name="Calculation 4 8 2 2 2 2" xfId="27186" xr:uid="{1F96C9B2-E53C-4AF6-9227-D16CD4D99321}"/>
    <cellStyle name="Calculation 4 8 2 2 2 2 2" xfId="36577" xr:uid="{93D41703-1CFB-49A5-B606-EC1AA2C642BA}"/>
    <cellStyle name="Calculation 4 8 2 2 2 3" xfId="31703" xr:uid="{1801D21D-D61D-4E2D-951F-48A0A527983E}"/>
    <cellStyle name="Calculation 4 8 2 2 3" xfId="24744" xr:uid="{3CF0C84A-9E44-4CC4-9A90-8C5435A37318}"/>
    <cellStyle name="Calculation 4 8 2 2 3 2" xfId="34141" xr:uid="{0D728210-CB7F-4D7D-8652-CEB6B9584198}"/>
    <cellStyle name="Calculation 4 8 2 2 4" xfId="29475" xr:uid="{86DA47C3-E8AB-4F3D-88F2-A6B25A836F5A}"/>
    <cellStyle name="Calculation 4 8 2 3" xfId="20928" xr:uid="{55F9F70B-6A3D-444D-92BD-CC3FBF3F3F87}"/>
    <cellStyle name="Calculation 4 8 2 3 2" xfId="26085" xr:uid="{C27A3D90-FA1E-4568-8ACB-A41186A452F9}"/>
    <cellStyle name="Calculation 4 8 2 3 2 2" xfId="35477" xr:uid="{7B8C347F-ABC8-401C-810D-B5DC23079AE3}"/>
    <cellStyle name="Calculation 4 8 2 3 3" xfId="30701" xr:uid="{F5190D95-5575-4DF6-A511-025D7C5B0549}"/>
    <cellStyle name="Calculation 4 8 2 4" xfId="23635" xr:uid="{60E6CF6A-C24F-4D6E-9C58-55972DC88204}"/>
    <cellStyle name="Calculation 4 8 2 4 2" xfId="33118" xr:uid="{207BBF23-1267-4EE5-9FCF-5FCA99DCBCE7}"/>
    <cellStyle name="Calculation 4 8 2 5" xfId="28475" xr:uid="{8DDBE169-93C1-4022-9891-A09E7A7637CC}"/>
    <cellStyle name="Calculation 4 8 3" xfId="19517" xr:uid="{FB9A5AC0-BB0B-44E5-9961-FBE4791C4411}"/>
    <cellStyle name="Calculation 4 8 3 2" xfId="22043" xr:uid="{21A38AEF-4472-4CAA-B917-3E169DC17562}"/>
    <cellStyle name="Calculation 4 8 3 2 2" xfId="27185" xr:uid="{0DB6BF5A-CAFE-420A-AB9A-710165BA2FA0}"/>
    <cellStyle name="Calculation 4 8 3 2 2 2" xfId="36576" xr:uid="{034D5E75-0191-4FB9-A6F7-A6128C209C7A}"/>
    <cellStyle name="Calculation 4 8 3 2 3" xfId="31702" xr:uid="{D81D4291-9569-4428-AE7A-A1E91A9292A5}"/>
    <cellStyle name="Calculation 4 8 3 3" xfId="24743" xr:uid="{37806976-5415-4BA4-94E5-C45854BA1B69}"/>
    <cellStyle name="Calculation 4 8 3 3 2" xfId="34140" xr:uid="{4D1FDD6D-DB6E-4121-A140-451F1406B669}"/>
    <cellStyle name="Calculation 4 8 3 4" xfId="29474" xr:uid="{540E18ED-98B5-4F86-8468-CC3185625A94}"/>
    <cellStyle name="Calculation 4 8 4" xfId="20927" xr:uid="{6705B1AD-3D19-4CD2-BD06-63C6D9BAF91D}"/>
    <cellStyle name="Calculation 4 8 4 2" xfId="26084" xr:uid="{A8EACED5-22C2-40A2-8BF5-724DC184575D}"/>
    <cellStyle name="Calculation 4 8 4 2 2" xfId="35476" xr:uid="{3E417989-4A89-4FCD-9058-65628697F2E1}"/>
    <cellStyle name="Calculation 4 8 4 3" xfId="30700" xr:uid="{795D439C-940F-499B-A706-0ABF63CC0D8D}"/>
    <cellStyle name="Calculation 4 8 5" xfId="23634" xr:uid="{442C4067-7917-43A2-BA18-485A38705C12}"/>
    <cellStyle name="Calculation 4 8 5 2" xfId="33117" xr:uid="{24F5F26A-CC3C-44B0-B625-1C95E3C7E292}"/>
    <cellStyle name="Calculation 4 8 6" xfId="28474" xr:uid="{C3924140-D421-4A12-81CC-1C2CE8B5B78C}"/>
    <cellStyle name="Calculation 4 9" xfId="4911" xr:uid="{0793146C-6D31-4805-BF9D-2D8066469F59}"/>
    <cellStyle name="Calculation 4 9 2" xfId="4912" xr:uid="{F79D1404-B003-4CD3-B0E6-3E980BCDC6B0}"/>
    <cellStyle name="Calculation 4 9 2 2" xfId="19520" xr:uid="{5AEBBF9E-8A89-46AE-89D1-CABD17434833}"/>
    <cellStyle name="Calculation 4 9 2 2 2" xfId="22046" xr:uid="{C46D349C-19EA-4D32-9833-D96558609BEE}"/>
    <cellStyle name="Calculation 4 9 2 2 2 2" xfId="27188" xr:uid="{83919B15-507F-4C0A-BDF0-13F9F4796F38}"/>
    <cellStyle name="Calculation 4 9 2 2 2 2 2" xfId="36579" xr:uid="{D60CEE8F-3669-4F0C-99AB-5D6E575DC8BA}"/>
    <cellStyle name="Calculation 4 9 2 2 2 3" xfId="31705" xr:uid="{940D13BE-454F-46D5-B8AF-18789231F7BC}"/>
    <cellStyle name="Calculation 4 9 2 2 3" xfId="24746" xr:uid="{D9454095-25F3-4509-A850-F1A72EFF405E}"/>
    <cellStyle name="Calculation 4 9 2 2 3 2" xfId="34143" xr:uid="{544E73E2-7040-4CC9-A7C4-A69E15484D4A}"/>
    <cellStyle name="Calculation 4 9 2 2 4" xfId="29477" xr:uid="{D89C33BF-97B7-470F-80BD-D952F110F6F8}"/>
    <cellStyle name="Calculation 4 9 2 3" xfId="20930" xr:uid="{25E6B51F-1283-4B20-8DBE-DCE8A963A32B}"/>
    <cellStyle name="Calculation 4 9 2 3 2" xfId="26087" xr:uid="{B5D685E1-946A-4ABC-8738-4321E64FE887}"/>
    <cellStyle name="Calculation 4 9 2 3 2 2" xfId="35479" xr:uid="{1AB86CD7-490B-4315-965B-DCA52896467F}"/>
    <cellStyle name="Calculation 4 9 2 3 3" xfId="30703" xr:uid="{16F734AB-749A-4801-A1C6-32ADBABDB704}"/>
    <cellStyle name="Calculation 4 9 2 4" xfId="23637" xr:uid="{E5702D79-4130-453B-BA03-73BA9D0B92FD}"/>
    <cellStyle name="Calculation 4 9 2 4 2" xfId="33120" xr:uid="{90236F2E-5EBC-498D-B391-8AB425C3AEBF}"/>
    <cellStyle name="Calculation 4 9 2 5" xfId="28477" xr:uid="{8FEC33F1-0FE8-441D-ABCE-46AD7F3D3712}"/>
    <cellStyle name="Calculation 4 9 3" xfId="19519" xr:uid="{DFB5DCFF-562C-4F65-ADAE-DC7DA695C563}"/>
    <cellStyle name="Calculation 4 9 3 2" xfId="22045" xr:uid="{CDEBD8D6-1A17-4C55-AD03-47B4EC1DE43E}"/>
    <cellStyle name="Calculation 4 9 3 2 2" xfId="27187" xr:uid="{9FB819DA-BEE9-4D54-9869-F8D753CEA9AE}"/>
    <cellStyle name="Calculation 4 9 3 2 2 2" xfId="36578" xr:uid="{56A5BCC4-1B09-4F5C-A249-D8DB3E5FC22A}"/>
    <cellStyle name="Calculation 4 9 3 2 3" xfId="31704" xr:uid="{A756552C-81E4-49E8-ACCA-C4D7F917C440}"/>
    <cellStyle name="Calculation 4 9 3 3" xfId="24745" xr:uid="{52DA4597-1930-4B67-8DF1-AC58276EF1FE}"/>
    <cellStyle name="Calculation 4 9 3 3 2" xfId="34142" xr:uid="{A8C1EA1A-EF71-4971-A76B-C038EEE899AB}"/>
    <cellStyle name="Calculation 4 9 3 4" xfId="29476" xr:uid="{9860B1E2-42AB-4D24-8286-79873B3B291E}"/>
    <cellStyle name="Calculation 4 9 4" xfId="20929" xr:uid="{1CF909E6-D099-42BC-A369-24E17D610504}"/>
    <cellStyle name="Calculation 4 9 4 2" xfId="26086" xr:uid="{8FA54D2A-CF41-45B0-B9C6-E18FA717FF6E}"/>
    <cellStyle name="Calculation 4 9 4 2 2" xfId="35478" xr:uid="{49E876CA-6A10-4273-BEE2-58CD0D0C4F05}"/>
    <cellStyle name="Calculation 4 9 4 3" xfId="30702" xr:uid="{3DD2694B-A35B-46D7-9DA0-5F3F4A6D7869}"/>
    <cellStyle name="Calculation 4 9 5" xfId="23636" xr:uid="{EE971EA9-2B1D-4B25-83ED-28D2A7229BBC}"/>
    <cellStyle name="Calculation 4 9 5 2" xfId="33119" xr:uid="{91AE4DBC-4623-41B1-B624-819777BE4031}"/>
    <cellStyle name="Calculation 4 9 6" xfId="28476" xr:uid="{91910CB5-D2CE-4103-87E7-68F467E8F2FD}"/>
    <cellStyle name="Calculation 5" xfId="4913" xr:uid="{7387784D-014A-439D-9109-24EEF96BE17C}"/>
    <cellStyle name="Calculation 5 10" xfId="4914" xr:uid="{5C1D8B2B-3A76-43F8-8986-AE44E96A2B15}"/>
    <cellStyle name="Calculation 5 10 2" xfId="4915" xr:uid="{24FA6584-083D-4D72-8C84-95429A8440D7}"/>
    <cellStyle name="Calculation 5 10 2 2" xfId="19522" xr:uid="{5140AED0-CDB4-40A0-848F-5321BCB71AEB}"/>
    <cellStyle name="Calculation 5 10 2 2 2" xfId="22048" xr:uid="{009FFFB5-D21B-4B87-B415-63116F779A18}"/>
    <cellStyle name="Calculation 5 10 2 2 2 2" xfId="27190" xr:uid="{26B29C7B-C207-4EE8-ACF9-E498AA37982D}"/>
    <cellStyle name="Calculation 5 10 2 2 2 2 2" xfId="36581" xr:uid="{908FA95A-AB54-4AEF-AB9F-8AA6F096974E}"/>
    <cellStyle name="Calculation 5 10 2 2 2 3" xfId="31707" xr:uid="{A4CEAF29-D01B-40AE-AAD7-736A8DCBBE26}"/>
    <cellStyle name="Calculation 5 10 2 2 3" xfId="24748" xr:uid="{0C1F1CC5-2B3C-438C-9CA2-4EDBF0C9E8B3}"/>
    <cellStyle name="Calculation 5 10 2 2 3 2" xfId="34145" xr:uid="{952F98B1-4D9B-4911-9BA7-55A78370E0E3}"/>
    <cellStyle name="Calculation 5 10 2 2 4" xfId="29479" xr:uid="{009951A8-0F57-422D-9AB3-C155E88EE232}"/>
    <cellStyle name="Calculation 5 10 2 3" xfId="20932" xr:uid="{439F76E9-8B4E-4AA9-BE40-026460A15F05}"/>
    <cellStyle name="Calculation 5 10 2 3 2" xfId="26089" xr:uid="{208C3D8F-0629-425F-883B-6B417CAD353D}"/>
    <cellStyle name="Calculation 5 10 2 3 2 2" xfId="35481" xr:uid="{6F187A5B-A618-43CE-ACC4-F8EE54DA4D53}"/>
    <cellStyle name="Calculation 5 10 2 3 3" xfId="30705" xr:uid="{5A9DC548-D572-4417-BD8B-86533AAE0C8F}"/>
    <cellStyle name="Calculation 5 10 2 4" xfId="23639" xr:uid="{2F9D011C-D5E1-4334-A824-32DC6B0DCBD8}"/>
    <cellStyle name="Calculation 5 10 2 4 2" xfId="33122" xr:uid="{0DBE8B15-1E5D-479A-B080-7E6DE0335494}"/>
    <cellStyle name="Calculation 5 10 2 5" xfId="28479" xr:uid="{11F9326B-651C-4677-BFD6-A475F0132D85}"/>
    <cellStyle name="Calculation 5 10 3" xfId="19521" xr:uid="{F4501C25-1638-491F-82D5-846B4324E395}"/>
    <cellStyle name="Calculation 5 10 3 2" xfId="22047" xr:uid="{A117837D-E85F-4384-AC48-09F04BE2FB2E}"/>
    <cellStyle name="Calculation 5 10 3 2 2" xfId="27189" xr:uid="{93025759-68CE-417C-99F6-2E28617A0D6E}"/>
    <cellStyle name="Calculation 5 10 3 2 2 2" xfId="36580" xr:uid="{5E274C3F-A25A-49CE-9382-97028D9509CC}"/>
    <cellStyle name="Calculation 5 10 3 2 3" xfId="31706" xr:uid="{F6F26CC1-0C63-4A56-A0A3-84286B90F3F8}"/>
    <cellStyle name="Calculation 5 10 3 3" xfId="24747" xr:uid="{A36EF99C-B749-4847-A667-83CA8143FFFC}"/>
    <cellStyle name="Calculation 5 10 3 3 2" xfId="34144" xr:uid="{4669E0D6-801B-4776-87C7-2D1E24477237}"/>
    <cellStyle name="Calculation 5 10 3 4" xfId="29478" xr:uid="{A9BFDDF6-75CD-4DA4-91BA-C0BCAD1A4AF6}"/>
    <cellStyle name="Calculation 5 10 4" xfId="20931" xr:uid="{6B710060-1372-4044-943C-597FEDF9E6E9}"/>
    <cellStyle name="Calculation 5 10 4 2" xfId="26088" xr:uid="{DE53E8ED-5E9E-48C5-96F7-3A7605A74646}"/>
    <cellStyle name="Calculation 5 10 4 2 2" xfId="35480" xr:uid="{163B0EEA-72C8-4802-AB91-862A865F27CD}"/>
    <cellStyle name="Calculation 5 10 4 3" xfId="30704" xr:uid="{F63EAAE8-C913-4A84-B552-5A166F85FE01}"/>
    <cellStyle name="Calculation 5 10 5" xfId="23638" xr:uid="{8AE2CC44-605D-44DD-867B-74445E0E5A31}"/>
    <cellStyle name="Calculation 5 10 5 2" xfId="33121" xr:uid="{A54B7E60-947F-441B-A5E9-1A1F14819AC1}"/>
    <cellStyle name="Calculation 5 10 6" xfId="28478" xr:uid="{85734EBE-2BDE-4886-8C4D-01AE756EF808}"/>
    <cellStyle name="Calculation 5 11" xfId="4916" xr:uid="{F7C10C6A-D932-4F07-B705-DC611F7B644A}"/>
    <cellStyle name="Calculation 5 11 2" xfId="4917" xr:uid="{76C56723-111D-4D51-B8B5-D9BD3E7C8835}"/>
    <cellStyle name="Calculation 5 11 2 2" xfId="19524" xr:uid="{BFB65F4A-9EB7-4FD6-A99F-75366D1284CB}"/>
    <cellStyle name="Calculation 5 11 2 2 2" xfId="22050" xr:uid="{91686B37-BFE3-4BFA-A334-8B07B06A919F}"/>
    <cellStyle name="Calculation 5 11 2 2 2 2" xfId="27192" xr:uid="{5884C5B3-18B1-46F3-B2BA-31C6AC159A06}"/>
    <cellStyle name="Calculation 5 11 2 2 2 2 2" xfId="36583" xr:uid="{579D2982-7FF2-4A95-8158-4C1BE5414630}"/>
    <cellStyle name="Calculation 5 11 2 2 2 3" xfId="31709" xr:uid="{E08D5BA9-84C0-4110-A88B-B0F82AAC93C2}"/>
    <cellStyle name="Calculation 5 11 2 2 3" xfId="24750" xr:uid="{ACDF419C-A364-484F-A81E-EC6EED01C0C7}"/>
    <cellStyle name="Calculation 5 11 2 2 3 2" xfId="34147" xr:uid="{66C5D9BC-4D40-4A51-BAED-BDFAF4E2A15C}"/>
    <cellStyle name="Calculation 5 11 2 2 4" xfId="29481" xr:uid="{BF3A818E-A7DD-4996-831A-D361B33FAC48}"/>
    <cellStyle name="Calculation 5 11 2 3" xfId="20934" xr:uid="{8FF9C668-A2B0-4841-8EB8-B7E7F081DFB0}"/>
    <cellStyle name="Calculation 5 11 2 3 2" xfId="26091" xr:uid="{E59C649E-4017-4AB2-9044-20D44A83FBFC}"/>
    <cellStyle name="Calculation 5 11 2 3 2 2" xfId="35483" xr:uid="{C0C492F7-FAF3-49BB-9020-8DCAF83A885E}"/>
    <cellStyle name="Calculation 5 11 2 3 3" xfId="30707" xr:uid="{E34DBC63-A443-431B-911E-FD583C564BE0}"/>
    <cellStyle name="Calculation 5 11 2 4" xfId="23641" xr:uid="{4E98A121-2C36-4244-9AF1-E0B672793CED}"/>
    <cellStyle name="Calculation 5 11 2 4 2" xfId="33124" xr:uid="{3BC74A82-0F4C-4024-B38D-108BC281DB68}"/>
    <cellStyle name="Calculation 5 11 2 5" xfId="28481" xr:uid="{2A7035EF-FCFE-4A3A-A921-B8EC055D79FD}"/>
    <cellStyle name="Calculation 5 11 3" xfId="19523" xr:uid="{5A49A38A-5563-4D96-B232-599CD9E296F9}"/>
    <cellStyle name="Calculation 5 11 3 2" xfId="22049" xr:uid="{A088C89C-5DE2-4593-A033-D4E8A60AD07B}"/>
    <cellStyle name="Calculation 5 11 3 2 2" xfId="27191" xr:uid="{CEB32D93-B33F-4E80-8EF4-2D8E157B2B78}"/>
    <cellStyle name="Calculation 5 11 3 2 2 2" xfId="36582" xr:uid="{97250E53-3DD0-4309-97EB-3DC42DFFC7C2}"/>
    <cellStyle name="Calculation 5 11 3 2 3" xfId="31708" xr:uid="{B90762E3-D4C5-461F-8D4A-E43ED1D72793}"/>
    <cellStyle name="Calculation 5 11 3 3" xfId="24749" xr:uid="{02431B32-68D5-4379-9DD3-093DADB94688}"/>
    <cellStyle name="Calculation 5 11 3 3 2" xfId="34146" xr:uid="{95875EDB-EFF5-463A-9DF1-2C09B4A115D6}"/>
    <cellStyle name="Calculation 5 11 3 4" xfId="29480" xr:uid="{F608AE43-2065-4BFA-84FB-802317B154F0}"/>
    <cellStyle name="Calculation 5 11 4" xfId="20933" xr:uid="{438607FD-B221-426E-865A-255D894F9574}"/>
    <cellStyle name="Calculation 5 11 4 2" xfId="26090" xr:uid="{F580FA03-C206-4611-9F33-DF1D93776795}"/>
    <cellStyle name="Calculation 5 11 4 2 2" xfId="35482" xr:uid="{3E0132A6-31CC-4889-BE45-E1785EED3543}"/>
    <cellStyle name="Calculation 5 11 4 3" xfId="30706" xr:uid="{E87B380A-6797-4443-B58E-EBA4E99E2C70}"/>
    <cellStyle name="Calculation 5 11 5" xfId="23640" xr:uid="{C834CB42-A3DA-4226-8487-175765707E44}"/>
    <cellStyle name="Calculation 5 11 5 2" xfId="33123" xr:uid="{248E69F9-B45A-4DCC-A704-8440E96358C6}"/>
    <cellStyle name="Calculation 5 11 6" xfId="28480" xr:uid="{72A709CC-16F9-4430-96B8-7D6F925C1CAA}"/>
    <cellStyle name="Calculation 5 12" xfId="4918" xr:uid="{FC2B6734-DF2F-4585-BE59-0829D06F55E7}"/>
    <cellStyle name="Calculation 5 12 2" xfId="4919" xr:uid="{23FBEE8C-DC4C-462F-B9FE-B9D44B664F59}"/>
    <cellStyle name="Calculation 5 12 2 2" xfId="19526" xr:uid="{07EC5A30-88B3-4CC0-BAB5-9474C034C1F8}"/>
    <cellStyle name="Calculation 5 12 2 2 2" xfId="22052" xr:uid="{F6BB9AF2-9073-4712-BF6B-7D654A63E9CB}"/>
    <cellStyle name="Calculation 5 12 2 2 2 2" xfId="27194" xr:uid="{A0327313-523D-496B-AD8B-08F60745F56C}"/>
    <cellStyle name="Calculation 5 12 2 2 2 2 2" xfId="36585" xr:uid="{4A050096-9289-41D4-8998-7BB02BCAB85C}"/>
    <cellStyle name="Calculation 5 12 2 2 2 3" xfId="31711" xr:uid="{83BB89A3-5FF0-45E6-A405-7A17EF6A27F2}"/>
    <cellStyle name="Calculation 5 12 2 2 3" xfId="24752" xr:uid="{8CA27296-2B9A-473B-864D-281083C0EAEF}"/>
    <cellStyle name="Calculation 5 12 2 2 3 2" xfId="34149" xr:uid="{2776E1F9-3697-4CD2-B7B6-A96DB53E2E1F}"/>
    <cellStyle name="Calculation 5 12 2 2 4" xfId="29483" xr:uid="{78330874-F37C-49D9-974A-185E8DDB4288}"/>
    <cellStyle name="Calculation 5 12 2 3" xfId="20936" xr:uid="{8F8FC685-7038-49DE-9199-BEA15676392B}"/>
    <cellStyle name="Calculation 5 12 2 3 2" xfId="26093" xr:uid="{F58BEA85-5BDF-4733-98B4-86AAB3BBCF60}"/>
    <cellStyle name="Calculation 5 12 2 3 2 2" xfId="35485" xr:uid="{91CC093B-6364-415D-A53C-6538F86A590C}"/>
    <cellStyle name="Calculation 5 12 2 3 3" xfId="30709" xr:uid="{4DF9AE1D-FBC6-418F-A702-84113EBD9D3F}"/>
    <cellStyle name="Calculation 5 12 2 4" xfId="23643" xr:uid="{10B63518-DB87-4684-909A-144F2B66608B}"/>
    <cellStyle name="Calculation 5 12 2 4 2" xfId="33126" xr:uid="{5FFD2D13-91E2-4EA8-A721-D2C2BBCBDA26}"/>
    <cellStyle name="Calculation 5 12 2 5" xfId="28483" xr:uid="{A957F627-2A39-4967-93B1-39CC07AB2DB7}"/>
    <cellStyle name="Calculation 5 12 3" xfId="19525" xr:uid="{4E04E0B7-15A8-42CE-8891-F3D339F70D99}"/>
    <cellStyle name="Calculation 5 12 3 2" xfId="22051" xr:uid="{A8443124-F609-4475-ADB8-E9389FCBD41C}"/>
    <cellStyle name="Calculation 5 12 3 2 2" xfId="27193" xr:uid="{55AA3A38-6FDA-4DDF-BDA4-3D0E2648ECA2}"/>
    <cellStyle name="Calculation 5 12 3 2 2 2" xfId="36584" xr:uid="{0823309B-116A-4102-BA48-D13D36551176}"/>
    <cellStyle name="Calculation 5 12 3 2 3" xfId="31710" xr:uid="{16E1EA01-C7D1-41C7-AEEC-EC841C4788F4}"/>
    <cellStyle name="Calculation 5 12 3 3" xfId="24751" xr:uid="{077AC2CB-AE9F-4B9F-A88C-5291BD45499A}"/>
    <cellStyle name="Calculation 5 12 3 3 2" xfId="34148" xr:uid="{A647F889-36D4-4491-9699-7A4CAC2EE66C}"/>
    <cellStyle name="Calculation 5 12 3 4" xfId="29482" xr:uid="{630CEC86-E6BB-4B18-A36B-4C834A48C296}"/>
    <cellStyle name="Calculation 5 12 4" xfId="20935" xr:uid="{368D4136-3D49-4A8C-B734-4A1796DEC3D2}"/>
    <cellStyle name="Calculation 5 12 4 2" xfId="26092" xr:uid="{C7342051-940B-4605-A036-97299C9D9634}"/>
    <cellStyle name="Calculation 5 12 4 2 2" xfId="35484" xr:uid="{167968D7-3976-4C0C-989A-3A98767DCDEC}"/>
    <cellStyle name="Calculation 5 12 4 3" xfId="30708" xr:uid="{3C5AEF71-722A-41FD-8958-5203BE247AD8}"/>
    <cellStyle name="Calculation 5 12 5" xfId="23642" xr:uid="{A918326A-4F0B-478F-B4E2-820477AA0F4F}"/>
    <cellStyle name="Calculation 5 12 5 2" xfId="33125" xr:uid="{5B46163A-76CE-468E-9AD2-9431E7AE0285}"/>
    <cellStyle name="Calculation 5 12 6" xfId="28482" xr:uid="{3F5D1D68-E2AE-4454-A8E7-8D016B0A4752}"/>
    <cellStyle name="Calculation 5 13" xfId="4920" xr:uid="{E5E119E5-AE26-42C8-A5B4-EB2543FFD37C}"/>
    <cellStyle name="Calculation 5 13 2" xfId="4921" xr:uid="{303F51F6-7280-4CA5-BB89-7F7A2720EB27}"/>
    <cellStyle name="Calculation 5 13 2 2" xfId="19528" xr:uid="{0CFE75F9-D94E-41EA-AD96-972337E55B9D}"/>
    <cellStyle name="Calculation 5 13 2 2 2" xfId="22054" xr:uid="{6446C06E-1514-431D-84F9-3BFD4F352DF1}"/>
    <cellStyle name="Calculation 5 13 2 2 2 2" xfId="27196" xr:uid="{8409882A-28CC-415D-AE76-8CD45D527DCF}"/>
    <cellStyle name="Calculation 5 13 2 2 2 2 2" xfId="36587" xr:uid="{00B6324F-3E96-494C-AF0A-E06A4D6A6410}"/>
    <cellStyle name="Calculation 5 13 2 2 2 3" xfId="31713" xr:uid="{FEC9A38E-8FE3-4A7C-A37E-BE612C50CF7B}"/>
    <cellStyle name="Calculation 5 13 2 2 3" xfId="24754" xr:uid="{726471C4-C951-4D67-9A1A-534242EA9162}"/>
    <cellStyle name="Calculation 5 13 2 2 3 2" xfId="34151" xr:uid="{ADE025EC-0844-454D-821A-9F9D926A392A}"/>
    <cellStyle name="Calculation 5 13 2 2 4" xfId="29485" xr:uid="{15BAE8B6-276D-4F72-B430-E691B7471779}"/>
    <cellStyle name="Calculation 5 13 2 3" xfId="20938" xr:uid="{6B66B16B-45C4-42B7-AABA-D73250D42C02}"/>
    <cellStyle name="Calculation 5 13 2 3 2" xfId="26095" xr:uid="{A688FA6A-A763-4ABD-A924-DA015E23FE33}"/>
    <cellStyle name="Calculation 5 13 2 3 2 2" xfId="35487" xr:uid="{6AE41DEE-A93D-49C8-B39E-4D2C7510B80E}"/>
    <cellStyle name="Calculation 5 13 2 3 3" xfId="30711" xr:uid="{235608D3-F13D-4E95-B8AA-F327B1171364}"/>
    <cellStyle name="Calculation 5 13 2 4" xfId="23645" xr:uid="{F8A2E4BB-A4E1-4011-A3F8-497BC093CE2B}"/>
    <cellStyle name="Calculation 5 13 2 4 2" xfId="33128" xr:uid="{2C534CB8-B293-42C0-B8AB-AEBBAF6668CC}"/>
    <cellStyle name="Calculation 5 13 2 5" xfId="28485" xr:uid="{0B000824-4011-45B7-B282-6503AC87B44E}"/>
    <cellStyle name="Calculation 5 13 3" xfId="19527" xr:uid="{4A4C2D5C-B638-46A4-AB49-A85E62BAEE32}"/>
    <cellStyle name="Calculation 5 13 3 2" xfId="22053" xr:uid="{5E2FD106-B01F-4BED-8347-787CE28B3457}"/>
    <cellStyle name="Calculation 5 13 3 2 2" xfId="27195" xr:uid="{069958F4-DCE8-4C98-8965-EC95549CBC2C}"/>
    <cellStyle name="Calculation 5 13 3 2 2 2" xfId="36586" xr:uid="{E2A0A83D-DDBA-4FC5-A338-A8CAD672E9D3}"/>
    <cellStyle name="Calculation 5 13 3 2 3" xfId="31712" xr:uid="{1E7BA0A5-C3BA-45B1-9A27-3A526F7E4D1C}"/>
    <cellStyle name="Calculation 5 13 3 3" xfId="24753" xr:uid="{9E09FD7A-C21D-4C59-9DD5-F6253EE5C1E8}"/>
    <cellStyle name="Calculation 5 13 3 3 2" xfId="34150" xr:uid="{5101CE29-5EA7-47E4-B3F4-CCC51BFBF31C}"/>
    <cellStyle name="Calculation 5 13 3 4" xfId="29484" xr:uid="{2D9C6CE4-DF75-4CAC-833F-7264B2CE6D8B}"/>
    <cellStyle name="Calculation 5 13 4" xfId="20937" xr:uid="{8BA0EB8A-1DF5-46CA-96D6-F5367E51F08C}"/>
    <cellStyle name="Calculation 5 13 4 2" xfId="26094" xr:uid="{959ACBDD-DCCD-443A-A7E9-14018C49DAFB}"/>
    <cellStyle name="Calculation 5 13 4 2 2" xfId="35486" xr:uid="{D3ED742F-0613-4C3E-9DA6-B9508E056F7D}"/>
    <cellStyle name="Calculation 5 13 4 3" xfId="30710" xr:uid="{33C0DF48-9434-4048-B307-3EB8190C98D5}"/>
    <cellStyle name="Calculation 5 13 5" xfId="23644" xr:uid="{A94725C9-5247-43D5-97C0-329EE628E9FF}"/>
    <cellStyle name="Calculation 5 13 5 2" xfId="33127" xr:uid="{C9287C95-2F30-4555-B7E5-F418CA5A2205}"/>
    <cellStyle name="Calculation 5 13 6" xfId="28484" xr:uid="{F972CCF3-1BD9-4374-89BD-F193B8BCF262}"/>
    <cellStyle name="Calculation 5 14" xfId="4922" xr:uid="{282DE449-3AA6-4A66-BA45-A55E1DA3A26A}"/>
    <cellStyle name="Calculation 5 14 2" xfId="19529" xr:uid="{EBD34089-6085-4EDE-872C-7FC7C38585B5}"/>
    <cellStyle name="Calculation 5 14 2 2" xfId="22055" xr:uid="{94A0EAA0-1546-4AF8-A115-08B0FDDAD814}"/>
    <cellStyle name="Calculation 5 14 2 2 2" xfId="27197" xr:uid="{FBDA5C4A-E222-421A-ACC3-7DC4493789A0}"/>
    <cellStyle name="Calculation 5 14 2 2 2 2" xfId="36588" xr:uid="{E7DFFFC8-00D8-4928-9B28-DACB35C20755}"/>
    <cellStyle name="Calculation 5 14 2 2 3" xfId="31714" xr:uid="{52035391-5FB8-4EF1-896E-A601C8D20CF4}"/>
    <cellStyle name="Calculation 5 14 2 3" xfId="24755" xr:uid="{5114C233-B159-489C-82E3-64E1A985E619}"/>
    <cellStyle name="Calculation 5 14 2 3 2" xfId="34152" xr:uid="{599123F5-E1AA-4574-9CB8-49EA306F1ED2}"/>
    <cellStyle name="Calculation 5 14 2 4" xfId="29486" xr:uid="{D88FF1CA-9739-451E-B1CA-8435A9DE584F}"/>
    <cellStyle name="Calculation 5 14 3" xfId="20939" xr:uid="{B2A9DE19-356A-4B86-84AE-64A9E17761A7}"/>
    <cellStyle name="Calculation 5 14 3 2" xfId="26096" xr:uid="{3929C7EF-FEF8-4723-B4F8-985A6E627B5F}"/>
    <cellStyle name="Calculation 5 14 3 2 2" xfId="35488" xr:uid="{838880BD-5867-4ECA-BE3C-F33858DA72A8}"/>
    <cellStyle name="Calculation 5 14 3 3" xfId="30712" xr:uid="{93F193D2-70B5-4FE2-AC47-1ED3B5AF07D5}"/>
    <cellStyle name="Calculation 5 14 4" xfId="23646" xr:uid="{8A3AE016-1E65-4C4C-A2C2-870ED0972704}"/>
    <cellStyle name="Calculation 5 14 4 2" xfId="33129" xr:uid="{F27F1398-832D-4958-B8A9-096AB47B151A}"/>
    <cellStyle name="Calculation 5 14 5" xfId="28486" xr:uid="{9904F18D-1D3A-463F-91FF-78FB5242A514}"/>
    <cellStyle name="Calculation 5 15" xfId="4923" xr:uid="{F49C3559-F09A-4BAB-B306-797B2687F565}"/>
    <cellStyle name="Calculation 5 15 2" xfId="19530" xr:uid="{038D6C05-C938-44B7-BC2E-BCEE3B2A1451}"/>
    <cellStyle name="Calculation 5 15 2 2" xfId="22056" xr:uid="{194C2E7C-9C73-4BB8-9A89-985EDB88C8D0}"/>
    <cellStyle name="Calculation 5 15 2 2 2" xfId="27198" xr:uid="{8066ECD8-6783-49DC-9A4D-828F0FE41106}"/>
    <cellStyle name="Calculation 5 15 2 2 2 2" xfId="36589" xr:uid="{0B1AEC34-28FD-428C-97EF-536F7A7F1F98}"/>
    <cellStyle name="Calculation 5 15 2 2 3" xfId="31715" xr:uid="{47B10F9C-7D96-41CE-A9EB-4C6A21966E69}"/>
    <cellStyle name="Calculation 5 15 2 3" xfId="24756" xr:uid="{5DCF1C80-276A-4A0A-AE6A-1C0181878EEC}"/>
    <cellStyle name="Calculation 5 15 2 3 2" xfId="34153" xr:uid="{1FF9CE19-1507-40AF-A908-54296DD15A38}"/>
    <cellStyle name="Calculation 5 15 2 4" xfId="29487" xr:uid="{4CBADE55-5C33-40C9-9EED-68301CF20942}"/>
    <cellStyle name="Calculation 5 15 3" xfId="20940" xr:uid="{9EA5B357-5D43-4DF3-A8AC-05160C36053C}"/>
    <cellStyle name="Calculation 5 15 3 2" xfId="26097" xr:uid="{68CB50B2-8C53-4568-9971-383BBE536370}"/>
    <cellStyle name="Calculation 5 15 3 2 2" xfId="35489" xr:uid="{1CE22CEA-7F22-4A75-AA71-212EA601AFCE}"/>
    <cellStyle name="Calculation 5 15 3 3" xfId="30713" xr:uid="{DBC6E210-0B59-4B07-B928-58ED608C4296}"/>
    <cellStyle name="Calculation 5 15 4" xfId="23647" xr:uid="{68949038-A2FE-4FC7-9BA8-0C3D14841342}"/>
    <cellStyle name="Calculation 5 15 4 2" xfId="33130" xr:uid="{1B6F0717-A8AF-4020-AEF0-2B8FECAA5A6E}"/>
    <cellStyle name="Calculation 5 15 5" xfId="28487" xr:uid="{ECF26D55-A0BE-4B1F-B4CD-8CC8751E06A6}"/>
    <cellStyle name="Calculation 5 2" xfId="4924" xr:uid="{34492C51-3472-4861-90CF-E871F7EAEF94}"/>
    <cellStyle name="Calculation 5 2 2" xfId="4925" xr:uid="{7F5A2CDE-2326-46FC-9E7C-F4117CA9C102}"/>
    <cellStyle name="Calculation 5 2 2 2" xfId="19531" xr:uid="{24B939DF-427F-4F2E-BCE8-325DE402B45A}"/>
    <cellStyle name="Calculation 5 2 2 2 2" xfId="22057" xr:uid="{E32C2951-377B-4DB2-9995-D2857B819815}"/>
    <cellStyle name="Calculation 5 2 2 2 2 2" xfId="27199" xr:uid="{CDE76827-EDCE-4A86-9138-3C15D2A13F82}"/>
    <cellStyle name="Calculation 5 2 2 2 2 2 2" xfId="36590" xr:uid="{CFD73C48-2736-4085-8AF5-6D41FE36AE52}"/>
    <cellStyle name="Calculation 5 2 2 2 2 3" xfId="31716" xr:uid="{CFF619E7-591B-42F6-A257-67B50E022E8A}"/>
    <cellStyle name="Calculation 5 2 2 2 3" xfId="24757" xr:uid="{5675FDB8-2BE3-429F-A5A6-8D0B50816D93}"/>
    <cellStyle name="Calculation 5 2 2 2 3 2" xfId="34154" xr:uid="{A417E4AA-AAEF-4907-9D69-E61765959447}"/>
    <cellStyle name="Calculation 5 2 2 2 4" xfId="29488" xr:uid="{415A0C14-264F-4C13-880E-6CAD35CE5F00}"/>
    <cellStyle name="Calculation 5 2 2 3" xfId="20941" xr:uid="{F3797ED8-D9EF-4967-888F-4B74C905661E}"/>
    <cellStyle name="Calculation 5 2 2 3 2" xfId="26098" xr:uid="{8B0F3F4D-460B-443B-85B0-5F275DA9DAF4}"/>
    <cellStyle name="Calculation 5 2 2 3 2 2" xfId="35490" xr:uid="{B1277FCA-24CC-4CF0-8F9A-5E946C9A23A4}"/>
    <cellStyle name="Calculation 5 2 2 3 3" xfId="30714" xr:uid="{6BCF512B-90E9-4C4E-9387-21937DBEF1AB}"/>
    <cellStyle name="Calculation 5 2 2 4" xfId="23648" xr:uid="{1A7EC805-63D0-4177-9C0A-1620EA4F7E96}"/>
    <cellStyle name="Calculation 5 2 2 4 2" xfId="33131" xr:uid="{17D905D5-58EA-4E9D-A671-55DFE9A7EA6D}"/>
    <cellStyle name="Calculation 5 2 2 5" xfId="28488" xr:uid="{0D59F965-E340-4EEA-A043-FE64D9CB46C2}"/>
    <cellStyle name="Calculation 5 2 3" xfId="4926" xr:uid="{7AE57E3D-F4F1-4685-8716-883F2D95EDAD}"/>
    <cellStyle name="Calculation 5 2 3 2" xfId="19532" xr:uid="{F433F519-84E0-4EA4-83A3-8CECD96EF35B}"/>
    <cellStyle name="Calculation 5 2 3 2 2" xfId="22058" xr:uid="{64F9DC4B-0DCB-46CA-83E6-33DF302A3C6A}"/>
    <cellStyle name="Calculation 5 2 3 2 2 2" xfId="27200" xr:uid="{24F7123F-D640-4BD6-8E56-EFF411B980B2}"/>
    <cellStyle name="Calculation 5 2 3 2 2 2 2" xfId="36591" xr:uid="{3B4C02C4-AF9D-40BA-8476-B2383EDEC71D}"/>
    <cellStyle name="Calculation 5 2 3 2 2 3" xfId="31717" xr:uid="{EB63ECCE-DA47-4BD7-B8DF-DFA353A18D01}"/>
    <cellStyle name="Calculation 5 2 3 2 3" xfId="24758" xr:uid="{47646F12-57FD-4FA2-89B7-25EB7514525B}"/>
    <cellStyle name="Calculation 5 2 3 2 3 2" xfId="34155" xr:uid="{6D96FF60-829F-4589-B521-068A0A1AC631}"/>
    <cellStyle name="Calculation 5 2 3 2 4" xfId="29489" xr:uid="{DE8000CD-7617-411A-9E35-E7CF36C1C391}"/>
    <cellStyle name="Calculation 5 2 3 3" xfId="20942" xr:uid="{247381F9-FFFD-4DBC-B3D7-6269AF765E4D}"/>
    <cellStyle name="Calculation 5 2 3 3 2" xfId="26099" xr:uid="{CC7CA4AA-ABA2-46E8-8A5A-DC2A1ECBF097}"/>
    <cellStyle name="Calculation 5 2 3 3 2 2" xfId="35491" xr:uid="{86DEB1AA-C15E-45A3-A1C2-B2D31F03F6E3}"/>
    <cellStyle name="Calculation 5 2 3 3 3" xfId="30715" xr:uid="{4334A711-7EE0-4D9F-9A9B-63FD62663953}"/>
    <cellStyle name="Calculation 5 2 3 4" xfId="23649" xr:uid="{FC279A66-1663-4B9A-A09F-8A6969D8AD8C}"/>
    <cellStyle name="Calculation 5 2 3 4 2" xfId="33132" xr:uid="{D880DA25-DF60-4502-9E9C-7562D78F79EB}"/>
    <cellStyle name="Calculation 5 2 3 5" xfId="28489" xr:uid="{AD9F5481-16BF-4648-822D-3A43A882DD16}"/>
    <cellStyle name="Calculation 5 3" xfId="4927" xr:uid="{8B2B801E-9687-4384-9CF2-00650D32BBDE}"/>
    <cellStyle name="Calculation 5 3 2" xfId="4928" xr:uid="{5ACCF7F5-7398-4692-B828-21B7852DE5B5}"/>
    <cellStyle name="Calculation 5 3 2 2" xfId="19533" xr:uid="{494A2F1A-D9F1-4175-8885-338202C5F548}"/>
    <cellStyle name="Calculation 5 3 2 2 2" xfId="22059" xr:uid="{25B448DC-B075-4E84-B92B-889AD9D740D0}"/>
    <cellStyle name="Calculation 5 3 2 2 2 2" xfId="27201" xr:uid="{936183FC-8E4D-4915-BA7B-A3E5D79CC429}"/>
    <cellStyle name="Calculation 5 3 2 2 2 2 2" xfId="36592" xr:uid="{54E008C1-0FF8-4B94-B31A-1FAE66076D17}"/>
    <cellStyle name="Calculation 5 3 2 2 2 3" xfId="31718" xr:uid="{A9619CF7-BC06-42E0-9C7C-B219AE8BCE18}"/>
    <cellStyle name="Calculation 5 3 2 2 3" xfId="24759" xr:uid="{50EE60AA-EF07-4EA3-A4E0-1C10A709E751}"/>
    <cellStyle name="Calculation 5 3 2 2 3 2" xfId="34156" xr:uid="{18BFE879-4D10-4EDF-BD62-84D3AB3BF63B}"/>
    <cellStyle name="Calculation 5 3 2 2 4" xfId="29490" xr:uid="{B08D9320-F85B-4632-AF2B-CF0A7E5D9CA5}"/>
    <cellStyle name="Calculation 5 3 2 3" xfId="20943" xr:uid="{93E1401B-0DA4-496C-AEEB-22E1A11F1842}"/>
    <cellStyle name="Calculation 5 3 2 3 2" xfId="26100" xr:uid="{AED9CAC0-4FDD-486F-8A93-95AD3997878F}"/>
    <cellStyle name="Calculation 5 3 2 3 2 2" xfId="35492" xr:uid="{A06257C4-E141-471D-9692-C57B7D7EC168}"/>
    <cellStyle name="Calculation 5 3 2 3 3" xfId="30716" xr:uid="{ED337005-B321-4D5D-94F0-146C196D4531}"/>
    <cellStyle name="Calculation 5 3 2 4" xfId="23650" xr:uid="{E66418CD-B488-4C2C-8AA3-4E3F6FDBCB1A}"/>
    <cellStyle name="Calculation 5 3 2 4 2" xfId="33133" xr:uid="{9BD8157D-83C6-417B-BA80-F52FE96B2C7B}"/>
    <cellStyle name="Calculation 5 3 2 5" xfId="28490" xr:uid="{DFC9F625-E6A4-4C4A-A636-EA36FCEA956C}"/>
    <cellStyle name="Calculation 5 3 3" xfId="4929" xr:uid="{D5CAF8D2-0B6D-489E-A9D2-3610385832ED}"/>
    <cellStyle name="Calculation 5 3 3 2" xfId="19534" xr:uid="{E9A623F3-18E5-468C-8003-86339A903D3C}"/>
    <cellStyle name="Calculation 5 3 3 2 2" xfId="22060" xr:uid="{2CD47D69-66D3-4726-85AE-306BF6280B01}"/>
    <cellStyle name="Calculation 5 3 3 2 2 2" xfId="27202" xr:uid="{B838007C-DFCD-4DB1-B3A8-550E1CF03AD2}"/>
    <cellStyle name="Calculation 5 3 3 2 2 2 2" xfId="36593" xr:uid="{528B09ED-236E-49FA-825D-97B9B30203F4}"/>
    <cellStyle name="Calculation 5 3 3 2 2 3" xfId="31719" xr:uid="{CA795083-05C4-4FAA-A2D8-9183A49AEE95}"/>
    <cellStyle name="Calculation 5 3 3 2 3" xfId="24760" xr:uid="{A504BECE-1BA8-4212-BDF7-0317337D12F3}"/>
    <cellStyle name="Calculation 5 3 3 2 3 2" xfId="34157" xr:uid="{8A8C1175-0153-4BD3-9CB9-D89AB18166CC}"/>
    <cellStyle name="Calculation 5 3 3 2 4" xfId="29491" xr:uid="{563C5078-21A3-4897-924C-8B8F89D5838B}"/>
    <cellStyle name="Calculation 5 3 3 3" xfId="20944" xr:uid="{FAEC01A4-16DC-4085-82DB-870E9977A661}"/>
    <cellStyle name="Calculation 5 3 3 3 2" xfId="26101" xr:uid="{998ED7EA-F64C-4A98-A285-2211D95D7BF3}"/>
    <cellStyle name="Calculation 5 3 3 3 2 2" xfId="35493" xr:uid="{253DC62F-F8BD-4D3D-A0E8-48EAF9C77D5C}"/>
    <cellStyle name="Calculation 5 3 3 3 3" xfId="30717" xr:uid="{4F6F5166-4DF7-4164-B3C3-49878B1198CD}"/>
    <cellStyle name="Calculation 5 3 3 4" xfId="23651" xr:uid="{509047DC-AD75-4C6E-8BD3-9185C3D2BEC6}"/>
    <cellStyle name="Calculation 5 3 3 4 2" xfId="33134" xr:uid="{1306E128-D3E1-4697-B6BA-8FC1B303EC39}"/>
    <cellStyle name="Calculation 5 3 3 5" xfId="28491" xr:uid="{F4CA0430-4D78-4616-BBDB-C3C49E77CBDE}"/>
    <cellStyle name="Calculation 5 4" xfId="4930" xr:uid="{63B44378-651E-4055-BFF4-C2A87A47B9A4}"/>
    <cellStyle name="Calculation 5 4 2" xfId="4931" xr:uid="{826BDA23-23D0-4DCB-B68C-5E520A6E90B0}"/>
    <cellStyle name="Calculation 5 4 2 2" xfId="19535" xr:uid="{B985FFD1-CEEE-4A0A-947F-F0F136E451F4}"/>
    <cellStyle name="Calculation 5 4 2 2 2" xfId="22061" xr:uid="{1731E95E-18C7-4BC4-BAD0-2E1F5F000B31}"/>
    <cellStyle name="Calculation 5 4 2 2 2 2" xfId="27203" xr:uid="{EEA9F6F8-3878-47E7-90BA-D9F621E320D6}"/>
    <cellStyle name="Calculation 5 4 2 2 2 2 2" xfId="36594" xr:uid="{889B3E30-3FC3-4F30-877D-917F3CC28772}"/>
    <cellStyle name="Calculation 5 4 2 2 2 3" xfId="31720" xr:uid="{36BFABFC-66D9-42DA-B69C-BC24FB631ABA}"/>
    <cellStyle name="Calculation 5 4 2 2 3" xfId="24761" xr:uid="{F9D65D59-EC91-41C9-80C7-4DBEEC3E8EDF}"/>
    <cellStyle name="Calculation 5 4 2 2 3 2" xfId="34158" xr:uid="{D938FA1B-5895-4D76-A668-A85D776B1E01}"/>
    <cellStyle name="Calculation 5 4 2 2 4" xfId="29492" xr:uid="{1821B8EB-BC24-4E91-B23B-8DD4274FAF2F}"/>
    <cellStyle name="Calculation 5 4 2 3" xfId="20945" xr:uid="{437F949A-0289-4485-9AE6-9BC0AAC16DA3}"/>
    <cellStyle name="Calculation 5 4 2 3 2" xfId="26102" xr:uid="{6D4EC921-F5C8-4E68-90EA-2FC1F7B63C9B}"/>
    <cellStyle name="Calculation 5 4 2 3 2 2" xfId="35494" xr:uid="{87DB1707-0CD7-4B15-99BF-549349B668C1}"/>
    <cellStyle name="Calculation 5 4 2 3 3" xfId="30718" xr:uid="{0867D224-4C09-45E7-85E9-40084BA9AF29}"/>
    <cellStyle name="Calculation 5 4 2 4" xfId="23652" xr:uid="{760F3909-D526-48CB-A50C-02C740CF05A6}"/>
    <cellStyle name="Calculation 5 4 2 4 2" xfId="33135" xr:uid="{3A72077F-27D7-4989-A015-1B97EE8453A4}"/>
    <cellStyle name="Calculation 5 4 2 5" xfId="28492" xr:uid="{F93FFD1B-AE29-44F1-ABC4-34100CC4C079}"/>
    <cellStyle name="Calculation 5 4 3" xfId="4932" xr:uid="{EEEFE401-B2E1-4920-9033-DD7009898B71}"/>
    <cellStyle name="Calculation 5 4 3 2" xfId="19536" xr:uid="{EDF68ADC-1BE5-4DE5-AB80-D344823E331A}"/>
    <cellStyle name="Calculation 5 4 3 2 2" xfId="22062" xr:uid="{DB726FCD-CCE8-4E7D-BB0B-746304E42D23}"/>
    <cellStyle name="Calculation 5 4 3 2 2 2" xfId="27204" xr:uid="{6F2A46A4-B725-44EF-8812-7CC9C0E5DCDC}"/>
    <cellStyle name="Calculation 5 4 3 2 2 2 2" xfId="36595" xr:uid="{5B6E09AC-0ABF-47CA-9431-AE9DA84D5718}"/>
    <cellStyle name="Calculation 5 4 3 2 2 3" xfId="31721" xr:uid="{BC702E75-4B12-4678-A168-D17BA7189CE6}"/>
    <cellStyle name="Calculation 5 4 3 2 3" xfId="24762" xr:uid="{331A2A79-F8AA-4AC9-AACD-1CE6B30B4783}"/>
    <cellStyle name="Calculation 5 4 3 2 3 2" xfId="34159" xr:uid="{71D1D4D0-0BDE-42E6-B56F-4AC9BAB8FB65}"/>
    <cellStyle name="Calculation 5 4 3 2 4" xfId="29493" xr:uid="{287CD3EA-FA11-4F1E-99AE-D6B18BF6FA4D}"/>
    <cellStyle name="Calculation 5 4 3 3" xfId="20946" xr:uid="{1373175D-29F3-4AA5-9E4A-C7FDB12ED084}"/>
    <cellStyle name="Calculation 5 4 3 3 2" xfId="26103" xr:uid="{AFD870D3-F24A-49CE-8488-04902617B366}"/>
    <cellStyle name="Calculation 5 4 3 3 2 2" xfId="35495" xr:uid="{D350CB5D-C5D4-49C8-8036-DB16D4720FD3}"/>
    <cellStyle name="Calculation 5 4 3 3 3" xfId="30719" xr:uid="{998DB93D-45B2-43CD-B64A-A3ED9A4FCFAC}"/>
    <cellStyle name="Calculation 5 4 3 4" xfId="23653" xr:uid="{7F1CFCBB-268D-4587-8B4A-266F717FBB24}"/>
    <cellStyle name="Calculation 5 4 3 4 2" xfId="33136" xr:uid="{1A4C7657-B8EF-49DD-A37F-D17855ED51F5}"/>
    <cellStyle name="Calculation 5 4 3 5" xfId="28493" xr:uid="{225A1067-9906-4BCD-B5D5-D63C55693FD0}"/>
    <cellStyle name="Calculation 5 5" xfId="4933" xr:uid="{72EDB289-D039-4631-AE08-1FFCF250D7EC}"/>
    <cellStyle name="Calculation 5 5 2" xfId="4934" xr:uid="{445BC1A2-D463-440C-B674-A855A3DFE602}"/>
    <cellStyle name="Calculation 5 5 2 2" xfId="19538" xr:uid="{10F71A49-F486-4CBC-BB8F-D6F9BCCC3347}"/>
    <cellStyle name="Calculation 5 5 2 2 2" xfId="22064" xr:uid="{EB4639FD-9AD5-4928-A678-8901F34A4756}"/>
    <cellStyle name="Calculation 5 5 2 2 2 2" xfId="27206" xr:uid="{DF185D31-0C89-4BCA-8E86-C482AC005C00}"/>
    <cellStyle name="Calculation 5 5 2 2 2 2 2" xfId="36597" xr:uid="{E3FC0EB9-112C-48D4-BC19-E83C5CC48344}"/>
    <cellStyle name="Calculation 5 5 2 2 2 3" xfId="31723" xr:uid="{5C73E9D9-3DAC-411A-86D5-CAE77D291806}"/>
    <cellStyle name="Calculation 5 5 2 2 3" xfId="24764" xr:uid="{95C1275E-6012-4C9D-ADA7-C28F872E7782}"/>
    <cellStyle name="Calculation 5 5 2 2 3 2" xfId="34161" xr:uid="{BA9832ED-BC4C-40EB-8912-9A0D637EF8D9}"/>
    <cellStyle name="Calculation 5 5 2 2 4" xfId="29495" xr:uid="{E3AE6E9E-5810-45F5-B586-3BCE71F52FA9}"/>
    <cellStyle name="Calculation 5 5 2 3" xfId="20948" xr:uid="{0363B2DD-76C1-4C05-B776-51E4D0E9ABB6}"/>
    <cellStyle name="Calculation 5 5 2 3 2" xfId="26105" xr:uid="{0F5CE27B-4387-4E61-8A12-B8411CAF73F8}"/>
    <cellStyle name="Calculation 5 5 2 3 2 2" xfId="35497" xr:uid="{36E42119-A032-4DB4-B888-13B366B034E8}"/>
    <cellStyle name="Calculation 5 5 2 3 3" xfId="30721" xr:uid="{53F1DCD4-26F7-4988-BCD2-1FC262735D60}"/>
    <cellStyle name="Calculation 5 5 2 4" xfId="23655" xr:uid="{85B53801-9A32-48FA-A612-B8D00BE64E8B}"/>
    <cellStyle name="Calculation 5 5 2 4 2" xfId="33138" xr:uid="{F5AA9506-7FDE-42B2-9280-6FC9E25966ED}"/>
    <cellStyle name="Calculation 5 5 2 5" xfId="28495" xr:uid="{FC6AD867-714D-4D4C-8873-E422553FDC20}"/>
    <cellStyle name="Calculation 5 5 3" xfId="19537" xr:uid="{64B0C1EC-F907-455C-9049-E6F7036556B0}"/>
    <cellStyle name="Calculation 5 5 3 2" xfId="22063" xr:uid="{BF8AE645-91B5-4536-999E-CB69BAF5B6E1}"/>
    <cellStyle name="Calculation 5 5 3 2 2" xfId="27205" xr:uid="{7B4262BB-717B-47A8-AD23-D905EFBD1489}"/>
    <cellStyle name="Calculation 5 5 3 2 2 2" xfId="36596" xr:uid="{EF2BC1FF-0419-4F78-9903-DEAB280D32C5}"/>
    <cellStyle name="Calculation 5 5 3 2 3" xfId="31722" xr:uid="{6358550C-82E3-453D-B3EB-E89BF27A3F38}"/>
    <cellStyle name="Calculation 5 5 3 3" xfId="24763" xr:uid="{9A8B4B71-B814-4BBF-B9FB-EB11B4207AE0}"/>
    <cellStyle name="Calculation 5 5 3 3 2" xfId="34160" xr:uid="{DEFE4AF3-5FB0-4125-AB37-E3B848B8FBCD}"/>
    <cellStyle name="Calculation 5 5 3 4" xfId="29494" xr:uid="{97D60193-BA25-49D7-AA32-FF508ECA1654}"/>
    <cellStyle name="Calculation 5 5 4" xfId="20947" xr:uid="{30823EDD-9FDB-4A70-9B92-E3D612C8F270}"/>
    <cellStyle name="Calculation 5 5 4 2" xfId="26104" xr:uid="{6F57C71A-6742-46AE-B6DB-13548C53F988}"/>
    <cellStyle name="Calculation 5 5 4 2 2" xfId="35496" xr:uid="{3C02097D-059E-42E7-8197-DA3B49F8B8AA}"/>
    <cellStyle name="Calculation 5 5 4 3" xfId="30720" xr:uid="{A749E601-45DA-46FE-B595-B84173652C3F}"/>
    <cellStyle name="Calculation 5 5 5" xfId="23654" xr:uid="{0BBCF21F-BFDD-4D46-A20D-CE3B2D41C586}"/>
    <cellStyle name="Calculation 5 5 5 2" xfId="33137" xr:uid="{E264926F-C80A-4386-9C53-6ECEED32BED9}"/>
    <cellStyle name="Calculation 5 5 6" xfId="28494" xr:uid="{E1C1E48F-B126-4D9B-B9DD-1B4D9DAE360F}"/>
    <cellStyle name="Calculation 5 6" xfId="4935" xr:uid="{F6330C95-F892-4664-83ED-0691259531B3}"/>
    <cellStyle name="Calculation 5 6 2" xfId="4936" xr:uid="{A389CF1A-FFC9-4C08-9EAC-6286DDAA2D55}"/>
    <cellStyle name="Calculation 5 6 2 2" xfId="19540" xr:uid="{9883319A-B0F3-46B8-B1D8-75CFF393B9F7}"/>
    <cellStyle name="Calculation 5 6 2 2 2" xfId="22066" xr:uid="{5BA849BA-A026-4B7A-8CE3-4EB155F322E2}"/>
    <cellStyle name="Calculation 5 6 2 2 2 2" xfId="27208" xr:uid="{525DC9D0-7200-4858-931F-E2BBB49E65DE}"/>
    <cellStyle name="Calculation 5 6 2 2 2 2 2" xfId="36599" xr:uid="{F68C72B4-5316-4900-8F8B-4B100BF7D385}"/>
    <cellStyle name="Calculation 5 6 2 2 2 3" xfId="31725" xr:uid="{45504EF2-A18E-42C8-857F-7CBC0A79E973}"/>
    <cellStyle name="Calculation 5 6 2 2 3" xfId="24766" xr:uid="{DDC7A2F5-CD79-4EC0-A539-52DE139F72E1}"/>
    <cellStyle name="Calculation 5 6 2 2 3 2" xfId="34163" xr:uid="{CBE1792D-C5AA-4F7F-B79D-DDAA8E367F03}"/>
    <cellStyle name="Calculation 5 6 2 2 4" xfId="29497" xr:uid="{99DF3216-5D99-4CAC-83BF-03A297B4A9B8}"/>
    <cellStyle name="Calculation 5 6 2 3" xfId="20950" xr:uid="{4E0EA7D5-2998-4E6E-A100-A6A489E20761}"/>
    <cellStyle name="Calculation 5 6 2 3 2" xfId="26107" xr:uid="{E5B118E1-F17C-4D24-B197-01BE2748F60C}"/>
    <cellStyle name="Calculation 5 6 2 3 2 2" xfId="35499" xr:uid="{C3C2A28E-2D5B-4A39-98BD-D25DB6900102}"/>
    <cellStyle name="Calculation 5 6 2 3 3" xfId="30723" xr:uid="{70D98683-333A-466C-B4CE-8025FC759604}"/>
    <cellStyle name="Calculation 5 6 2 4" xfId="23657" xr:uid="{A69E224C-367C-40D1-8AFD-591BBAAA8A4C}"/>
    <cellStyle name="Calculation 5 6 2 4 2" xfId="33140" xr:uid="{74343F83-A33D-4EC3-BB83-9039C8572781}"/>
    <cellStyle name="Calculation 5 6 2 5" xfId="28497" xr:uid="{74ADD069-358A-4E60-BA1E-8DF25D6A30FA}"/>
    <cellStyle name="Calculation 5 6 3" xfId="19539" xr:uid="{0D83D2DC-F305-4785-9225-C25ABA776789}"/>
    <cellStyle name="Calculation 5 6 3 2" xfId="22065" xr:uid="{E3A9966A-4C5B-48EF-BC3E-BD33261355C5}"/>
    <cellStyle name="Calculation 5 6 3 2 2" xfId="27207" xr:uid="{EE0F134A-6D34-44FB-98D9-9ACE798CC9C5}"/>
    <cellStyle name="Calculation 5 6 3 2 2 2" xfId="36598" xr:uid="{C7EAF809-E7DB-4FB6-AA05-3FFECC73EAB5}"/>
    <cellStyle name="Calculation 5 6 3 2 3" xfId="31724" xr:uid="{2458FCBE-D627-447F-9083-1FA1A4306D4E}"/>
    <cellStyle name="Calculation 5 6 3 3" xfId="24765" xr:uid="{9D19E15D-3307-4938-A7B2-BFF70BFD7FB7}"/>
    <cellStyle name="Calculation 5 6 3 3 2" xfId="34162" xr:uid="{CCC82CA0-6DC2-48D7-9E54-12D71CDEE0A1}"/>
    <cellStyle name="Calculation 5 6 3 4" xfId="29496" xr:uid="{07B36C1A-BC75-43E4-B4E9-AA4EEADFD561}"/>
    <cellStyle name="Calculation 5 6 4" xfId="20949" xr:uid="{BD442B98-7A46-4552-B91B-9BEF0A69A395}"/>
    <cellStyle name="Calculation 5 6 4 2" xfId="26106" xr:uid="{4EB929DA-F2D8-4E67-975A-5FDD7C0C9637}"/>
    <cellStyle name="Calculation 5 6 4 2 2" xfId="35498" xr:uid="{8E23519C-C661-4323-9195-08D8A7F65D93}"/>
    <cellStyle name="Calculation 5 6 4 3" xfId="30722" xr:uid="{2FB24A35-4120-40D4-9CFC-2B480BDA64B0}"/>
    <cellStyle name="Calculation 5 6 5" xfId="23656" xr:uid="{71AC09C8-D2CD-4D84-B7CD-AAA1E7E66FEA}"/>
    <cellStyle name="Calculation 5 6 5 2" xfId="33139" xr:uid="{5FC379DF-14C5-43AF-9A8B-EA1007D25087}"/>
    <cellStyle name="Calculation 5 6 6" xfId="28496" xr:uid="{17B984AB-1664-49E4-96D8-AA8801807FCD}"/>
    <cellStyle name="Calculation 5 7" xfId="4937" xr:uid="{AF559029-2BEC-4D43-8559-32B98F9C1E2C}"/>
    <cellStyle name="Calculation 5 7 2" xfId="4938" xr:uid="{D319B893-11B2-40B1-98AC-A1F722DA178B}"/>
    <cellStyle name="Calculation 5 7 2 2" xfId="19542" xr:uid="{FBD261B8-85C1-48EC-9807-2C4AAE256D3A}"/>
    <cellStyle name="Calculation 5 7 2 2 2" xfId="22068" xr:uid="{BCC68552-9311-40E8-A7BC-5945D36599BA}"/>
    <cellStyle name="Calculation 5 7 2 2 2 2" xfId="27210" xr:uid="{0F0B7487-CEF9-4C4D-B11E-7D2FFD2BE696}"/>
    <cellStyle name="Calculation 5 7 2 2 2 2 2" xfId="36601" xr:uid="{B8E0B748-AE52-49F4-A5B3-EB7D462E33EB}"/>
    <cellStyle name="Calculation 5 7 2 2 2 3" xfId="31727" xr:uid="{85D2B941-381A-4929-A33F-0011D970E013}"/>
    <cellStyle name="Calculation 5 7 2 2 3" xfId="24768" xr:uid="{481F37B6-DA18-4A63-8BD6-06FA3B6391E9}"/>
    <cellStyle name="Calculation 5 7 2 2 3 2" xfId="34165" xr:uid="{B6F1AE9D-9C5E-4D3A-A8E5-314BDF671A04}"/>
    <cellStyle name="Calculation 5 7 2 2 4" xfId="29499" xr:uid="{A15E8CC7-429E-4224-9ED7-57F1BAD5883B}"/>
    <cellStyle name="Calculation 5 7 2 3" xfId="20952" xr:uid="{0CF2E781-5972-4519-9750-0B9B5CA558F3}"/>
    <cellStyle name="Calculation 5 7 2 3 2" xfId="26109" xr:uid="{F46E75CE-3663-48B0-8B5A-AE832C2668ED}"/>
    <cellStyle name="Calculation 5 7 2 3 2 2" xfId="35501" xr:uid="{3B960BAE-E62D-4D59-9074-C361B1BBCB5D}"/>
    <cellStyle name="Calculation 5 7 2 3 3" xfId="30725" xr:uid="{22B19CC1-8F93-4AC7-996C-317D7D7A8398}"/>
    <cellStyle name="Calculation 5 7 2 4" xfId="23659" xr:uid="{DC5DDBCB-2035-499F-AD27-B94767D6DDE0}"/>
    <cellStyle name="Calculation 5 7 2 4 2" xfId="33142" xr:uid="{32929349-CD23-4B82-B54E-5AEE4009BACC}"/>
    <cellStyle name="Calculation 5 7 2 5" xfId="28499" xr:uid="{2FD1DDB8-3048-4113-91A6-C06C4808D645}"/>
    <cellStyle name="Calculation 5 7 3" xfId="19541" xr:uid="{34F92B2B-979A-42CE-9DE5-3BFAD558286D}"/>
    <cellStyle name="Calculation 5 7 3 2" xfId="22067" xr:uid="{BD6659C0-EBF5-4DC7-A859-4CC5BFF9F948}"/>
    <cellStyle name="Calculation 5 7 3 2 2" xfId="27209" xr:uid="{C028D90B-BC76-4FA5-ACD9-C3AEEDA431C8}"/>
    <cellStyle name="Calculation 5 7 3 2 2 2" xfId="36600" xr:uid="{29DC46D3-17CF-4677-96A6-9E7A206B3161}"/>
    <cellStyle name="Calculation 5 7 3 2 3" xfId="31726" xr:uid="{E004AB1C-18C3-46E5-8E9A-A2BC195192AB}"/>
    <cellStyle name="Calculation 5 7 3 3" xfId="24767" xr:uid="{3A6F55FC-32FB-4C4C-8E37-25BD3EF18667}"/>
    <cellStyle name="Calculation 5 7 3 3 2" xfId="34164" xr:uid="{C56E7C61-A7FB-46C2-B4D9-FD96D6A78C31}"/>
    <cellStyle name="Calculation 5 7 3 4" xfId="29498" xr:uid="{AED14FCE-14DF-4EA2-8A68-41964E82B24A}"/>
    <cellStyle name="Calculation 5 7 4" xfId="20951" xr:uid="{3938202B-F490-42C6-98B1-1A6424208600}"/>
    <cellStyle name="Calculation 5 7 4 2" xfId="26108" xr:uid="{FD1C2275-9DE9-4D06-BC1B-3A13690799AE}"/>
    <cellStyle name="Calculation 5 7 4 2 2" xfId="35500" xr:uid="{D3EEBB4C-307C-405A-A311-75F836653C47}"/>
    <cellStyle name="Calculation 5 7 4 3" xfId="30724" xr:uid="{939EE302-3A99-4FE0-B819-34EC2AB69D40}"/>
    <cellStyle name="Calculation 5 7 5" xfId="23658" xr:uid="{3005764C-23C1-4A83-BC3E-8B3B90B2261D}"/>
    <cellStyle name="Calculation 5 7 5 2" xfId="33141" xr:uid="{D5122843-2544-4B36-BDE0-5F784139EE10}"/>
    <cellStyle name="Calculation 5 7 6" xfId="28498" xr:uid="{637E3AD1-1FCE-4CA2-BF0A-2E07B52ABC6A}"/>
    <cellStyle name="Calculation 5 8" xfId="4939" xr:uid="{98783197-737D-48AC-BA34-56A9BB3A093E}"/>
    <cellStyle name="Calculation 5 8 2" xfId="4940" xr:uid="{96600C85-B6EA-4508-BC3A-77D07D79477B}"/>
    <cellStyle name="Calculation 5 8 2 2" xfId="19544" xr:uid="{A5C94549-B4ED-4D09-A044-4D200D5F0603}"/>
    <cellStyle name="Calculation 5 8 2 2 2" xfId="22070" xr:uid="{DDCE5842-D8F5-4BCD-A620-8148624399B9}"/>
    <cellStyle name="Calculation 5 8 2 2 2 2" xfId="27212" xr:uid="{BDA72504-7A1D-4A05-9E61-6B9618E7E1C8}"/>
    <cellStyle name="Calculation 5 8 2 2 2 2 2" xfId="36603" xr:uid="{E73F8F86-A33B-4E6B-8EDE-D78C2ABECDEC}"/>
    <cellStyle name="Calculation 5 8 2 2 2 3" xfId="31729" xr:uid="{079F36B5-35D3-4763-BFA6-821C96E20C3F}"/>
    <cellStyle name="Calculation 5 8 2 2 3" xfId="24770" xr:uid="{27D3FD66-964F-427F-B313-0FBE4539DDE7}"/>
    <cellStyle name="Calculation 5 8 2 2 3 2" xfId="34167" xr:uid="{030B6C8A-D6FF-44F9-B61E-DCC1A845A447}"/>
    <cellStyle name="Calculation 5 8 2 2 4" xfId="29501" xr:uid="{8DEEE0C7-903E-4AE2-9E25-B4080EB116B1}"/>
    <cellStyle name="Calculation 5 8 2 3" xfId="20954" xr:uid="{5835E666-4DCA-4B1F-9176-AFDF8CD90D0F}"/>
    <cellStyle name="Calculation 5 8 2 3 2" xfId="26111" xr:uid="{4C826195-ADDC-4D84-9812-9D88086C6B3D}"/>
    <cellStyle name="Calculation 5 8 2 3 2 2" xfId="35503" xr:uid="{E5F30F78-9EFA-47F4-8963-A705317AC3AD}"/>
    <cellStyle name="Calculation 5 8 2 3 3" xfId="30727" xr:uid="{84AFC88A-0946-4B05-9F4C-3A562652AEBF}"/>
    <cellStyle name="Calculation 5 8 2 4" xfId="23661" xr:uid="{C8EAE24B-1B25-43A6-A553-62119BEB5D76}"/>
    <cellStyle name="Calculation 5 8 2 4 2" xfId="33144" xr:uid="{3E01EB3D-75AD-40AE-AEB7-72D48E4F7614}"/>
    <cellStyle name="Calculation 5 8 2 5" xfId="28501" xr:uid="{028D212F-FE63-4B3F-A7B0-1CBB5B9AF783}"/>
    <cellStyle name="Calculation 5 8 3" xfId="19543" xr:uid="{18255C40-E044-43F0-8B9B-0A3D4547DA86}"/>
    <cellStyle name="Calculation 5 8 3 2" xfId="22069" xr:uid="{91C0D9AF-B29A-4EA4-9F25-5584258F4E29}"/>
    <cellStyle name="Calculation 5 8 3 2 2" xfId="27211" xr:uid="{887C1755-7219-468E-82E1-426808D07A55}"/>
    <cellStyle name="Calculation 5 8 3 2 2 2" xfId="36602" xr:uid="{B1C16C14-F12E-4D3A-A82D-A9D6E50FA14C}"/>
    <cellStyle name="Calculation 5 8 3 2 3" xfId="31728" xr:uid="{01CE3B43-3A82-439B-98F9-62701B9D00BA}"/>
    <cellStyle name="Calculation 5 8 3 3" xfId="24769" xr:uid="{79A90B4F-198C-4523-B21D-834A97EE7A84}"/>
    <cellStyle name="Calculation 5 8 3 3 2" xfId="34166" xr:uid="{B1DC9808-3941-4F36-AC1F-147453AC0AAD}"/>
    <cellStyle name="Calculation 5 8 3 4" xfId="29500" xr:uid="{F20C9179-79C2-4685-B0F7-A3A2166AAD4B}"/>
    <cellStyle name="Calculation 5 8 4" xfId="20953" xr:uid="{B5DE7548-8C6A-48C4-B20D-72450997F26F}"/>
    <cellStyle name="Calculation 5 8 4 2" xfId="26110" xr:uid="{9BDA0310-08B6-4274-9EC0-71EE89B384C8}"/>
    <cellStyle name="Calculation 5 8 4 2 2" xfId="35502" xr:uid="{3DE6B09A-6444-4695-B129-266CBEB66960}"/>
    <cellStyle name="Calculation 5 8 4 3" xfId="30726" xr:uid="{ED4A82A6-7877-48A1-AC96-C392CA1E8BCF}"/>
    <cellStyle name="Calculation 5 8 5" xfId="23660" xr:uid="{47323950-EC04-4538-9D42-BA6D72E5B561}"/>
    <cellStyle name="Calculation 5 8 5 2" xfId="33143" xr:uid="{2C91DA93-5054-4F68-BE56-91EE3C936AF8}"/>
    <cellStyle name="Calculation 5 8 6" xfId="28500" xr:uid="{3D6C0741-5C9A-4D33-A3B5-55FFA60147C0}"/>
    <cellStyle name="Calculation 5 9" xfId="4941" xr:uid="{CD899ABD-A084-47D0-9D33-620AE6EAC7F6}"/>
    <cellStyle name="Calculation 5 9 2" xfId="4942" xr:uid="{61F879E4-EEDA-4280-A1E4-E9681C4BD450}"/>
    <cellStyle name="Calculation 5 9 2 2" xfId="19546" xr:uid="{EC5B59EC-AC75-4C66-A647-C496917D2010}"/>
    <cellStyle name="Calculation 5 9 2 2 2" xfId="22072" xr:uid="{713EAA6D-3ACC-45E0-B7B6-BE03E214136E}"/>
    <cellStyle name="Calculation 5 9 2 2 2 2" xfId="27214" xr:uid="{84D9A2A0-93A6-4A91-BD57-D6BC33257B93}"/>
    <cellStyle name="Calculation 5 9 2 2 2 2 2" xfId="36605" xr:uid="{83CF26CC-BE40-483D-B858-F5017091E23B}"/>
    <cellStyle name="Calculation 5 9 2 2 2 3" xfId="31731" xr:uid="{83C62BDB-E511-4754-B653-B78E811245E4}"/>
    <cellStyle name="Calculation 5 9 2 2 3" xfId="24772" xr:uid="{9B9F52CB-3BA9-4B8C-8EB7-2F07364CBF9E}"/>
    <cellStyle name="Calculation 5 9 2 2 3 2" xfId="34169" xr:uid="{14C2E943-07B8-4CCF-B808-1EEF18016C0C}"/>
    <cellStyle name="Calculation 5 9 2 2 4" xfId="29503" xr:uid="{5BD63AC7-0744-4664-9D45-215446B1236B}"/>
    <cellStyle name="Calculation 5 9 2 3" xfId="20956" xr:uid="{79285022-988C-4201-89C4-A002220602AB}"/>
    <cellStyle name="Calculation 5 9 2 3 2" xfId="26113" xr:uid="{15533A69-E1D9-4D65-B33A-378AB8767AF3}"/>
    <cellStyle name="Calculation 5 9 2 3 2 2" xfId="35505" xr:uid="{8D735E04-3A6A-4A42-9706-AAD8F1B8CC74}"/>
    <cellStyle name="Calculation 5 9 2 3 3" xfId="30729" xr:uid="{940A039C-E821-4DF6-850C-7C4995BAA5D7}"/>
    <cellStyle name="Calculation 5 9 2 4" xfId="23663" xr:uid="{CA95E70A-9C12-40E2-A2BB-BA2FAF91D146}"/>
    <cellStyle name="Calculation 5 9 2 4 2" xfId="33146" xr:uid="{638A3FA3-B2BB-48FA-A845-BB3C8F720BC7}"/>
    <cellStyle name="Calculation 5 9 2 5" xfId="28503" xr:uid="{880B24A6-105B-420B-BBBB-ADDFD529FDC0}"/>
    <cellStyle name="Calculation 5 9 3" xfId="19545" xr:uid="{E3620C7E-68BB-4090-95AF-4E9DA54C27CB}"/>
    <cellStyle name="Calculation 5 9 3 2" xfId="22071" xr:uid="{EBEC8DD3-0C2E-414B-B7F8-9C5E9A2D7EF1}"/>
    <cellStyle name="Calculation 5 9 3 2 2" xfId="27213" xr:uid="{1CB76927-EB67-4733-82C6-6D9E2C747E34}"/>
    <cellStyle name="Calculation 5 9 3 2 2 2" xfId="36604" xr:uid="{6F47D251-2794-44A6-AEF9-31F1EA7BDC9E}"/>
    <cellStyle name="Calculation 5 9 3 2 3" xfId="31730" xr:uid="{268AF7AD-7D95-4FDB-A214-31C2F7837A7A}"/>
    <cellStyle name="Calculation 5 9 3 3" xfId="24771" xr:uid="{113AB757-47CB-4B4F-A44C-932DDBFB945E}"/>
    <cellStyle name="Calculation 5 9 3 3 2" xfId="34168" xr:uid="{8BC5F734-B2CC-4A95-B23A-7D7826CF059A}"/>
    <cellStyle name="Calculation 5 9 3 4" xfId="29502" xr:uid="{72E15683-D27C-4C56-B312-433C2357F632}"/>
    <cellStyle name="Calculation 5 9 4" xfId="20955" xr:uid="{2AA05EBD-4A1D-4597-9A77-478412976E33}"/>
    <cellStyle name="Calculation 5 9 4 2" xfId="26112" xr:uid="{62C55600-29DD-4BC2-BBB4-642AE4286AA2}"/>
    <cellStyle name="Calculation 5 9 4 2 2" xfId="35504" xr:uid="{0096C4A3-5E1C-4485-9A14-2C6B8E081D62}"/>
    <cellStyle name="Calculation 5 9 4 3" xfId="30728" xr:uid="{BC115DB2-19E8-4BA5-93FE-896741994BFE}"/>
    <cellStyle name="Calculation 5 9 5" xfId="23662" xr:uid="{B4224552-1643-4687-AE10-AF10D4E4616D}"/>
    <cellStyle name="Calculation 5 9 5 2" xfId="33145" xr:uid="{6A18233B-4E91-4CBD-8F7E-23C782F6DDBE}"/>
    <cellStyle name="Calculation 5 9 6" xfId="28502" xr:uid="{2C79D4C2-E6A2-4BEB-BB7B-419C5BF8B76A}"/>
    <cellStyle name="Calculation 6" xfId="4943" xr:uid="{D40881B8-1AF0-4B2F-8BF4-286EA76045B8}"/>
    <cellStyle name="Calculation 6 2" xfId="4944" xr:uid="{D5775951-59D9-46E7-B9BA-4B0D09DCBA3F}"/>
    <cellStyle name="Calculation 6 2 2" xfId="4945" xr:uid="{C9AD6F12-79C6-43C2-907E-B0286DA51A11}"/>
    <cellStyle name="Calculation 6 2 2 2" xfId="19547" xr:uid="{5D8E36E2-CAB0-4C73-B6AA-69B99C47BB6F}"/>
    <cellStyle name="Calculation 6 2 2 2 2" xfId="22073" xr:uid="{F85B1983-2691-4D8A-A7DA-1DF673452521}"/>
    <cellStyle name="Calculation 6 2 2 2 2 2" xfId="27215" xr:uid="{0FDE7BFD-E96F-4049-B46B-57C4FB8E4E4F}"/>
    <cellStyle name="Calculation 6 2 2 2 2 2 2" xfId="36606" xr:uid="{A82A2161-11CE-41A9-AAAB-B30C76DA221B}"/>
    <cellStyle name="Calculation 6 2 2 2 2 3" xfId="31732" xr:uid="{8E0781D2-2BFE-4E30-AB1C-6B2FC892EFC7}"/>
    <cellStyle name="Calculation 6 2 2 2 3" xfId="24773" xr:uid="{10EAE977-5938-414A-9642-072EAF83C65B}"/>
    <cellStyle name="Calculation 6 2 2 2 3 2" xfId="34170" xr:uid="{CCC661D1-0085-4291-B330-96E45A266950}"/>
    <cellStyle name="Calculation 6 2 2 2 4" xfId="29504" xr:uid="{69C691B8-68CE-40B7-8866-8BC67C34B968}"/>
    <cellStyle name="Calculation 6 2 2 3" xfId="20957" xr:uid="{761116E8-B593-4BC2-BBEB-118748B962FD}"/>
    <cellStyle name="Calculation 6 2 2 3 2" xfId="26114" xr:uid="{07A36BCA-2FB0-47CE-BEB6-0BBBDAB7DB96}"/>
    <cellStyle name="Calculation 6 2 2 3 2 2" xfId="35506" xr:uid="{86FA9ECD-C447-4F84-808C-32D9126A16D6}"/>
    <cellStyle name="Calculation 6 2 2 3 3" xfId="30730" xr:uid="{E4A75EAF-0304-4BED-8AC3-7E175A75B968}"/>
    <cellStyle name="Calculation 6 2 2 4" xfId="23664" xr:uid="{7FB4CB15-26C7-4076-A6BE-40C8BFB76CB6}"/>
    <cellStyle name="Calculation 6 2 2 4 2" xfId="33147" xr:uid="{3C6B266D-1A5E-4226-BA5D-9CF809949C5A}"/>
    <cellStyle name="Calculation 6 2 2 5" xfId="28504" xr:uid="{E9F153C5-7E35-452A-86D5-DF540C2519F3}"/>
    <cellStyle name="Calculation 6 3" xfId="4946" xr:uid="{44BB7172-EE4F-4D81-BCCF-FA66098B0321}"/>
    <cellStyle name="Calculation 6 4" xfId="4947" xr:uid="{6D0CF5AD-D149-45D7-8ED2-44B4289FB067}"/>
    <cellStyle name="Calculation 6 5" xfId="4948" xr:uid="{971F9492-8B1D-4CFC-BD97-AFD933FC8E99}"/>
    <cellStyle name="Calculation 6 5 2" xfId="19548" xr:uid="{BE8CA6AD-F0A8-4FE8-8961-A9323AA77BCE}"/>
    <cellStyle name="Calculation 6 5 2 2" xfId="22074" xr:uid="{7965A198-1FFE-4C5D-9BB3-7F9134A03C41}"/>
    <cellStyle name="Calculation 6 5 2 2 2" xfId="27216" xr:uid="{FA4115D0-C2B3-41D7-B6E7-A06095A235BC}"/>
    <cellStyle name="Calculation 6 5 2 2 2 2" xfId="36607" xr:uid="{F7B72AE4-9075-43DB-9C74-05E6D687FE11}"/>
    <cellStyle name="Calculation 6 5 2 2 3" xfId="31733" xr:uid="{C77F4088-B431-4E55-BC82-7CFD2EC100AB}"/>
    <cellStyle name="Calculation 6 5 2 3" xfId="24774" xr:uid="{1C5CCF8A-2FAE-49F2-9782-CEA848FD2A74}"/>
    <cellStyle name="Calculation 6 5 2 3 2" xfId="34171" xr:uid="{CB6D7F37-801F-4834-B115-61081F36376A}"/>
    <cellStyle name="Calculation 6 5 2 4" xfId="29505" xr:uid="{B6A3BC7C-3B5D-4AB3-ACAF-18B242999109}"/>
    <cellStyle name="Calculation 6 5 3" xfId="20958" xr:uid="{19605968-FEE3-494C-94DF-3AE2CFB78CED}"/>
    <cellStyle name="Calculation 6 5 3 2" xfId="26115" xr:uid="{945F45B6-410D-47D0-9D24-8FBB8EF6E00B}"/>
    <cellStyle name="Calculation 6 5 3 2 2" xfId="35507" xr:uid="{5530BEB5-6FBB-4CA6-90C0-940EA652E8EE}"/>
    <cellStyle name="Calculation 6 5 3 3" xfId="30731" xr:uid="{72BA8FCC-8E64-48E8-BD16-D3DF7B3831B1}"/>
    <cellStyle name="Calculation 6 5 4" xfId="23665" xr:uid="{9599C8DA-033B-4AE9-823E-09CEA967C0C1}"/>
    <cellStyle name="Calculation 6 5 4 2" xfId="33148" xr:uid="{B16E7A14-7076-4A40-B018-9EBE7CC0F6CD}"/>
    <cellStyle name="Calculation 6 5 5" xfId="28505" xr:uid="{405BA476-5BBD-4655-B100-5E70561D09B4}"/>
    <cellStyle name="Calculation 7" xfId="4949" xr:uid="{4C59C1D9-7509-4D9A-8A2E-581331A67E17}"/>
    <cellStyle name="Calculation 7 2" xfId="4950" xr:uid="{0D225381-3D79-4D4B-8774-1E0DE709E92E}"/>
    <cellStyle name="Calculation 7 2 2" xfId="4951" xr:uid="{C4F3AA9E-0206-4F70-B298-81A4C8D68B88}"/>
    <cellStyle name="Calculation 7 3" xfId="4952" xr:uid="{35A513B2-92B6-4FEF-8109-15D381808836}"/>
    <cellStyle name="Calculation 7 3 2" xfId="4953" xr:uid="{BD2F0D9B-5279-46ED-A4A6-0334C201F681}"/>
    <cellStyle name="Calculation 7 4" xfId="4954" xr:uid="{DE99F160-4D7B-4D62-9D0E-794CB408DAA2}"/>
    <cellStyle name="Calculation 7 5" xfId="4955" xr:uid="{53DC398E-E7E4-4C03-8FC4-D1263351DE8F}"/>
    <cellStyle name="Calculation 8" xfId="4956" xr:uid="{F08C9CC7-97CA-424C-8812-3F693B168D91}"/>
    <cellStyle name="Calculation 8 2" xfId="4957" xr:uid="{6A0696BB-23E9-45B1-969C-023666A12DE5}"/>
    <cellStyle name="Calculation 8 2 2" xfId="4958" xr:uid="{5D165170-3B06-44F4-A495-210397C2A63E}"/>
    <cellStyle name="Calculation 8 3" xfId="4959" xr:uid="{52D9A0C0-6587-43AB-9EDF-021F200CDF94}"/>
    <cellStyle name="Calculation 8 3 2" xfId="4960" xr:uid="{D5F25FCF-DAC5-4505-A358-C630A6404A3C}"/>
    <cellStyle name="Calculation 8 4" xfId="4961" xr:uid="{2E378ADD-0AB5-45B2-B776-EC6F39571758}"/>
    <cellStyle name="Calculation 8 5" xfId="4962" xr:uid="{0699EDAB-D04A-4C64-A40D-3DA83CCDDE2C}"/>
    <cellStyle name="Calculation 9" xfId="4963" xr:uid="{AB69A0F7-77A5-4C91-9551-9AA318792D95}"/>
    <cellStyle name="Calculation 9 2" xfId="4964" xr:uid="{66A51CFC-C4D1-4E4E-A848-AC739A7918DA}"/>
    <cellStyle name="Calculation 9 2 2" xfId="4965" xr:uid="{B2DD599C-922E-4501-81D2-E8BE586C11B3}"/>
    <cellStyle name="Calculation 9 3" xfId="4966" xr:uid="{24E31691-B200-4874-B467-CEE02DD5B477}"/>
    <cellStyle name="Calculation 9 3 2" xfId="4967" xr:uid="{5D227688-11E2-472B-B051-10F9A7F5D1A5}"/>
    <cellStyle name="Calculation 9 4" xfId="4968" xr:uid="{3CDF0603-13D4-431E-96EE-BFF155BA979F}"/>
    <cellStyle name="Calculation 9 5" xfId="4969" xr:uid="{0AA496A8-483F-436B-BB7F-6D64F2115DB9}"/>
    <cellStyle name="Canada" xfId="4970" xr:uid="{940323DF-45C4-4EB8-B873-3B3E346298D8}"/>
    <cellStyle name="čárky_GREENCOV" xfId="4971" xr:uid="{B8A8CCE1-C268-41C0-9302-E60DD415B6EB}"/>
    <cellStyle name="category" xfId="4972" xr:uid="{4DB43CFD-AAE9-450A-8504-6BED1649DC67}"/>
    <cellStyle name="cell" xfId="4973" xr:uid="{15F7DD91-B611-44CA-8CBA-02DDD8DAAA83}"/>
    <cellStyle name="cell 2" xfId="4974" xr:uid="{FBF52C34-1FCD-4594-AFCE-86508E03BFA5}"/>
    <cellStyle name="cell 2 2" xfId="4975" xr:uid="{83EACE89-94CC-4A11-ABEB-9FE9B6FF6090}"/>
    <cellStyle name="cell 2 2 2" xfId="20961" xr:uid="{D9D44726-F392-47F9-BB20-5C604412C1A3}"/>
    <cellStyle name="cell 2 3" xfId="20960" xr:uid="{1B8894A6-3557-4527-A64F-BB41EC92A2EA}"/>
    <cellStyle name="cell 3" xfId="4976" xr:uid="{539F94DF-0B0C-444C-BD3E-1434134D1228}"/>
    <cellStyle name="cell 3 2" xfId="20962" xr:uid="{BD232990-44D2-4429-B5F5-69A1667A54C8}"/>
    <cellStyle name="cell 4" xfId="20959" xr:uid="{5686C49E-DF16-4DCC-BBEA-53262E0556C7}"/>
    <cellStyle name="Cellule liée" xfId="4977" xr:uid="{FA6A3836-1621-4987-99FD-E5CE2C85EFC3}"/>
    <cellStyle name="ch" xfId="4978" xr:uid="{BDB289FE-BCDA-4084-A828-AEF4F24681FB}"/>
    <cellStyle name="ch 2" xfId="4979" xr:uid="{E6F54A85-6DBC-4031-9636-5A097D72B078}"/>
    <cellStyle name="ch 2 2" xfId="4980" xr:uid="{48860316-2F1D-4735-838C-ED494D92D662}"/>
    <cellStyle name="ch 2 2 2" xfId="19551" xr:uid="{2BC3AA2A-5C5B-4E41-8E52-0A73EBE5F0FB}"/>
    <cellStyle name="ch 2 2 2 2" xfId="22077" xr:uid="{B884B6CC-010F-4B9A-8200-06BE10EA25C1}"/>
    <cellStyle name="ch 2 2 2 2 2" xfId="27219" xr:uid="{AE399337-8E80-44D4-A709-85453443FF7E}"/>
    <cellStyle name="ch 2 2 2 2 2 2" xfId="36610" xr:uid="{18A7D4BA-785C-4475-AC94-74860A2B51B0}"/>
    <cellStyle name="ch 2 2 2 2 3" xfId="31736" xr:uid="{CA529B04-4292-4344-A86E-0202672BAD10}"/>
    <cellStyle name="ch 2 2 2 3" xfId="24777" xr:uid="{C7837F24-9F41-4999-92FC-9CAB4DB7C02E}"/>
    <cellStyle name="ch 2 2 2 3 2" xfId="34174" xr:uid="{18B7FF8D-08DB-4E1B-923A-A4B974BD1FFE}"/>
    <cellStyle name="ch 2 2 2 4" xfId="29508" xr:uid="{E145CA7E-3803-4261-BC43-F5CBA4D7E1BE}"/>
    <cellStyle name="ch 2 2 3" xfId="20965" xr:uid="{C2C70E75-7C7D-4DA4-B7B4-8A28301D14BE}"/>
    <cellStyle name="ch 2 2 3 2" xfId="26118" xr:uid="{92155647-7703-4AB8-A986-E53514C25105}"/>
    <cellStyle name="ch 2 2 3 2 2" xfId="35510" xr:uid="{33CE9A26-801F-45AD-95DF-0E93779BC0DE}"/>
    <cellStyle name="ch 2 2 3 3" xfId="30734" xr:uid="{562FD72D-6CF0-418B-B541-F3E22D4ED641}"/>
    <cellStyle name="ch 2 2 4" xfId="23668" xr:uid="{77EE4E05-C540-48B1-905C-DB8D5C2B0AF8}"/>
    <cellStyle name="ch 2 2 4 2" xfId="33151" xr:uid="{B3075F20-1C8E-4F05-8297-0BE570CA5684}"/>
    <cellStyle name="ch 2 2 5" xfId="28508" xr:uid="{D0DDF272-A9C5-44B9-9022-258A642267DD}"/>
    <cellStyle name="ch 2 3" xfId="19550" xr:uid="{B3087068-8FD0-4A48-8FE9-37F636DB5746}"/>
    <cellStyle name="ch 2 3 2" xfId="22076" xr:uid="{1EBB2971-E279-4D80-A1B6-CD718FEBAB53}"/>
    <cellStyle name="ch 2 3 2 2" xfId="27218" xr:uid="{0D0DC0F6-D64B-488A-8703-5D65DC2D5BBB}"/>
    <cellStyle name="ch 2 3 2 2 2" xfId="36609" xr:uid="{BD427184-CC58-4381-92F9-0E9151BBA6A7}"/>
    <cellStyle name="ch 2 3 2 3" xfId="31735" xr:uid="{B688C3EB-16DF-4566-BF5C-DE7F50C8F639}"/>
    <cellStyle name="ch 2 3 3" xfId="24776" xr:uid="{01E3528D-5F1E-4831-960A-841AB4239E93}"/>
    <cellStyle name="ch 2 3 3 2" xfId="34173" xr:uid="{8B637FED-C2FB-4679-B57A-C707F82C50F0}"/>
    <cellStyle name="ch 2 3 4" xfId="29507" xr:uid="{B62AE9B0-8B13-4AC8-9947-94EBBFE2CCA4}"/>
    <cellStyle name="ch 2 4" xfId="20964" xr:uid="{9A416847-9CB7-4E0E-80AF-ED0F3E80F8BB}"/>
    <cellStyle name="ch 2 4 2" xfId="26117" xr:uid="{105DD3B6-EFC6-4461-ADAB-9D41A7AB8137}"/>
    <cellStyle name="ch 2 4 2 2" xfId="35509" xr:uid="{92B6CDCB-293A-47D6-8131-046CE2084A48}"/>
    <cellStyle name="ch 2 4 3" xfId="30733" xr:uid="{F0EDE26F-DBFC-4146-80F8-E451ADCF6116}"/>
    <cellStyle name="ch 2 5" xfId="23667" xr:uid="{A2652F14-5558-4E32-B343-CD1B42F651FD}"/>
    <cellStyle name="ch 2 5 2" xfId="33150" xr:uid="{2547E781-B51D-4865-ACE9-7C6DED5B41C5}"/>
    <cellStyle name="ch 2 6" xfId="28507" xr:uid="{C6459CF6-3D8C-44F6-A183-8F6A270A8597}"/>
    <cellStyle name="ch 3" xfId="4981" xr:uid="{E83A5A10-752A-47DD-8A3A-DD7E8AA40FFE}"/>
    <cellStyle name="ch 3 2" xfId="19552" xr:uid="{DF4B86F4-2272-417E-AAE1-DAD9552F8013}"/>
    <cellStyle name="ch 3 2 2" xfId="22078" xr:uid="{31AE2439-11D0-4D60-BDCD-1B906B490556}"/>
    <cellStyle name="ch 3 2 2 2" xfId="27220" xr:uid="{843669E4-ECCE-4007-A671-792C129A3691}"/>
    <cellStyle name="ch 3 2 2 2 2" xfId="36611" xr:uid="{886D1C88-A0A6-4ED5-BE53-0378DDB2B629}"/>
    <cellStyle name="ch 3 2 2 3" xfId="31737" xr:uid="{C20FA3CE-E2E3-474F-A817-52E32C8ECBAF}"/>
    <cellStyle name="ch 3 2 3" xfId="24778" xr:uid="{8832A270-AC39-410F-9223-BD0437B02433}"/>
    <cellStyle name="ch 3 2 3 2" xfId="34175" xr:uid="{FDB36858-C5B0-42E2-9CA7-0C9F3D1D53FA}"/>
    <cellStyle name="ch 3 2 4" xfId="29509" xr:uid="{BA76A7E5-1FB8-4893-BEEF-C17EDB71D52B}"/>
    <cellStyle name="ch 3 3" xfId="20966" xr:uid="{F1410BD2-1B4C-4E83-890D-363195EE7962}"/>
    <cellStyle name="ch 3 3 2" xfId="26119" xr:uid="{921006F6-6341-4F6F-B53E-229A4FE8D1A3}"/>
    <cellStyle name="ch 3 3 2 2" xfId="35511" xr:uid="{337A8377-161D-4F3D-8BFE-6E2906DDC115}"/>
    <cellStyle name="ch 3 3 3" xfId="30735" xr:uid="{2E2B8130-DB8F-424E-A4B3-48BD05A556F0}"/>
    <cellStyle name="ch 3 4" xfId="23669" xr:uid="{E8506C56-65B2-45B8-AD38-7AEA0E9C2595}"/>
    <cellStyle name="ch 3 4 2" xfId="33152" xr:uid="{3A8A87D1-3645-4DAD-A4B4-C7F65BC9E02F}"/>
    <cellStyle name="ch 3 5" xfId="28509" xr:uid="{0D8575B5-A341-42CB-874A-B3CA4A910B1E}"/>
    <cellStyle name="ch 4" xfId="4982" xr:uid="{83072D30-9055-4997-82D6-B8780111CCB1}"/>
    <cellStyle name="ch 4 2" xfId="19553" xr:uid="{6DBA9273-AC60-42D0-A0F2-D77550D73E7E}"/>
    <cellStyle name="ch 4 2 2" xfId="22079" xr:uid="{369FD25E-5616-42B9-885C-D6E2E10EAA73}"/>
    <cellStyle name="ch 4 2 2 2" xfId="27221" xr:uid="{719C645C-F35C-4A13-B76D-B104E792BCF2}"/>
    <cellStyle name="ch 4 2 2 2 2" xfId="36612" xr:uid="{05FA5340-7DDA-41FF-B977-E183C5AD5F18}"/>
    <cellStyle name="ch 4 2 2 3" xfId="31738" xr:uid="{321B19E3-9AC0-48DF-AD8D-078556B176CD}"/>
    <cellStyle name="ch 4 2 3" xfId="24779" xr:uid="{F6671998-9886-427A-8660-39ADC393F475}"/>
    <cellStyle name="ch 4 2 3 2" xfId="34176" xr:uid="{1616D7B9-39A5-4EF9-961D-ECE7ABC43227}"/>
    <cellStyle name="ch 4 2 4" xfId="29510" xr:uid="{DCD6F625-24FD-4158-90C5-FC5D9CEA4E80}"/>
    <cellStyle name="ch 4 3" xfId="20967" xr:uid="{AF0FBBC3-C197-46A3-8500-B66753C746E1}"/>
    <cellStyle name="ch 4 3 2" xfId="26120" xr:uid="{BCDADFEC-F927-4822-8724-5243CF2F6DED}"/>
    <cellStyle name="ch 4 3 2 2" xfId="35512" xr:uid="{EB0E0B58-23A9-45AC-B105-F7770A400514}"/>
    <cellStyle name="ch 4 3 3" xfId="30736" xr:uid="{FA2295FE-7667-4A6B-B91A-A41037B3D2BD}"/>
    <cellStyle name="ch 4 4" xfId="23670" xr:uid="{F60ED472-96C6-4254-8719-EC2C3759AE8E}"/>
    <cellStyle name="ch 4 4 2" xfId="33153" xr:uid="{4DD4EBBA-5298-48B8-A0CE-41E7922009D8}"/>
    <cellStyle name="ch 4 5" xfId="28510" xr:uid="{7D6F2868-2BCC-4058-8230-74C03F19B605}"/>
    <cellStyle name="ch 5" xfId="19549" xr:uid="{96E1BCBE-7E2A-476D-84B0-2CA66A051A06}"/>
    <cellStyle name="ch 5 2" xfId="22075" xr:uid="{BADFD1A7-2774-4E79-9BA6-07A7A93574EE}"/>
    <cellStyle name="ch 5 2 2" xfId="27217" xr:uid="{E1027E6D-663E-4C56-8381-7B85F6A2C256}"/>
    <cellStyle name="ch 5 2 2 2" xfId="36608" xr:uid="{B0795FDB-C3D1-4950-B373-1C4B3ACBDC5E}"/>
    <cellStyle name="ch 5 2 3" xfId="31734" xr:uid="{EA681E3A-5A43-4D6E-929C-BC8C76467F1C}"/>
    <cellStyle name="ch 5 3" xfId="24775" xr:uid="{DCC53FC8-F6D5-414E-B025-E913BABFDD4D}"/>
    <cellStyle name="ch 5 3 2" xfId="34172" xr:uid="{BEACEADC-714C-457D-A07D-C5FEA4F69C3C}"/>
    <cellStyle name="ch 5 4" xfId="29506" xr:uid="{E5E6010F-4AD4-480C-905D-7D43756B013F}"/>
    <cellStyle name="ch 6" xfId="20963" xr:uid="{02731D0C-570A-4D29-8D3B-BA0EC0CB7E3E}"/>
    <cellStyle name="ch 6 2" xfId="26116" xr:uid="{CFC7CF64-97EB-4846-933B-81425C7DC484}"/>
    <cellStyle name="ch 6 2 2" xfId="35508" xr:uid="{899B8DCB-57D0-4A1D-B524-42131101625B}"/>
    <cellStyle name="ch 6 3" xfId="30732" xr:uid="{4D0AA4CC-58D2-477E-839C-4F72DBD4AFFE}"/>
    <cellStyle name="ch 7" xfId="23666" xr:uid="{7E1FC27D-8AB1-444D-AC2B-359C2753DD0F}"/>
    <cellStyle name="ch 7 2" xfId="33149" xr:uid="{2E78D82F-2AB9-4997-8EE5-6709A141EEFC}"/>
    <cellStyle name="ch 8" xfId="28506" xr:uid="{EDB9FEBE-3DEA-42DC-923B-781C43EEE60A}"/>
    <cellStyle name="Check Cell" xfId="6" builtinId="23" customBuiltin="1"/>
    <cellStyle name="Check Cell 10" xfId="4983" xr:uid="{613475C8-0EE3-4402-9631-917B1CF4C7C9}"/>
    <cellStyle name="Check Cell 11" xfId="4984" xr:uid="{58341376-0802-4328-8D34-23C36361F1E8}"/>
    <cellStyle name="Check Cell 12" xfId="4985" xr:uid="{7E6B5ACD-F412-4B75-8C97-1CFBF07803F1}"/>
    <cellStyle name="Check Cell 13" xfId="4986" xr:uid="{ADA9FB25-9554-4B03-A7FC-3491A6F76427}"/>
    <cellStyle name="Check Cell 14" xfId="4987" xr:uid="{61AEEF65-831B-4FE4-9581-88EFC8813A89}"/>
    <cellStyle name="Check Cell 15" xfId="4988" xr:uid="{E292130E-42D8-4A56-8BAD-8AA2B2557BA3}"/>
    <cellStyle name="Check Cell 16" xfId="4989" xr:uid="{D6586BF8-EBE6-494B-8964-E1C79DA5F4CE}"/>
    <cellStyle name="Check Cell 17" xfId="4990" xr:uid="{7E193498-E5BD-4D72-902C-0F2B0BEFFE15}"/>
    <cellStyle name="Check Cell 18" xfId="4991" xr:uid="{011751A3-A00F-4E1A-9C28-8839E9716AF3}"/>
    <cellStyle name="Check Cell 19" xfId="4992" xr:uid="{07F3C2F2-C4EF-4D08-B905-FA169F57E801}"/>
    <cellStyle name="Check Cell 2" xfId="4993" xr:uid="{5DDF9511-85BC-4987-B2BF-6EF6DC2D7EB7}"/>
    <cellStyle name="Check Cell 2 10" xfId="4994" xr:uid="{D2855014-F1C9-4BA8-88ED-435D79253661}"/>
    <cellStyle name="Check Cell 2 11" xfId="4995" xr:uid="{0F040439-2E5F-4FA9-A584-2F12C025796A}"/>
    <cellStyle name="Check Cell 2 12" xfId="4996" xr:uid="{9F090C35-B839-48B1-8018-129FA5F0DDCE}"/>
    <cellStyle name="Check Cell 2 13" xfId="4997" xr:uid="{D143BC42-5D0A-4456-96F2-B596C048E711}"/>
    <cellStyle name="Check Cell 2 14" xfId="4998" xr:uid="{C37E6F00-1AFD-4D35-BBE7-4FE4293F612D}"/>
    <cellStyle name="Check Cell 2 15" xfId="4999" xr:uid="{D8CE2D4B-592A-4A98-9B71-5872F7F77B9E}"/>
    <cellStyle name="Check Cell 2 16" xfId="5000" xr:uid="{A8AD718F-5504-4F62-9789-32B611C36001}"/>
    <cellStyle name="Check Cell 2 17" xfId="5001" xr:uid="{2C065929-6088-4828-A423-4E49EFFD5012}"/>
    <cellStyle name="Check Cell 2 18" xfId="5002" xr:uid="{8AFE69A5-52DE-4A4C-B791-A9DD77D4A525}"/>
    <cellStyle name="Check Cell 2 2" xfId="5003" xr:uid="{FEEFF8B7-C57D-4398-A03D-5A059A1EADBE}"/>
    <cellStyle name="Check Cell 2 2 2" xfId="5004" xr:uid="{357EE2E0-6E5F-47AB-A538-3A2A94160F0A}"/>
    <cellStyle name="Check Cell 2 3" xfId="5005" xr:uid="{778571A7-2002-4EE5-8B66-FE0D997B8FD2}"/>
    <cellStyle name="Check Cell 2 3 2" xfId="5006" xr:uid="{2545E75A-AADE-48EE-879F-53C56D1B7E26}"/>
    <cellStyle name="Check Cell 2 4" xfId="5007" xr:uid="{AFBFD1A3-4510-4C34-972A-FDF924CAA13D}"/>
    <cellStyle name="Check Cell 2 4 2" xfId="5008" xr:uid="{6E3C15FA-DFB1-4F9B-B65A-0279B034A986}"/>
    <cellStyle name="Check Cell 2 5" xfId="5009" xr:uid="{27D46097-F4A4-4422-8430-791A9FF89F43}"/>
    <cellStyle name="Check Cell 2 6" xfId="5010" xr:uid="{ED2C8E6E-551A-402B-887C-EBAF31A1E2C8}"/>
    <cellStyle name="Check Cell 2 7" xfId="5011" xr:uid="{82145583-B9E1-4FC0-B9DA-C62248AA23C5}"/>
    <cellStyle name="Check Cell 2 8" xfId="5012" xr:uid="{676B7021-FC54-4DC5-9D61-349F1967CC1B}"/>
    <cellStyle name="Check Cell 2 9" xfId="5013" xr:uid="{CAE21A23-D6D8-4E0A-A60A-6DC97C0D800D}"/>
    <cellStyle name="Check Cell 20" xfId="5014" xr:uid="{6B33673D-DF38-45F7-82FC-96C1525A6888}"/>
    <cellStyle name="Check Cell 21" xfId="5015" xr:uid="{4B8794CE-ECA6-4C31-A951-E7828B55CF1F}"/>
    <cellStyle name="Check Cell 22" xfId="5016" xr:uid="{0C711468-8385-46B5-9126-202E804174F8}"/>
    <cellStyle name="Check Cell 23" xfId="5017" xr:uid="{69F35F4A-3314-4FC9-AB5A-E12B32716266}"/>
    <cellStyle name="Check Cell 24" xfId="5018" xr:uid="{F4D15046-583F-441E-BDA8-D0C7E8A30E03}"/>
    <cellStyle name="Check Cell 25" xfId="5019" xr:uid="{D96CCD7C-89AE-4456-9948-5D57502D53BE}"/>
    <cellStyle name="Check Cell 26" xfId="5020" xr:uid="{6B92EDA0-E34F-4CE9-B5F2-21DA7B20E0D6}"/>
    <cellStyle name="Check Cell 27" xfId="5021" xr:uid="{2D7077B1-4F34-4F9C-88EC-F552FB4D1600}"/>
    <cellStyle name="Check Cell 28" xfId="5022" xr:uid="{F4E7E8C8-4167-44B4-9213-B7E5BD8EB643}"/>
    <cellStyle name="Check Cell 29" xfId="5023" xr:uid="{EA4BA06A-F21E-42E5-AE21-75DAD5614223}"/>
    <cellStyle name="Check Cell 3" xfId="5024" xr:uid="{3235880B-4AC4-4A27-9327-8BD891F62BDB}"/>
    <cellStyle name="Check Cell 3 2" xfId="5025" xr:uid="{29C172F9-8D93-448D-8D6E-AE22D51F6B09}"/>
    <cellStyle name="Check Cell 3 2 2" xfId="5026" xr:uid="{05E2FABE-F194-42CA-AA74-9D5F71C8EC04}"/>
    <cellStyle name="Check Cell 3 3" xfId="5027" xr:uid="{5CE13A41-6724-42F1-A7FA-26C203941E9E}"/>
    <cellStyle name="Check Cell 3 3 2" xfId="5028" xr:uid="{5E0E501D-5630-4B1F-90D8-E74D07D5B8CD}"/>
    <cellStyle name="Check Cell 3 4" xfId="5029" xr:uid="{1A02D692-F7CB-4223-B78F-6A36D5B200CA}"/>
    <cellStyle name="Check Cell 3 4 2" xfId="5030" xr:uid="{92B7DF9C-59AB-4163-8A44-1ECEAAE1F176}"/>
    <cellStyle name="Check Cell 3 5" xfId="5031" xr:uid="{DE6A9822-18F0-4254-A421-75481F44C746}"/>
    <cellStyle name="Check Cell 30" xfId="5032" xr:uid="{23ACA2D0-64D9-4C16-AD95-274141A4BFDC}"/>
    <cellStyle name="Check Cell 4" xfId="5033" xr:uid="{61032018-2861-4515-A474-B21A2BA2C8A7}"/>
    <cellStyle name="Check Cell 4 2" xfId="5034" xr:uid="{F2E58F31-FEEE-490A-AA9A-ED5158862830}"/>
    <cellStyle name="Check Cell 4 3" xfId="5035" xr:uid="{EB2A09EA-77F5-4901-BD3C-37D46B191D72}"/>
    <cellStyle name="Check Cell 4 4" xfId="5036" xr:uid="{F75226EB-9A90-4563-9EFF-D040463D192E}"/>
    <cellStyle name="Check Cell 4 5" xfId="5037" xr:uid="{81110102-EC33-498C-B9B7-CC1E99122FD7}"/>
    <cellStyle name="Check Cell 5" xfId="5038" xr:uid="{6EB7BC45-804D-4E7E-AD43-BC5B77027089}"/>
    <cellStyle name="Check Cell 5 2" xfId="5039" xr:uid="{D8661BB2-42BC-481C-83AB-40069BA41244}"/>
    <cellStyle name="Check Cell 5 3" xfId="5040" xr:uid="{683247C2-6571-4C37-AA8F-553E0FC846FB}"/>
    <cellStyle name="Check Cell 5 4" xfId="5041" xr:uid="{1D65A245-1F8D-4BC3-8A24-F8923C165A2A}"/>
    <cellStyle name="Check Cell 5 5" xfId="5042" xr:uid="{831D6E64-E88C-4029-AA96-96C625189EFD}"/>
    <cellStyle name="Check Cell 6" xfId="5043" xr:uid="{B251FFD0-CA85-45D7-A9A6-38FEAAC6F83A}"/>
    <cellStyle name="Check Cell 6 2" xfId="5044" xr:uid="{0A57BB0E-FA98-4FF8-A812-2965E10454FE}"/>
    <cellStyle name="Check Cell 6 3" xfId="5045" xr:uid="{6B5AF440-9BB7-4422-AE65-843B8E447D6E}"/>
    <cellStyle name="Check Cell 6 4" xfId="5046" xr:uid="{2F16A25C-C227-4C14-A7BF-37DDC0B422E5}"/>
    <cellStyle name="Check Cell 6 5" xfId="5047" xr:uid="{DCB5DBA0-FA3A-4BB7-9386-4DD85738AA06}"/>
    <cellStyle name="Check Cell 7" xfId="5048" xr:uid="{66E3ADE8-1F16-4FCC-9D5B-0FB577491EDE}"/>
    <cellStyle name="Check Cell 7 2" xfId="5049" xr:uid="{ABF82E95-0D1B-49F6-ADEE-CD1B931A6DFE}"/>
    <cellStyle name="Check Cell 7 2 2" xfId="5050" xr:uid="{723A0DFB-1948-447E-8E43-5D0F3C7F7667}"/>
    <cellStyle name="Check Cell 7 3" xfId="5051" xr:uid="{E85088C5-57FB-4283-A418-DF03FCE84DD7}"/>
    <cellStyle name="Check Cell 7 3 2" xfId="5052" xr:uid="{FA15E983-437F-40CA-9EE1-BFEBFDA7284F}"/>
    <cellStyle name="Check Cell 7 4" xfId="5053" xr:uid="{206B9B55-F760-4444-8FD6-DE069205434B}"/>
    <cellStyle name="Check Cell 7 5" xfId="5054" xr:uid="{F260AE4E-639D-414A-95A8-5728648C5996}"/>
    <cellStyle name="Check Cell 8" xfId="5055" xr:uid="{063DE0B7-6152-4D96-8955-EF4D1DEE658A}"/>
    <cellStyle name="Check Cell 8 2" xfId="5056" xr:uid="{3DAD22DE-E62F-4E4A-9E7F-9735D893463C}"/>
    <cellStyle name="Check Cell 8 3" xfId="5057" xr:uid="{20D72BEE-9218-4588-8884-586BDED8D49A}"/>
    <cellStyle name="Check Cell 8 4" xfId="5058" xr:uid="{D0948245-BFAD-4924-A662-99F17E49FFFE}"/>
    <cellStyle name="Check Cell 9" xfId="5059" xr:uid="{39351FE0-39B6-447E-A9C8-592F402A4AF3}"/>
    <cellStyle name="Check Cell 9 2" xfId="5060" xr:uid="{1883468F-3BFF-40FC-9446-503140B1B772}"/>
    <cellStyle name="Check Cell 9 3" xfId="5061" xr:uid="{CD2ACCC5-FB9C-46B3-A3D5-62AC9E279085}"/>
    <cellStyle name="Check Cell 9 4" xfId="5062" xr:uid="{9D13DAC3-DA40-4793-999F-1C1B08532E77}"/>
    <cellStyle name="čiarky [0]_annex9015-VII" xfId="5063" xr:uid="{23D41C64-E2EC-4388-A476-A6BA8070077B}"/>
    <cellStyle name="čiarky_annex9015-VII" xfId="5064" xr:uid="{91CEA553-D6B2-4F6C-A593-E1CA7DD701AD}"/>
    <cellStyle name="Colma [0]_-F-" xfId="5065" xr:uid="{F4EC8339-1C95-4FD4-9430-CED8F136FE6F}"/>
    <cellStyle name="Column_Title" xfId="5066" xr:uid="{852B2F94-01B6-4946-A2F3-AC46B733D06E}"/>
    <cellStyle name="Comma  - Style1" xfId="5067" xr:uid="{7583805E-FEFB-4CF8-AEDF-3D79BC4AC372}"/>
    <cellStyle name="Comma  - Style1 10" xfId="5068" xr:uid="{83CB6273-5A77-45F4-8E4B-6020EDF102A5}"/>
    <cellStyle name="Comma  - Style1 11" xfId="5069" xr:uid="{8EFDC60E-46E1-46A0-AEA3-F6A6D7046BF9}"/>
    <cellStyle name="Comma  - Style1 12" xfId="5070" xr:uid="{9480740D-248B-49A8-932B-91AA675F4CC8}"/>
    <cellStyle name="Comma  - Style1 13" xfId="5071" xr:uid="{539F320C-416A-4FB5-91D6-57AD30E152D9}"/>
    <cellStyle name="Comma  - Style1 14" xfId="5072" xr:uid="{69D1C41F-90FD-48B4-B4F8-943CCD4474AD}"/>
    <cellStyle name="Comma  - Style1 15" xfId="5073" xr:uid="{489F2F14-3FDB-45A0-AE13-C0C0C3514049}"/>
    <cellStyle name="Comma  - Style1 16" xfId="5074" xr:uid="{1459F89A-457D-4D21-9797-F45F2F9D8F41}"/>
    <cellStyle name="Comma  - Style1 17" xfId="5075" xr:uid="{4B13F89F-C7AA-4DA7-AFF0-2CF0B25D661A}"/>
    <cellStyle name="Comma  - Style1 18" xfId="5076" xr:uid="{20D4AAAA-4DC4-4351-8EDD-649AE7E8EDC1}"/>
    <cellStyle name="Comma  - Style1 19" xfId="5077" xr:uid="{53D365DE-3F06-463A-94FA-1F9F49B6D841}"/>
    <cellStyle name="Comma  - Style1 2" xfId="5078" xr:uid="{6701BD80-460D-4872-928B-B8135657B18C}"/>
    <cellStyle name="Comma  - Style1 2 10" xfId="5079" xr:uid="{369D53F6-878E-45F3-A8F6-014B28C28FB8}"/>
    <cellStyle name="Comma  - Style1 2 2" xfId="5080" xr:uid="{55B988B3-681E-4420-AC7B-ABB4914F34FB}"/>
    <cellStyle name="Comma  - Style1 2 3" xfId="5081" xr:uid="{2ED950C0-F059-4839-BA4E-AC4C5B484CC1}"/>
    <cellStyle name="Comma  - Style1 2 4" xfId="5082" xr:uid="{C45FADF0-CCEC-4020-97AD-F29CB78A36D5}"/>
    <cellStyle name="Comma  - Style1 2 5" xfId="5083" xr:uid="{5F4E8205-0A82-40B1-855B-33FE8DF3B61A}"/>
    <cellStyle name="Comma  - Style1 2 6" xfId="5084" xr:uid="{F8AF8155-D69F-4923-B5EA-51AC19A25B57}"/>
    <cellStyle name="Comma  - Style1 2 7" xfId="5085" xr:uid="{B85EE9C6-7138-4687-A70B-9F005BA05048}"/>
    <cellStyle name="Comma  - Style1 2 8" xfId="5086" xr:uid="{0279D46E-6D65-48B5-A63D-A40489C06041}"/>
    <cellStyle name="Comma  - Style1 2 9" xfId="5087" xr:uid="{14D69C6D-B591-4969-B135-42746D33BB79}"/>
    <cellStyle name="Comma  - Style1 20" xfId="5088" xr:uid="{B6DB3BE1-9D06-455C-93BC-B3ED471DFDEC}"/>
    <cellStyle name="Comma  - Style1 21" xfId="5089" xr:uid="{56E2D8A1-4B1E-45CF-9E82-1F54AFFBE036}"/>
    <cellStyle name="Comma  - Style1 22" xfId="5090" xr:uid="{9E815169-B157-443A-BC26-AC4C1226D99A}"/>
    <cellStyle name="Comma  - Style1 23" xfId="5091" xr:uid="{0FB6B7E8-CDF1-47BC-937F-DFF895D14D20}"/>
    <cellStyle name="Comma  - Style1 24" xfId="5092" xr:uid="{BDA37F00-B459-4910-8B5A-2B2273B6974D}"/>
    <cellStyle name="Comma  - Style1 25" xfId="5093" xr:uid="{419FE146-831E-4B1B-BEB4-EB25DEFF7FFF}"/>
    <cellStyle name="Comma  - Style1 26" xfId="5094" xr:uid="{DCC94DC6-90FB-4773-815B-40BE3103371E}"/>
    <cellStyle name="Comma  - Style1 27" xfId="5095" xr:uid="{C14329F5-03DD-439D-90B9-A299FFDBE175}"/>
    <cellStyle name="Comma  - Style1 28" xfId="5096" xr:uid="{8CFD3713-9E4A-44F1-AD78-1867F6F22832}"/>
    <cellStyle name="Comma  - Style1 29" xfId="5097" xr:uid="{6DBCB584-2B52-4473-AE6B-A855300B1379}"/>
    <cellStyle name="Comma  - Style1 3" xfId="5098" xr:uid="{77E12F78-663C-432E-88F8-73A965E1B77C}"/>
    <cellStyle name="Comma  - Style1 3 10" xfId="5099" xr:uid="{E30691DC-0122-43C9-BE66-D04B0C0D81AC}"/>
    <cellStyle name="Comma  - Style1 3 2" xfId="5100" xr:uid="{57D1928F-D64A-476A-9019-895A552A6A46}"/>
    <cellStyle name="Comma  - Style1 3 3" xfId="5101" xr:uid="{261F0012-1543-44EC-AC84-5778C05D07B9}"/>
    <cellStyle name="Comma  - Style1 3 4" xfId="5102" xr:uid="{B7BAC18F-D30D-4863-B2A4-7C0B3D9ED6AC}"/>
    <cellStyle name="Comma  - Style1 3 5" xfId="5103" xr:uid="{85C251F0-F3CE-4CA6-99C5-B568488E40AE}"/>
    <cellStyle name="Comma  - Style1 3 6" xfId="5104" xr:uid="{EE99480A-D473-4486-988C-04D9CC7FF5BD}"/>
    <cellStyle name="Comma  - Style1 3 7" xfId="5105" xr:uid="{3CF64F55-1134-4446-A92B-3DDFCAB0D8CE}"/>
    <cellStyle name="Comma  - Style1 3 8" xfId="5106" xr:uid="{49D61C69-F3C2-4978-A1C6-A6C231AF1D9B}"/>
    <cellStyle name="Comma  - Style1 3 9" xfId="5107" xr:uid="{EB7E4725-4CF5-4832-8F4F-F0C056A5AB2C}"/>
    <cellStyle name="Comma  - Style1 30" xfId="5108" xr:uid="{BA605369-721C-4967-ADAC-4594F2F1E2DA}"/>
    <cellStyle name="Comma  - Style1 31" xfId="5109" xr:uid="{D7D760B1-C4DC-45EF-AEFF-EE8CDE403E75}"/>
    <cellStyle name="Comma  - Style1 32" xfId="5110" xr:uid="{DE4BCA05-16D5-4742-8775-374FA2C84902}"/>
    <cellStyle name="Comma  - Style1 33" xfId="5111" xr:uid="{6D29144B-EE10-4620-AD17-58529F537744}"/>
    <cellStyle name="Comma  - Style1 34" xfId="5112" xr:uid="{1230A782-A56F-4345-9060-4D583E28CEEB}"/>
    <cellStyle name="Comma  - Style1 4" xfId="5113" xr:uid="{BBD1B328-9569-4A02-A953-E48552ACEA95}"/>
    <cellStyle name="Comma  - Style1 4 10" xfId="5114" xr:uid="{3E8FB37E-E702-4458-9C21-D38D8A0A6EA5}"/>
    <cellStyle name="Comma  - Style1 4 2" xfId="5115" xr:uid="{CFE31172-2493-4B2F-A7CC-4F00A02FEF9D}"/>
    <cellStyle name="Comma  - Style1 4 3" xfId="5116" xr:uid="{F2D2B502-3EC4-4C43-8635-2E9F59BF536B}"/>
    <cellStyle name="Comma  - Style1 4 4" xfId="5117" xr:uid="{9BD04F7A-7589-4448-92A5-A38E497E4228}"/>
    <cellStyle name="Comma  - Style1 4 5" xfId="5118" xr:uid="{632AA436-E9D6-45F0-AECA-1FFA07016552}"/>
    <cellStyle name="Comma  - Style1 4 6" xfId="5119" xr:uid="{E397D3EC-59DF-4401-A84D-08F49035B838}"/>
    <cellStyle name="Comma  - Style1 4 7" xfId="5120" xr:uid="{5AABB479-18B3-4E0B-993B-9ACF76A15708}"/>
    <cellStyle name="Comma  - Style1 4 8" xfId="5121" xr:uid="{1580B94C-0CA6-4DF7-B25D-C3E62AF2358E}"/>
    <cellStyle name="Comma  - Style1 4 9" xfId="5122" xr:uid="{4A5E6872-FC26-4488-A63C-85CA51D34FC4}"/>
    <cellStyle name="Comma  - Style1 5" xfId="5123" xr:uid="{17B5C777-D9D2-46BA-A476-E91212224BE3}"/>
    <cellStyle name="Comma  - Style1 5 10" xfId="5124" xr:uid="{6B0C0DCE-4BDE-477D-A139-0471161E95D7}"/>
    <cellStyle name="Comma  - Style1 5 2" xfId="5125" xr:uid="{EB81D846-44A3-4F03-93E7-D7E9087FC79D}"/>
    <cellStyle name="Comma  - Style1 5 3" xfId="5126" xr:uid="{5A6CD6BE-36F4-4D9D-8525-468FE47EF90D}"/>
    <cellStyle name="Comma  - Style1 5 4" xfId="5127" xr:uid="{E88E9566-07A3-45D0-8D72-74327928A0EC}"/>
    <cellStyle name="Comma  - Style1 5 5" xfId="5128" xr:uid="{293D8029-EB8D-4372-A0F1-54F8E2519231}"/>
    <cellStyle name="Comma  - Style1 5 6" xfId="5129" xr:uid="{DF3E8417-398E-4ECA-BBDE-98E07194EF52}"/>
    <cellStyle name="Comma  - Style1 5 7" xfId="5130" xr:uid="{51F41EFD-5FAE-467F-B2A4-048BADC3BD2B}"/>
    <cellStyle name="Comma  - Style1 5 8" xfId="5131" xr:uid="{5461CCD7-6691-4B0A-9794-B6C991DFDCF7}"/>
    <cellStyle name="Comma  - Style1 5 9" xfId="5132" xr:uid="{932C3C55-2A53-4B4E-BCCE-7D0D6D87034B}"/>
    <cellStyle name="Comma  - Style1 6" xfId="5133" xr:uid="{A37E8726-C125-47E9-9E90-852B4D9D733A}"/>
    <cellStyle name="Comma  - Style1 7" xfId="5134" xr:uid="{707B36B1-013A-4BB8-8623-2D7E9593ABD3}"/>
    <cellStyle name="Comma  - Style1 8" xfId="5135" xr:uid="{B62CD79C-F47A-485C-93F2-ECC06A01CECD}"/>
    <cellStyle name="Comma  - Style1 9" xfId="5136" xr:uid="{938FBC36-9615-42D2-B749-F12998B1E88F}"/>
    <cellStyle name="Comma  - Style1_Altın Fon" xfId="5137" xr:uid="{6FD1537B-D873-439B-9508-8BC41740BE2E}"/>
    <cellStyle name="Comma  - Style2" xfId="5138" xr:uid="{C76D17BD-03CC-4E6A-AD8E-02A0DE73A5F5}"/>
    <cellStyle name="Comma  - Style2 10" xfId="5139" xr:uid="{A58066F3-D29B-49CF-8855-F4B8A3DA2BE3}"/>
    <cellStyle name="Comma  - Style2 11" xfId="5140" xr:uid="{E289E046-52ED-4E36-9230-DAF43E059555}"/>
    <cellStyle name="Comma  - Style2 12" xfId="5141" xr:uid="{E5FB76E5-A14A-461E-8937-19E53296773F}"/>
    <cellStyle name="Comma  - Style2 13" xfId="5142" xr:uid="{96601960-66EA-4274-A49E-B9DCA969BFA2}"/>
    <cellStyle name="Comma  - Style2 14" xfId="5143" xr:uid="{ACBE60F3-C7B5-454A-81BA-01094DE57570}"/>
    <cellStyle name="Comma  - Style2 15" xfId="5144" xr:uid="{43E44FB3-2525-44AB-9822-94505494DF6C}"/>
    <cellStyle name="Comma  - Style2 16" xfId="5145" xr:uid="{2D45E0E1-6B7D-4785-9CDF-0E0BF68AE7F5}"/>
    <cellStyle name="Comma  - Style2 17" xfId="5146" xr:uid="{A896401B-C47B-4376-88CD-9119A4E16082}"/>
    <cellStyle name="Comma  - Style2 18" xfId="5147" xr:uid="{4B1213C9-F0AC-49DA-A82B-C26E6D5EEC34}"/>
    <cellStyle name="Comma  - Style2 19" xfId="5148" xr:uid="{AE3969A4-EA52-40F0-89A0-BAEBA62190EF}"/>
    <cellStyle name="Comma  - Style2 2" xfId="5149" xr:uid="{1AB4239F-6C89-420B-BB75-926338CC0182}"/>
    <cellStyle name="Comma  - Style2 2 10" xfId="5150" xr:uid="{A854274C-6625-4F8C-94C3-3C0D1BDC2EB8}"/>
    <cellStyle name="Comma  - Style2 2 2" xfId="5151" xr:uid="{7664BFC0-9333-4D0C-B092-3861A2990B9C}"/>
    <cellStyle name="Comma  - Style2 2 3" xfId="5152" xr:uid="{5F2B3340-50C8-4114-A9A0-D2CC465381B4}"/>
    <cellStyle name="Comma  - Style2 2 4" xfId="5153" xr:uid="{CE65082A-E39E-4961-94B9-ED5F33A17AB1}"/>
    <cellStyle name="Comma  - Style2 2 5" xfId="5154" xr:uid="{3507F63E-CD54-4B4A-AE14-A49902AFAC22}"/>
    <cellStyle name="Comma  - Style2 2 6" xfId="5155" xr:uid="{D5FF8E0B-D962-4EE2-BA1F-243D27E726F3}"/>
    <cellStyle name="Comma  - Style2 2 7" xfId="5156" xr:uid="{E03DD368-C263-4F4A-935D-C1B36AE2818F}"/>
    <cellStyle name="Comma  - Style2 2 8" xfId="5157" xr:uid="{8C5B7B0E-398C-4452-B2B8-F06A9444A27E}"/>
    <cellStyle name="Comma  - Style2 2 9" xfId="5158" xr:uid="{94CF2FA0-1D56-48DE-938F-9CCAE9BF37C4}"/>
    <cellStyle name="Comma  - Style2 20" xfId="5159" xr:uid="{4D48989D-FC62-45C7-B48B-4A5FCFDB325E}"/>
    <cellStyle name="Comma  - Style2 21" xfId="5160" xr:uid="{16BA64BF-AD4F-40D7-97D1-A6C4EB2594FB}"/>
    <cellStyle name="Comma  - Style2 22" xfId="5161" xr:uid="{9823CCB6-3397-46B3-B9FF-EB97A930993F}"/>
    <cellStyle name="Comma  - Style2 23" xfId="5162" xr:uid="{8D0A10BF-C8B4-444C-A555-076B0E28EC55}"/>
    <cellStyle name="Comma  - Style2 24" xfId="5163" xr:uid="{9925E875-29EE-4E41-B145-AF24F4AE3F80}"/>
    <cellStyle name="Comma  - Style2 25" xfId="5164" xr:uid="{4C0AD091-1A8C-48D2-8CD9-14ADA6189FFC}"/>
    <cellStyle name="Comma  - Style2 26" xfId="5165" xr:uid="{4DD42596-7790-402B-9D6C-9343CC1E7DE7}"/>
    <cellStyle name="Comma  - Style2 27" xfId="5166" xr:uid="{445A4FFF-448E-4980-9FD6-33CC8F84770F}"/>
    <cellStyle name="Comma  - Style2 28" xfId="5167" xr:uid="{4A266EC2-CAF8-4DD1-BF82-D84BC56650DE}"/>
    <cellStyle name="Comma  - Style2 29" xfId="5168" xr:uid="{444721DC-4696-492E-A321-3C5A111E0520}"/>
    <cellStyle name="Comma  - Style2 3" xfId="5169" xr:uid="{7BC4E2BC-828F-4D43-AFB7-EAB88AC52779}"/>
    <cellStyle name="Comma  - Style2 3 10" xfId="5170" xr:uid="{1906AD29-E444-41FD-97C9-4935FD985B23}"/>
    <cellStyle name="Comma  - Style2 3 2" xfId="5171" xr:uid="{86A3BD66-94D0-4620-8126-AC96D2C0BE89}"/>
    <cellStyle name="Comma  - Style2 3 3" xfId="5172" xr:uid="{718B2277-20FD-44B4-BDFF-F20B30315D11}"/>
    <cellStyle name="Comma  - Style2 3 4" xfId="5173" xr:uid="{AD737E25-9701-4AB4-98AF-D6D6CAAC51FE}"/>
    <cellStyle name="Comma  - Style2 3 5" xfId="5174" xr:uid="{6EF8A142-618A-46C8-888D-1F15FB2AC36F}"/>
    <cellStyle name="Comma  - Style2 3 6" xfId="5175" xr:uid="{B0760ED3-1675-47CB-87C3-F34DC41B04EF}"/>
    <cellStyle name="Comma  - Style2 3 7" xfId="5176" xr:uid="{4E116A02-00F2-4A59-BFB2-C9059191633A}"/>
    <cellStyle name="Comma  - Style2 3 8" xfId="5177" xr:uid="{D14B05C3-D927-4410-AAA5-559F221CB4CE}"/>
    <cellStyle name="Comma  - Style2 3 9" xfId="5178" xr:uid="{4A903B3A-BD04-4EEA-A6B3-285ECBF69CF3}"/>
    <cellStyle name="Comma  - Style2 30" xfId="5179" xr:uid="{684D6BCC-EEC0-4F94-8F11-5C8DCFBC9055}"/>
    <cellStyle name="Comma  - Style2 31" xfId="5180" xr:uid="{189CC38A-2424-4CBA-9AA4-7B06E3B243FD}"/>
    <cellStyle name="Comma  - Style2 32" xfId="5181" xr:uid="{577FFA7E-9ECA-499C-B190-5EF601224AC8}"/>
    <cellStyle name="Comma  - Style2 33" xfId="5182" xr:uid="{E8B0DEF3-A8EC-4157-ACCD-C2C3CB086102}"/>
    <cellStyle name="Comma  - Style2 34" xfId="5183" xr:uid="{EE763617-E9F0-48EC-8FBB-525FB41D1545}"/>
    <cellStyle name="Comma  - Style2 4" xfId="5184" xr:uid="{E59AA892-325E-4F1A-BE1F-7D0EB23204B4}"/>
    <cellStyle name="Comma  - Style2 4 10" xfId="5185" xr:uid="{9EE9C788-6925-475B-9233-95C36C55FE68}"/>
    <cellStyle name="Comma  - Style2 4 2" xfId="5186" xr:uid="{40946BF4-0AF2-47DA-A0E9-A8360104D13E}"/>
    <cellStyle name="Comma  - Style2 4 3" xfId="5187" xr:uid="{EBA4E656-FCA5-4EE3-9445-20DB0606C932}"/>
    <cellStyle name="Comma  - Style2 4 4" xfId="5188" xr:uid="{FC3D9E92-81E4-44FE-951A-1062F02E8E97}"/>
    <cellStyle name="Comma  - Style2 4 5" xfId="5189" xr:uid="{D36756DC-330F-4BE7-8633-007257BEE2E5}"/>
    <cellStyle name="Comma  - Style2 4 6" xfId="5190" xr:uid="{82FE5F72-25A7-4562-934A-F9EAD07B89B6}"/>
    <cellStyle name="Comma  - Style2 4 7" xfId="5191" xr:uid="{CFFA1174-F5ED-4D5F-9439-3DC06C260B83}"/>
    <cellStyle name="Comma  - Style2 4 8" xfId="5192" xr:uid="{B9CA3A56-EF28-4EB5-A8E5-BD4CC35E37C4}"/>
    <cellStyle name="Comma  - Style2 4 9" xfId="5193" xr:uid="{EDC5395B-98D2-4CDC-BED4-DF636849DB33}"/>
    <cellStyle name="Comma  - Style2 5" xfId="5194" xr:uid="{B9345C6E-71F6-48FC-BA95-EDDEB9091831}"/>
    <cellStyle name="Comma  - Style2 5 10" xfId="5195" xr:uid="{D84264F4-81C8-4D0D-93C9-A7170F8AF3B3}"/>
    <cellStyle name="Comma  - Style2 5 2" xfId="5196" xr:uid="{CFED8329-7ECF-48C7-ACB2-267A248DAE22}"/>
    <cellStyle name="Comma  - Style2 5 3" xfId="5197" xr:uid="{70F0732D-0A19-40C4-BF5E-99D73CCAB00A}"/>
    <cellStyle name="Comma  - Style2 5 4" xfId="5198" xr:uid="{F0C1374F-DAC9-4CF9-90D2-D61E3ADE7C7E}"/>
    <cellStyle name="Comma  - Style2 5 5" xfId="5199" xr:uid="{5710C323-AEEF-4E61-B52D-1242D1F1570D}"/>
    <cellStyle name="Comma  - Style2 5 6" xfId="5200" xr:uid="{C43AF860-D63A-458E-9CC3-F58598B9C889}"/>
    <cellStyle name="Comma  - Style2 5 7" xfId="5201" xr:uid="{D737D265-5620-4F28-9222-81CA19B139DA}"/>
    <cellStyle name="Comma  - Style2 5 8" xfId="5202" xr:uid="{1BB8D8BC-3448-4384-8CD0-B2EF1733F6DB}"/>
    <cellStyle name="Comma  - Style2 5 9" xfId="5203" xr:uid="{319BAFE1-473F-4B7E-BFF0-B001E74D8029}"/>
    <cellStyle name="Comma  - Style2 6" xfId="5204" xr:uid="{41A4B335-42A1-411B-BFFA-CBD5CBD821E2}"/>
    <cellStyle name="Comma  - Style2 7" xfId="5205" xr:uid="{28C8C1AE-A822-40DE-9E38-51D15DB38635}"/>
    <cellStyle name="Comma  - Style2 8" xfId="5206" xr:uid="{82E89112-B2E0-4DB1-83BE-5734C4286716}"/>
    <cellStyle name="Comma  - Style2 9" xfId="5207" xr:uid="{F0CB6E44-F03D-4B77-83CB-BB633AED12D8}"/>
    <cellStyle name="Comma  - Style2_Altın Fon" xfId="5208" xr:uid="{253002C0-D77B-4864-9061-426946788808}"/>
    <cellStyle name="Comma  - Style3" xfId="5209" xr:uid="{CE93B2FC-AD86-412F-B1CE-02B0E6751D19}"/>
    <cellStyle name="Comma  - Style3 10" xfId="5210" xr:uid="{B31AA726-6F00-49CC-BBB1-383B064D63BF}"/>
    <cellStyle name="Comma  - Style3 11" xfId="5211" xr:uid="{F961EB8C-FCA1-4165-B3E2-6BC00B424334}"/>
    <cellStyle name="Comma  - Style3 12" xfId="5212" xr:uid="{87CA0AD9-3517-44FD-AB4B-3DBD9D49390B}"/>
    <cellStyle name="Comma  - Style3 13" xfId="5213" xr:uid="{7A33EAB5-26D7-4CC3-87C0-BA9101B2E16F}"/>
    <cellStyle name="Comma  - Style3 14" xfId="5214" xr:uid="{2DF8973B-683C-4740-9957-556699F12879}"/>
    <cellStyle name="Comma  - Style3 15" xfId="5215" xr:uid="{1B4F8D60-BEFC-49F4-B2BC-2FF80046B6C9}"/>
    <cellStyle name="Comma  - Style3 16" xfId="5216" xr:uid="{12C23303-02C2-4098-86C8-AD77AE0D31CA}"/>
    <cellStyle name="Comma  - Style3 17" xfId="5217" xr:uid="{C9D5420E-AAE7-4CF5-AF64-75FBC3BAE1CD}"/>
    <cellStyle name="Comma  - Style3 18" xfId="5218" xr:uid="{89CA5E09-C177-415D-8EE5-75C3FA5B0288}"/>
    <cellStyle name="Comma  - Style3 19" xfId="5219" xr:uid="{2BD6B39D-1A38-4F07-BD5A-526CE412C32D}"/>
    <cellStyle name="Comma  - Style3 2" xfId="5220" xr:uid="{F6903B83-9E28-4FD8-9974-5323D0157929}"/>
    <cellStyle name="Comma  - Style3 2 10" xfId="5221" xr:uid="{DC7E5787-B0DD-45FF-9FF7-7172860F5D08}"/>
    <cellStyle name="Comma  - Style3 2 2" xfId="5222" xr:uid="{A7AEE76E-6CC9-423E-ABA1-61A4DC88A2D8}"/>
    <cellStyle name="Comma  - Style3 2 3" xfId="5223" xr:uid="{7AE33A4A-8E9C-4E89-8535-5985EFDC1251}"/>
    <cellStyle name="Comma  - Style3 2 4" xfId="5224" xr:uid="{5DF078E3-C2B7-44F1-89AA-FB026A0C4C99}"/>
    <cellStyle name="Comma  - Style3 2 5" xfId="5225" xr:uid="{EF6429AD-EC1D-444C-BD23-1CD9871A1759}"/>
    <cellStyle name="Comma  - Style3 2 6" xfId="5226" xr:uid="{7CB1D835-8D71-44CA-8BD1-5A7F3491FD18}"/>
    <cellStyle name="Comma  - Style3 2 7" xfId="5227" xr:uid="{F4AFC4DC-2045-49B7-A38A-C496B4750D53}"/>
    <cellStyle name="Comma  - Style3 2 8" xfId="5228" xr:uid="{016F51D8-AA71-4AB9-9F35-AE3DB2C8A723}"/>
    <cellStyle name="Comma  - Style3 2 9" xfId="5229" xr:uid="{90A83A24-D400-46C2-BFF7-A2160E0956EF}"/>
    <cellStyle name="Comma  - Style3 20" xfId="5230" xr:uid="{283E7553-ECB8-4DC4-80BB-C464B4CA297E}"/>
    <cellStyle name="Comma  - Style3 21" xfId="5231" xr:uid="{5AD4C215-21E0-4F96-A50C-CDF856D10F74}"/>
    <cellStyle name="Comma  - Style3 22" xfId="5232" xr:uid="{67DD14DF-D597-4A4E-BEC4-CC62211A3EF1}"/>
    <cellStyle name="Comma  - Style3 23" xfId="5233" xr:uid="{202EE220-1B8C-4CD7-A01B-E98F194A9569}"/>
    <cellStyle name="Comma  - Style3 24" xfId="5234" xr:uid="{CAF92DAA-5DAC-436B-935C-EA64268E219E}"/>
    <cellStyle name="Comma  - Style3 25" xfId="5235" xr:uid="{16424AAB-9E23-427E-9E12-4AB4777C797B}"/>
    <cellStyle name="Comma  - Style3 26" xfId="5236" xr:uid="{8364125F-B516-495F-B749-F678D8655534}"/>
    <cellStyle name="Comma  - Style3 27" xfId="5237" xr:uid="{A8914934-FAF2-44A5-9FD4-B8BCC8DB2A54}"/>
    <cellStyle name="Comma  - Style3 28" xfId="5238" xr:uid="{7A97A05B-7570-46AB-B75C-29ECB6D6338E}"/>
    <cellStyle name="Comma  - Style3 29" xfId="5239" xr:uid="{94D2FE45-3B53-4360-A168-37CD173C5F4D}"/>
    <cellStyle name="Comma  - Style3 3" xfId="5240" xr:uid="{34F693ED-D7BF-4ABB-B397-EFE82C233FCB}"/>
    <cellStyle name="Comma  - Style3 3 10" xfId="5241" xr:uid="{1C974AF8-967C-4DF1-97FB-6BDA2051D9C1}"/>
    <cellStyle name="Comma  - Style3 3 2" xfId="5242" xr:uid="{C8AAF82E-7A19-405B-9724-0A04843999A9}"/>
    <cellStyle name="Comma  - Style3 3 3" xfId="5243" xr:uid="{5825A9FF-E192-4D62-9E0C-132CB64488FE}"/>
    <cellStyle name="Comma  - Style3 3 4" xfId="5244" xr:uid="{84E1686B-09CD-4E14-82CE-E1DF11CCB551}"/>
    <cellStyle name="Comma  - Style3 3 5" xfId="5245" xr:uid="{D5F16738-0BF9-4369-A9D5-102DD7576AB8}"/>
    <cellStyle name="Comma  - Style3 3 6" xfId="5246" xr:uid="{B4762330-493E-428D-BCD6-699E3D44BD8E}"/>
    <cellStyle name="Comma  - Style3 3 7" xfId="5247" xr:uid="{E4D2AE87-7053-40CD-9B02-DEBD1DCD2209}"/>
    <cellStyle name="Comma  - Style3 3 8" xfId="5248" xr:uid="{5B891129-B279-4E58-A96C-9873C85E270E}"/>
    <cellStyle name="Comma  - Style3 3 9" xfId="5249" xr:uid="{F4A46A04-DF74-489A-97BA-A218AFC9721A}"/>
    <cellStyle name="Comma  - Style3 30" xfId="5250" xr:uid="{629701A2-28E4-4679-8F23-136E873B9E91}"/>
    <cellStyle name="Comma  - Style3 31" xfId="5251" xr:uid="{B0B3D5F3-A381-4CC2-8B01-51C4ED774B01}"/>
    <cellStyle name="Comma  - Style3 32" xfId="5252" xr:uid="{59E073AE-D76D-45EE-B1DC-20047D007601}"/>
    <cellStyle name="Comma  - Style3 33" xfId="5253" xr:uid="{E4769999-48E1-4897-B57D-7169445EF701}"/>
    <cellStyle name="Comma  - Style3 34" xfId="5254" xr:uid="{E226161A-B699-4D97-B9AC-381C754646B6}"/>
    <cellStyle name="Comma  - Style3 4" xfId="5255" xr:uid="{1C3BFC47-5659-44CB-9C72-88892025DAF4}"/>
    <cellStyle name="Comma  - Style3 4 10" xfId="5256" xr:uid="{BC0C22E4-E618-4F33-A041-DF262AC3CEC4}"/>
    <cellStyle name="Comma  - Style3 4 2" xfId="5257" xr:uid="{ADB47B0D-5EC9-4FD4-9422-FC3C77DEE838}"/>
    <cellStyle name="Comma  - Style3 4 3" xfId="5258" xr:uid="{02903F21-7A9F-44E0-9589-EF316CE4B3E4}"/>
    <cellStyle name="Comma  - Style3 4 4" xfId="5259" xr:uid="{F03BB5B6-8090-4FA3-AC68-365BFCCAAFD7}"/>
    <cellStyle name="Comma  - Style3 4 5" xfId="5260" xr:uid="{6056366A-933C-45EE-A19F-C76ED432F465}"/>
    <cellStyle name="Comma  - Style3 4 6" xfId="5261" xr:uid="{A4A9006D-A2AA-44CD-80D5-21E4FB8A0FA1}"/>
    <cellStyle name="Comma  - Style3 4 7" xfId="5262" xr:uid="{631926C5-F27F-4EE4-A995-288AF9E677DD}"/>
    <cellStyle name="Comma  - Style3 4 8" xfId="5263" xr:uid="{BC85995B-3D03-4438-8841-3AD659DAAB76}"/>
    <cellStyle name="Comma  - Style3 4 9" xfId="5264" xr:uid="{4D26586F-B827-4427-BBA2-E4613FE51878}"/>
    <cellStyle name="Comma  - Style3 5" xfId="5265" xr:uid="{D175A819-05CE-484D-8A63-CDB04224984F}"/>
    <cellStyle name="Comma  - Style3 5 10" xfId="5266" xr:uid="{8A724061-B6A7-47A7-8396-169E5296D25F}"/>
    <cellStyle name="Comma  - Style3 5 2" xfId="5267" xr:uid="{D40B5CE2-57AE-4211-B496-7C7CD2A6E064}"/>
    <cellStyle name="Comma  - Style3 5 3" xfId="5268" xr:uid="{B3019632-64ED-4DBD-848D-5AFD5ED47881}"/>
    <cellStyle name="Comma  - Style3 5 4" xfId="5269" xr:uid="{287E98F7-52F4-43D0-8DE8-CDD6ADAE1012}"/>
    <cellStyle name="Comma  - Style3 5 5" xfId="5270" xr:uid="{A9F07EEF-DF57-4ED2-80C3-012B8AD40686}"/>
    <cellStyle name="Comma  - Style3 5 6" xfId="5271" xr:uid="{900AE43E-9D56-4987-9FE3-36CEBB4EFFDC}"/>
    <cellStyle name="Comma  - Style3 5 7" xfId="5272" xr:uid="{50EABE86-E64B-437B-B0FB-7AFCC38EA8E5}"/>
    <cellStyle name="Comma  - Style3 5 8" xfId="5273" xr:uid="{A60F3DE6-EDF2-4CEF-84C1-167B99B537DE}"/>
    <cellStyle name="Comma  - Style3 5 9" xfId="5274" xr:uid="{AD1268B3-6842-46AD-92FD-B5B468DB6769}"/>
    <cellStyle name="Comma  - Style3 6" xfId="5275" xr:uid="{7AE05A7E-7B14-4E6E-92A8-B48ED59F443F}"/>
    <cellStyle name="Comma  - Style3 7" xfId="5276" xr:uid="{F37F547C-5E54-4A3A-9770-7FFFF5DB2685}"/>
    <cellStyle name="Comma  - Style3 8" xfId="5277" xr:uid="{B52132C7-73B7-4827-B005-F023A30D8787}"/>
    <cellStyle name="Comma  - Style3 9" xfId="5278" xr:uid="{BE3E6C40-93BD-4DFB-940D-3C396EB0B2F4}"/>
    <cellStyle name="Comma  - Style3_Altın Fon" xfId="5279" xr:uid="{5483CF1B-A99A-4A73-AA68-1505E7946095}"/>
    <cellStyle name="Comma  - Style4" xfId="5280" xr:uid="{F8A98262-1DA0-4B4F-BF0E-2C9F89335008}"/>
    <cellStyle name="Comma  - Style4 10" xfId="5281" xr:uid="{9A6FC926-D094-4FAF-BBA0-C551C06329E6}"/>
    <cellStyle name="Comma  - Style4 11" xfId="5282" xr:uid="{07C308F4-7F44-4251-AFC2-8706198CBB4D}"/>
    <cellStyle name="Comma  - Style4 12" xfId="5283" xr:uid="{D4E661C6-7DDB-4F5F-873A-A827728ACEBD}"/>
    <cellStyle name="Comma  - Style4 13" xfId="5284" xr:uid="{4C21CE8E-D691-4171-B740-DF76E21D6752}"/>
    <cellStyle name="Comma  - Style4 14" xfId="5285" xr:uid="{0379FFBD-1903-47EA-B4E2-CF77E73A2587}"/>
    <cellStyle name="Comma  - Style4 15" xfId="5286" xr:uid="{53C99C45-C173-4374-999A-2EEEB5D744A0}"/>
    <cellStyle name="Comma  - Style4 16" xfId="5287" xr:uid="{B19F685D-C255-4D26-9132-DE79C7C366F4}"/>
    <cellStyle name="Comma  - Style4 17" xfId="5288" xr:uid="{7DD9BB2C-4EAD-4F78-A553-0E3C7D67CE79}"/>
    <cellStyle name="Comma  - Style4 18" xfId="5289" xr:uid="{2F4F6BF0-E898-4C46-9110-120E58B4A520}"/>
    <cellStyle name="Comma  - Style4 19" xfId="5290" xr:uid="{6FE11A4D-EE31-42D4-88DA-C41A9F336630}"/>
    <cellStyle name="Comma  - Style4 2" xfId="5291" xr:uid="{174A5C3E-E373-4310-AD1B-A411071B3F18}"/>
    <cellStyle name="Comma  - Style4 2 10" xfId="5292" xr:uid="{6D776229-9B80-4285-BC0C-A32E0AEBDE8C}"/>
    <cellStyle name="Comma  - Style4 2 2" xfId="5293" xr:uid="{D3D639B5-991E-4FAF-AB2F-F383B95AC495}"/>
    <cellStyle name="Comma  - Style4 2 3" xfId="5294" xr:uid="{E289F98F-3361-4DD9-8433-8BD157A19343}"/>
    <cellStyle name="Comma  - Style4 2 4" xfId="5295" xr:uid="{3F408F60-C985-4C7B-A05B-2889D3ADD69E}"/>
    <cellStyle name="Comma  - Style4 2 5" xfId="5296" xr:uid="{A0279344-88DC-4A33-85FA-51C7366E6A61}"/>
    <cellStyle name="Comma  - Style4 2 6" xfId="5297" xr:uid="{28E3D444-F0CB-4194-B4FA-473084AA8A15}"/>
    <cellStyle name="Comma  - Style4 2 7" xfId="5298" xr:uid="{7E6C63BE-DCE8-4ADF-B7CE-013232212F2E}"/>
    <cellStyle name="Comma  - Style4 2 8" xfId="5299" xr:uid="{B6DF1190-2529-4183-A0E9-666FAC274BDA}"/>
    <cellStyle name="Comma  - Style4 2 9" xfId="5300" xr:uid="{B4860D86-C4DD-4984-895F-1A635624BB21}"/>
    <cellStyle name="Comma  - Style4 20" xfId="5301" xr:uid="{4CD2BFB5-3DE8-4538-84E8-94B4190284C3}"/>
    <cellStyle name="Comma  - Style4 21" xfId="5302" xr:uid="{973AC1DD-3E9E-49E2-AB5A-895CBBBE151D}"/>
    <cellStyle name="Comma  - Style4 22" xfId="5303" xr:uid="{81F93A24-90F3-421C-9220-30E6B2A65F6A}"/>
    <cellStyle name="Comma  - Style4 23" xfId="5304" xr:uid="{6A220AE2-31B1-49EF-BAB7-A2F653C57002}"/>
    <cellStyle name="Comma  - Style4 24" xfId="5305" xr:uid="{86942A9E-4A6F-459B-9072-F4180BD4A214}"/>
    <cellStyle name="Comma  - Style4 25" xfId="5306" xr:uid="{D05AA64D-80E7-4BF2-A1F7-8C209E2E71D5}"/>
    <cellStyle name="Comma  - Style4 26" xfId="5307" xr:uid="{DC77A290-6CE0-464A-A62B-FBBFC3D2FFE4}"/>
    <cellStyle name="Comma  - Style4 27" xfId="5308" xr:uid="{84327E60-BB21-4049-8FED-C5737746C4E1}"/>
    <cellStyle name="Comma  - Style4 28" xfId="5309" xr:uid="{965FB4D4-285D-4B46-871A-05E6364147EA}"/>
    <cellStyle name="Comma  - Style4 29" xfId="5310" xr:uid="{A2391151-D5E5-4F41-A375-0AA3292F221E}"/>
    <cellStyle name="Comma  - Style4 3" xfId="5311" xr:uid="{19E09133-9845-4E8B-BD2D-A6DA796086B0}"/>
    <cellStyle name="Comma  - Style4 3 10" xfId="5312" xr:uid="{A0389FBF-9B94-49BE-9B2B-162A1F2BC910}"/>
    <cellStyle name="Comma  - Style4 3 2" xfId="5313" xr:uid="{C9302BC3-5A36-4EC3-AB1A-B0BA2BE86961}"/>
    <cellStyle name="Comma  - Style4 3 3" xfId="5314" xr:uid="{97E264C8-F6D4-4F63-A3BF-56F5527F8438}"/>
    <cellStyle name="Comma  - Style4 3 4" xfId="5315" xr:uid="{4015E410-FFFD-4408-8C02-67788EE8EC73}"/>
    <cellStyle name="Comma  - Style4 3 5" xfId="5316" xr:uid="{FEB35F85-F3A5-488A-BF7F-1A42024ED927}"/>
    <cellStyle name="Comma  - Style4 3 6" xfId="5317" xr:uid="{3FAC3D11-FBD4-4A84-9EC0-3F6B8EAFAD15}"/>
    <cellStyle name="Comma  - Style4 3 7" xfId="5318" xr:uid="{440FFA39-78EA-4392-A057-A4D904248438}"/>
    <cellStyle name="Comma  - Style4 3 8" xfId="5319" xr:uid="{A523A6CF-0E45-4B5B-8469-082B3798325C}"/>
    <cellStyle name="Comma  - Style4 3 9" xfId="5320" xr:uid="{1F0EA351-3464-4161-BA14-72DE7C7CAE20}"/>
    <cellStyle name="Comma  - Style4 30" xfId="5321" xr:uid="{21EF91B2-5DF4-4E19-97C8-63E44683B754}"/>
    <cellStyle name="Comma  - Style4 31" xfId="5322" xr:uid="{23AA6FE0-FEAE-46DA-B622-37EB92C2109D}"/>
    <cellStyle name="Comma  - Style4 32" xfId="5323" xr:uid="{C16C34EB-B189-4DDF-B6EB-240FE4D3048D}"/>
    <cellStyle name="Comma  - Style4 33" xfId="5324" xr:uid="{3B12EABD-0D41-439D-9FB2-03E6500F9FF8}"/>
    <cellStyle name="Comma  - Style4 34" xfId="5325" xr:uid="{0929C43E-3FAE-415A-9706-2A0FBC17DAFA}"/>
    <cellStyle name="Comma  - Style4 4" xfId="5326" xr:uid="{01D8AFF9-60CF-497B-AF49-CEE5FB6AE940}"/>
    <cellStyle name="Comma  - Style4 4 10" xfId="5327" xr:uid="{5106029E-01DE-4265-B74E-19B459FDFD77}"/>
    <cellStyle name="Comma  - Style4 4 2" xfId="5328" xr:uid="{5A03FE60-03A9-464E-A249-00A862F20684}"/>
    <cellStyle name="Comma  - Style4 4 3" xfId="5329" xr:uid="{C2953F0B-88EB-48AF-8A32-074B37682172}"/>
    <cellStyle name="Comma  - Style4 4 4" xfId="5330" xr:uid="{B15DB60B-6685-4C7F-808D-51573FE2EDBD}"/>
    <cellStyle name="Comma  - Style4 4 5" xfId="5331" xr:uid="{35180907-0FF3-4246-9179-8A02E9D98BC3}"/>
    <cellStyle name="Comma  - Style4 4 6" xfId="5332" xr:uid="{F3CB4020-8BB0-448C-955B-29F49D8A4572}"/>
    <cellStyle name="Comma  - Style4 4 7" xfId="5333" xr:uid="{8AB6E3EC-46DD-4A08-8165-1E22B4D0823B}"/>
    <cellStyle name="Comma  - Style4 4 8" xfId="5334" xr:uid="{491FF6A1-6538-4816-BAA2-829DCA85EDB1}"/>
    <cellStyle name="Comma  - Style4 4 9" xfId="5335" xr:uid="{94FFCD9A-7DAA-4F68-9181-178CDB94655C}"/>
    <cellStyle name="Comma  - Style4 5" xfId="5336" xr:uid="{E54E2D6E-2766-49E9-9ED2-EEA79F411D4B}"/>
    <cellStyle name="Comma  - Style4 5 10" xfId="5337" xr:uid="{F984D6F5-B6F5-46AE-A3AD-17023DC065D0}"/>
    <cellStyle name="Comma  - Style4 5 2" xfId="5338" xr:uid="{EBD1621C-F6A6-402C-BCC4-44816F985FAE}"/>
    <cellStyle name="Comma  - Style4 5 3" xfId="5339" xr:uid="{1BBE9CC6-2B0A-41D0-A25C-2C73C7892237}"/>
    <cellStyle name="Comma  - Style4 5 4" xfId="5340" xr:uid="{33A1A616-8F8E-4BC6-A06A-54785837BE8F}"/>
    <cellStyle name="Comma  - Style4 5 5" xfId="5341" xr:uid="{6C38F4CC-95C9-4687-9A1A-261C1EB35FB7}"/>
    <cellStyle name="Comma  - Style4 5 6" xfId="5342" xr:uid="{D7DF06C4-8EE2-4782-8C6E-DF6D595F86EF}"/>
    <cellStyle name="Comma  - Style4 5 7" xfId="5343" xr:uid="{5CF0E0F4-7C57-4E4A-B867-F676DB140EB4}"/>
    <cellStyle name="Comma  - Style4 5 8" xfId="5344" xr:uid="{DD3ACEF8-B2CA-4D70-9A13-2BEB0B3376C1}"/>
    <cellStyle name="Comma  - Style4 5 9" xfId="5345" xr:uid="{2545C045-AF48-4B3A-B62B-5342CA242B21}"/>
    <cellStyle name="Comma  - Style4 6" xfId="5346" xr:uid="{69ACEB38-F17B-481E-A655-EB831447A77D}"/>
    <cellStyle name="Comma  - Style4 7" xfId="5347" xr:uid="{0F4E9304-5C24-4C73-BBAA-D26884E91477}"/>
    <cellStyle name="Comma  - Style4 8" xfId="5348" xr:uid="{056F2265-8F5C-4436-8976-6B13B56F1169}"/>
    <cellStyle name="Comma  - Style4 9" xfId="5349" xr:uid="{36D6A97C-91FE-44E0-BCC5-4040C549F06C}"/>
    <cellStyle name="Comma  - Style4_Altın Fon" xfId="5350" xr:uid="{6E23E616-B4B2-4A1F-8971-CC31E0EB9120}"/>
    <cellStyle name="Comma  - Style5" xfId="5351" xr:uid="{C3D2DA39-552A-4363-8A22-9255B2F128C3}"/>
    <cellStyle name="Comma  - Style5 10" xfId="5352" xr:uid="{491525C5-2B4F-4F84-B087-20E0D2A0DFE2}"/>
    <cellStyle name="Comma  - Style5 11" xfId="5353" xr:uid="{DC7E8F87-845B-4B9A-ADED-96B99D938587}"/>
    <cellStyle name="Comma  - Style5 12" xfId="5354" xr:uid="{E44C9C2E-D8D3-4AE8-8E8B-E8A2B7568B0C}"/>
    <cellStyle name="Comma  - Style5 13" xfId="5355" xr:uid="{05FC56EC-C628-4D23-8206-0C20391D70D1}"/>
    <cellStyle name="Comma  - Style5 14" xfId="5356" xr:uid="{6E9F7B6E-1792-44E4-8899-0C4C96997554}"/>
    <cellStyle name="Comma  - Style5 15" xfId="5357" xr:uid="{4F48C29F-C02A-41E0-BE49-055A9F56FF7D}"/>
    <cellStyle name="Comma  - Style5 16" xfId="5358" xr:uid="{500CB603-BCE6-4EF5-A671-541E73B3AA50}"/>
    <cellStyle name="Comma  - Style5 17" xfId="5359" xr:uid="{A838865B-1A3D-445E-A499-55A4CC027BD1}"/>
    <cellStyle name="Comma  - Style5 18" xfId="5360" xr:uid="{666BEE03-CE20-47F3-9A9A-1157C5F33D8E}"/>
    <cellStyle name="Comma  - Style5 19" xfId="5361" xr:uid="{F4FD72F2-42C5-4117-8E08-998FF3DC659A}"/>
    <cellStyle name="Comma  - Style5 2" xfId="5362" xr:uid="{9B758F87-AFE5-4134-9AF7-B8C2709A8B1B}"/>
    <cellStyle name="Comma  - Style5 2 10" xfId="5363" xr:uid="{32BC4438-3864-41DD-8023-FDB01A658115}"/>
    <cellStyle name="Comma  - Style5 2 2" xfId="5364" xr:uid="{76E441F9-BD9E-408D-B7AB-A18C4A21EDD1}"/>
    <cellStyle name="Comma  - Style5 2 3" xfId="5365" xr:uid="{F88D880A-E244-4BCE-BC8C-8E64C18B4F50}"/>
    <cellStyle name="Comma  - Style5 2 4" xfId="5366" xr:uid="{87D9C0A7-7842-4539-A43B-BD3EA50FAEC5}"/>
    <cellStyle name="Comma  - Style5 2 5" xfId="5367" xr:uid="{77054B73-1406-4A51-AAAD-EA8A0293C7A6}"/>
    <cellStyle name="Comma  - Style5 2 6" xfId="5368" xr:uid="{444ABC97-7736-4FD0-82CA-D14FCF677CE8}"/>
    <cellStyle name="Comma  - Style5 2 7" xfId="5369" xr:uid="{B2C9EF54-4378-43C3-8EF8-F6AB495F2A94}"/>
    <cellStyle name="Comma  - Style5 2 8" xfId="5370" xr:uid="{4BC84030-DBA6-442C-AF47-C9D361D323B4}"/>
    <cellStyle name="Comma  - Style5 2 9" xfId="5371" xr:uid="{354ACCAD-F424-4188-9741-0E1EE5CD964E}"/>
    <cellStyle name="Comma  - Style5 20" xfId="5372" xr:uid="{E86CFBFA-0E52-4FC6-8B19-920C952EC236}"/>
    <cellStyle name="Comma  - Style5 21" xfId="5373" xr:uid="{2183DE95-99C3-469B-A839-9F58F2512CD1}"/>
    <cellStyle name="Comma  - Style5 22" xfId="5374" xr:uid="{43540337-ED40-4A78-BCD4-BEBCD232C9D1}"/>
    <cellStyle name="Comma  - Style5 23" xfId="5375" xr:uid="{75602904-67F0-4C8B-A355-DFBDD3FEA943}"/>
    <cellStyle name="Comma  - Style5 24" xfId="5376" xr:uid="{E892DC39-F36A-4664-A5E3-BF850D138F71}"/>
    <cellStyle name="Comma  - Style5 25" xfId="5377" xr:uid="{95DF5909-EC42-4E10-AD29-71A9D2F51289}"/>
    <cellStyle name="Comma  - Style5 26" xfId="5378" xr:uid="{A10A307B-E994-4014-AF3F-17F52F24FB2A}"/>
    <cellStyle name="Comma  - Style5 27" xfId="5379" xr:uid="{16F8EA1A-8AC7-42C8-AB63-A400ED885591}"/>
    <cellStyle name="Comma  - Style5 28" xfId="5380" xr:uid="{103F6516-BDBC-4647-8C45-9C9AAA251EEC}"/>
    <cellStyle name="Comma  - Style5 29" xfId="5381" xr:uid="{804ED906-EF11-4D7D-BA76-AEC60FD85E2F}"/>
    <cellStyle name="Comma  - Style5 3" xfId="5382" xr:uid="{A22F6F6E-7BB1-4FD9-98BE-6A649CD31394}"/>
    <cellStyle name="Comma  - Style5 3 10" xfId="5383" xr:uid="{CF360E87-44DB-4588-A0BE-13C6AC501057}"/>
    <cellStyle name="Comma  - Style5 3 2" xfId="5384" xr:uid="{4524A936-AEB5-4564-8276-1519CB40D5FF}"/>
    <cellStyle name="Comma  - Style5 3 3" xfId="5385" xr:uid="{DC4F0AEB-779C-4046-97F2-3B94DB68DD19}"/>
    <cellStyle name="Comma  - Style5 3 4" xfId="5386" xr:uid="{845CBDD7-2267-4D50-B898-07CB48AE1B5A}"/>
    <cellStyle name="Comma  - Style5 3 5" xfId="5387" xr:uid="{79E7A4DC-0D60-4821-A070-1D0FB7AC2D4D}"/>
    <cellStyle name="Comma  - Style5 3 6" xfId="5388" xr:uid="{0D683A6A-B461-4C9E-A786-8D2E49A60946}"/>
    <cellStyle name="Comma  - Style5 3 7" xfId="5389" xr:uid="{ADE7D7EC-33A5-41CF-8BD6-606146049569}"/>
    <cellStyle name="Comma  - Style5 3 8" xfId="5390" xr:uid="{B7E25722-6D76-4FC3-937B-F55084CBF5D1}"/>
    <cellStyle name="Comma  - Style5 3 9" xfId="5391" xr:uid="{B5199472-0028-4796-B574-E50C431B3765}"/>
    <cellStyle name="Comma  - Style5 30" xfId="5392" xr:uid="{34EA3140-01B2-44F9-A4BB-3323824898F4}"/>
    <cellStyle name="Comma  - Style5 31" xfId="5393" xr:uid="{C0ABE49E-778C-41CD-985F-282E2D09AB46}"/>
    <cellStyle name="Comma  - Style5 32" xfId="5394" xr:uid="{BA87D60B-4A98-4362-9785-2789B13E6822}"/>
    <cellStyle name="Comma  - Style5 33" xfId="5395" xr:uid="{953560D8-AC33-4C57-A878-3458D5B241BB}"/>
    <cellStyle name="Comma  - Style5 34" xfId="5396" xr:uid="{1ABDDAC6-B2EC-4EC9-8C42-6B01B01A628E}"/>
    <cellStyle name="Comma  - Style5 4" xfId="5397" xr:uid="{89D50840-DB8E-4060-8148-292807C219EA}"/>
    <cellStyle name="Comma  - Style5 4 10" xfId="5398" xr:uid="{AA20EBFD-FA06-4CB7-BB84-16002834037A}"/>
    <cellStyle name="Comma  - Style5 4 2" xfId="5399" xr:uid="{B4FCDBF8-A5FB-4825-9F8D-651C16493BCA}"/>
    <cellStyle name="Comma  - Style5 4 3" xfId="5400" xr:uid="{78EB8CE5-F04D-4438-9434-0D229207F3D7}"/>
    <cellStyle name="Comma  - Style5 4 4" xfId="5401" xr:uid="{B572F404-B353-452D-8486-8803B6C078B6}"/>
    <cellStyle name="Comma  - Style5 4 5" xfId="5402" xr:uid="{66A95FB9-8539-4001-9DE4-8F4E80F4ADF8}"/>
    <cellStyle name="Comma  - Style5 4 6" xfId="5403" xr:uid="{C6F44DE5-E4A3-4A10-84F9-36D479C9FB4A}"/>
    <cellStyle name="Comma  - Style5 4 7" xfId="5404" xr:uid="{8FA48273-4393-45A9-B258-7A753897D302}"/>
    <cellStyle name="Comma  - Style5 4 8" xfId="5405" xr:uid="{15BD570D-373C-4AEB-9903-5908E030FF5F}"/>
    <cellStyle name="Comma  - Style5 4 9" xfId="5406" xr:uid="{0A207495-EC69-49F5-BA5E-F12CFCC9D2B5}"/>
    <cellStyle name="Comma  - Style5 5" xfId="5407" xr:uid="{47FE402D-5E84-4A29-8E57-CD3309E29B38}"/>
    <cellStyle name="Comma  - Style5 5 10" xfId="5408" xr:uid="{9A4B5E6E-0F01-4AE0-ADC6-6AF2CD915E18}"/>
    <cellStyle name="Comma  - Style5 5 2" xfId="5409" xr:uid="{69A7F196-ABFB-481E-BD1D-3C4E9FED0839}"/>
    <cellStyle name="Comma  - Style5 5 3" xfId="5410" xr:uid="{B303CEF3-3703-49D7-8EC8-AF4CCA20375D}"/>
    <cellStyle name="Comma  - Style5 5 4" xfId="5411" xr:uid="{50D174AE-8244-4E95-8322-27075F08AF96}"/>
    <cellStyle name="Comma  - Style5 5 5" xfId="5412" xr:uid="{32FA54AD-1652-4387-B42F-763F73466088}"/>
    <cellStyle name="Comma  - Style5 5 6" xfId="5413" xr:uid="{4EE44C13-5E2F-44A2-8A20-37830D91A9CE}"/>
    <cellStyle name="Comma  - Style5 5 7" xfId="5414" xr:uid="{8CE9D006-5489-4329-8B8D-073AFD9F96D3}"/>
    <cellStyle name="Comma  - Style5 5 8" xfId="5415" xr:uid="{F5E75D98-19EB-4523-9C43-6CA76E32FAC0}"/>
    <cellStyle name="Comma  - Style5 5 9" xfId="5416" xr:uid="{29308667-6366-40EC-8D56-DD6EBE794757}"/>
    <cellStyle name="Comma  - Style5 6" xfId="5417" xr:uid="{BFAE1601-F6F0-4C91-8BD1-E184C612BFF7}"/>
    <cellStyle name="Comma  - Style5 7" xfId="5418" xr:uid="{182F3C49-C516-46A5-97C1-8F55D6316E42}"/>
    <cellStyle name="Comma  - Style5 8" xfId="5419" xr:uid="{405F3EBD-428C-405F-B1E5-5F172CA94A9E}"/>
    <cellStyle name="Comma  - Style5 9" xfId="5420" xr:uid="{D3940DAD-D14A-4CAF-A046-099CCA595D64}"/>
    <cellStyle name="Comma  - Style5_Altın Fon" xfId="5421" xr:uid="{85C7C791-C6D1-42F2-A347-6BA47894E0BC}"/>
    <cellStyle name="Comma  - Style6" xfId="5422" xr:uid="{9FB934F7-F74F-40CC-ADAA-3C387A23FFDA}"/>
    <cellStyle name="Comma  - Style6 10" xfId="5423" xr:uid="{B98B69FE-5B30-4D16-8CB3-6C216C56BD45}"/>
    <cellStyle name="Comma  - Style6 11" xfId="5424" xr:uid="{D33D30FC-A0F3-4F39-8151-C2EE5E506ED4}"/>
    <cellStyle name="Comma  - Style6 12" xfId="5425" xr:uid="{DF2CE870-D09E-4302-AAD0-709C70CB0EDF}"/>
    <cellStyle name="Comma  - Style6 13" xfId="5426" xr:uid="{7CE99A08-C309-4BBC-B852-64C74B778CD7}"/>
    <cellStyle name="Comma  - Style6 14" xfId="5427" xr:uid="{62292FCB-7481-4465-9B1B-A90E41885563}"/>
    <cellStyle name="Comma  - Style6 15" xfId="5428" xr:uid="{B3545D51-7236-4FBB-9974-7366DDC39ED0}"/>
    <cellStyle name="Comma  - Style6 16" xfId="5429" xr:uid="{E521364C-02BA-450B-BA94-EE923185261D}"/>
    <cellStyle name="Comma  - Style6 17" xfId="5430" xr:uid="{7F32BBE5-3F96-4F29-8769-DCD572A1359E}"/>
    <cellStyle name="Comma  - Style6 18" xfId="5431" xr:uid="{0035BC0E-C7D2-48DC-A771-92B9C9E1D2CA}"/>
    <cellStyle name="Comma  - Style6 19" xfId="5432" xr:uid="{00DA5FE9-73DA-4850-81A2-2DEB1D3F433C}"/>
    <cellStyle name="Comma  - Style6 2" xfId="5433" xr:uid="{BB3B9761-9871-4176-99E3-D7AB4F86E503}"/>
    <cellStyle name="Comma  - Style6 2 10" xfId="5434" xr:uid="{0EEB35B0-8958-4843-88DE-56D1769D2064}"/>
    <cellStyle name="Comma  - Style6 2 2" xfId="5435" xr:uid="{B433D285-8DEF-4B79-991B-76141EC8A3FB}"/>
    <cellStyle name="Comma  - Style6 2 3" xfId="5436" xr:uid="{4685FF38-2009-4C04-B5C4-31D94379B8F5}"/>
    <cellStyle name="Comma  - Style6 2 4" xfId="5437" xr:uid="{7B02AC5A-0716-42F9-97A3-CC8B717F565D}"/>
    <cellStyle name="Comma  - Style6 2 5" xfId="5438" xr:uid="{94630F97-FE79-4789-B357-11ED546DF309}"/>
    <cellStyle name="Comma  - Style6 2 6" xfId="5439" xr:uid="{F27BFA77-879E-4CB0-81A4-170A00D377C2}"/>
    <cellStyle name="Comma  - Style6 2 7" xfId="5440" xr:uid="{B82D0E20-6F4E-4279-AE6E-598EFB479C03}"/>
    <cellStyle name="Comma  - Style6 2 8" xfId="5441" xr:uid="{D1CFDBB3-3408-4F1E-92AA-CD7C179C1B1C}"/>
    <cellStyle name="Comma  - Style6 2 9" xfId="5442" xr:uid="{703AB126-9A14-4F9E-9CE2-E142B00D207E}"/>
    <cellStyle name="Comma  - Style6 20" xfId="5443" xr:uid="{BB99042A-E00F-429F-AF0D-A504DE763A5A}"/>
    <cellStyle name="Comma  - Style6 21" xfId="5444" xr:uid="{84BD67A2-11C3-4467-A76B-0D38FFCE4F2C}"/>
    <cellStyle name="Comma  - Style6 22" xfId="5445" xr:uid="{56A793CA-8126-43D9-BB16-00CC499C8BC6}"/>
    <cellStyle name="Comma  - Style6 23" xfId="5446" xr:uid="{62F89768-3010-48F3-A20B-743C70911E85}"/>
    <cellStyle name="Comma  - Style6 24" xfId="5447" xr:uid="{E080BB3A-794D-4F2A-AB24-06A1401D0114}"/>
    <cellStyle name="Comma  - Style6 25" xfId="5448" xr:uid="{F3412373-297A-4E03-AD01-C1A1BB3B674E}"/>
    <cellStyle name="Comma  - Style6 26" xfId="5449" xr:uid="{366D7055-444F-4164-A86F-2760E9E1FF4F}"/>
    <cellStyle name="Comma  - Style6 27" xfId="5450" xr:uid="{13901964-B685-4E4F-93F9-F59A16B382FA}"/>
    <cellStyle name="Comma  - Style6 28" xfId="5451" xr:uid="{75BFF837-AAE6-4BC4-9412-8C1259551531}"/>
    <cellStyle name="Comma  - Style6 29" xfId="5452" xr:uid="{39B23174-8DA2-4231-949B-159C431DA322}"/>
    <cellStyle name="Comma  - Style6 3" xfId="5453" xr:uid="{3414607F-4887-4B48-B242-BD2BDAA3A410}"/>
    <cellStyle name="Comma  - Style6 3 10" xfId="5454" xr:uid="{3851CC69-7A37-492A-B4D9-4AD611B977AB}"/>
    <cellStyle name="Comma  - Style6 3 2" xfId="5455" xr:uid="{C32FFE72-2308-45C1-A513-438BED21B011}"/>
    <cellStyle name="Comma  - Style6 3 3" xfId="5456" xr:uid="{22169354-EED9-4FED-8F4C-EC4D2DBEE37F}"/>
    <cellStyle name="Comma  - Style6 3 4" xfId="5457" xr:uid="{EED1C5BB-1147-4C6C-96AD-B3195D0FB3FB}"/>
    <cellStyle name="Comma  - Style6 3 5" xfId="5458" xr:uid="{C0CD8A1B-808E-498F-8B1D-3BB16F59AEAC}"/>
    <cellStyle name="Comma  - Style6 3 6" xfId="5459" xr:uid="{5BF3F841-A7A3-4DCB-8E18-0E65939516AE}"/>
    <cellStyle name="Comma  - Style6 3 7" xfId="5460" xr:uid="{D1C3CA12-7AE1-437A-B794-D7B7E53E41BA}"/>
    <cellStyle name="Comma  - Style6 3 8" xfId="5461" xr:uid="{024C1DA8-7D76-4926-A68B-3C8F509CAA5C}"/>
    <cellStyle name="Comma  - Style6 3 9" xfId="5462" xr:uid="{E1491E01-AF63-49FD-A63E-D1117471D588}"/>
    <cellStyle name="Comma  - Style6 30" xfId="5463" xr:uid="{462BAE6D-C442-4808-AAA3-8630F1B9D18E}"/>
    <cellStyle name="Comma  - Style6 31" xfId="5464" xr:uid="{D30B288F-7646-451C-A45D-807F140399F4}"/>
    <cellStyle name="Comma  - Style6 32" xfId="5465" xr:uid="{7EE4155E-112F-4A6C-957B-17DD63B381EE}"/>
    <cellStyle name="Comma  - Style6 33" xfId="5466" xr:uid="{61970CF4-AFC9-4C27-AB05-A22FFD29C748}"/>
    <cellStyle name="Comma  - Style6 34" xfId="5467" xr:uid="{585C9869-8828-48EC-88FD-84A54E35C258}"/>
    <cellStyle name="Comma  - Style6 4" xfId="5468" xr:uid="{7C1FDE89-C928-47F3-96DF-21185005E636}"/>
    <cellStyle name="Comma  - Style6 4 10" xfId="5469" xr:uid="{1B36485D-F41A-4A61-BE9A-DC9157C0162D}"/>
    <cellStyle name="Comma  - Style6 4 2" xfId="5470" xr:uid="{619DCD12-28D3-4DCA-98AF-174A11CAB331}"/>
    <cellStyle name="Comma  - Style6 4 3" xfId="5471" xr:uid="{7D2E7A00-3FD6-468A-A7FF-50449884CCF6}"/>
    <cellStyle name="Comma  - Style6 4 4" xfId="5472" xr:uid="{CE65C901-A87F-4C26-AF52-6A611AD11858}"/>
    <cellStyle name="Comma  - Style6 4 5" xfId="5473" xr:uid="{6D839796-299E-4267-8AAA-4F1B0A548360}"/>
    <cellStyle name="Comma  - Style6 4 6" xfId="5474" xr:uid="{B0ADA258-1B46-45B8-801B-28B171971056}"/>
    <cellStyle name="Comma  - Style6 4 7" xfId="5475" xr:uid="{3DBDAF7F-0A3E-466A-9F07-139DF468A68A}"/>
    <cellStyle name="Comma  - Style6 4 8" xfId="5476" xr:uid="{9BB07F19-B9F9-49F1-A43E-D560B72C868C}"/>
    <cellStyle name="Comma  - Style6 4 9" xfId="5477" xr:uid="{BF6ADB18-9415-4D63-AA85-1D15E6F1C45D}"/>
    <cellStyle name="Comma  - Style6 5" xfId="5478" xr:uid="{7B11107D-7372-4F2E-82C5-72F8834C6D62}"/>
    <cellStyle name="Comma  - Style6 5 10" xfId="5479" xr:uid="{5E701FD5-207B-494E-832D-2F7237B6223E}"/>
    <cellStyle name="Comma  - Style6 5 2" xfId="5480" xr:uid="{867470D0-1318-442C-806E-C829BED774DA}"/>
    <cellStyle name="Comma  - Style6 5 3" xfId="5481" xr:uid="{94AB6A89-90BE-4D3B-8C8F-BCDF10ADEB60}"/>
    <cellStyle name="Comma  - Style6 5 4" xfId="5482" xr:uid="{6C264BBA-2385-43AE-BD41-21F3FF9E7D58}"/>
    <cellStyle name="Comma  - Style6 5 5" xfId="5483" xr:uid="{1EB9291C-D337-468D-95E4-6579CE9C5E76}"/>
    <cellStyle name="Comma  - Style6 5 6" xfId="5484" xr:uid="{E51C9A92-4704-4938-B137-BDACCC0F1D4D}"/>
    <cellStyle name="Comma  - Style6 5 7" xfId="5485" xr:uid="{CD159C03-7ED3-4B7E-8C9D-5696E26F7F43}"/>
    <cellStyle name="Comma  - Style6 5 8" xfId="5486" xr:uid="{7182D7E7-C0A5-4FD5-906F-F552DE45A68C}"/>
    <cellStyle name="Comma  - Style6 5 9" xfId="5487" xr:uid="{5EC3E996-C1B9-489A-ACFE-1660F2DD9A16}"/>
    <cellStyle name="Comma  - Style6 6" xfId="5488" xr:uid="{65A7E42F-BC04-4BF8-AD5C-0A9B5CF7BFA6}"/>
    <cellStyle name="Comma  - Style6 7" xfId="5489" xr:uid="{7AB57593-C3D8-4D55-8F8B-9355E80894AD}"/>
    <cellStyle name="Comma  - Style6 8" xfId="5490" xr:uid="{300DD5B0-8F49-42DF-BAEF-D862DF68C109}"/>
    <cellStyle name="Comma  - Style6 9" xfId="5491" xr:uid="{D66832BF-8B9C-4246-8F9A-F9A36C23D6C1}"/>
    <cellStyle name="Comma  - Style6_Altın Fon" xfId="5492" xr:uid="{FAB30B6C-C556-40A0-A4CF-574EF59FE9BE}"/>
    <cellStyle name="Comma  - Style7" xfId="5493" xr:uid="{CCA9C474-1987-46AD-84C0-DB2A2AB60F0D}"/>
    <cellStyle name="Comma  - Style7 10" xfId="5494" xr:uid="{56EDB68B-2DFF-4574-86AE-63911B18D3B9}"/>
    <cellStyle name="Comma  - Style7 11" xfId="5495" xr:uid="{BD367434-F30D-427A-A081-AA1D96B8C789}"/>
    <cellStyle name="Comma  - Style7 12" xfId="5496" xr:uid="{A8385326-8149-466D-9B61-8B19782680CB}"/>
    <cellStyle name="Comma  - Style7 13" xfId="5497" xr:uid="{50CE1008-F9ED-4E5C-951B-48070593473C}"/>
    <cellStyle name="Comma  - Style7 14" xfId="5498" xr:uid="{D98F996F-C263-47B2-A018-DB3D44AC923B}"/>
    <cellStyle name="Comma  - Style7 15" xfId="5499" xr:uid="{D9F15712-BEEC-49CC-A687-7B22E8DBF6DD}"/>
    <cellStyle name="Comma  - Style7 16" xfId="5500" xr:uid="{13F022C1-2AE7-4951-B9B8-7F26B8038436}"/>
    <cellStyle name="Comma  - Style7 17" xfId="5501" xr:uid="{CE3D2A25-52BD-4370-A0DC-2F5A36E4DE33}"/>
    <cellStyle name="Comma  - Style7 18" xfId="5502" xr:uid="{9695B1DC-426D-40E6-AA4B-417A796B83F1}"/>
    <cellStyle name="Comma  - Style7 19" xfId="5503" xr:uid="{AC177EE9-47C3-4CF5-8A22-C2429F4099D7}"/>
    <cellStyle name="Comma  - Style7 2" xfId="5504" xr:uid="{4C8BD8D4-D967-4141-B9E4-E81A9BCD4BEF}"/>
    <cellStyle name="Comma  - Style7 2 10" xfId="5505" xr:uid="{39ED1E9D-8DAF-4AB2-ADF1-FDA5617AA8CC}"/>
    <cellStyle name="Comma  - Style7 2 2" xfId="5506" xr:uid="{98A91BAB-1A6C-4D62-9294-40092C697DA9}"/>
    <cellStyle name="Comma  - Style7 2 3" xfId="5507" xr:uid="{9E062C3D-3A57-4C42-848C-E973241BBF3C}"/>
    <cellStyle name="Comma  - Style7 2 4" xfId="5508" xr:uid="{44193056-50B2-4A89-B5D2-027E185D0CF6}"/>
    <cellStyle name="Comma  - Style7 2 5" xfId="5509" xr:uid="{660CFEEC-19DC-4FD6-836F-292E36A96CA2}"/>
    <cellStyle name="Comma  - Style7 2 6" xfId="5510" xr:uid="{998B00AE-81C0-45F3-8341-382B1225796B}"/>
    <cellStyle name="Comma  - Style7 2 7" xfId="5511" xr:uid="{954C9970-1F69-450D-823D-BB59B88C515B}"/>
    <cellStyle name="Comma  - Style7 2 8" xfId="5512" xr:uid="{08DA00B4-125C-4221-BC68-BC60F2E7330F}"/>
    <cellStyle name="Comma  - Style7 2 9" xfId="5513" xr:uid="{B7B28BBD-EDF5-4648-AB8A-9F50AD4AB6AE}"/>
    <cellStyle name="Comma  - Style7 20" xfId="5514" xr:uid="{D43DAE46-A619-43B3-9E24-A02781B9383F}"/>
    <cellStyle name="Comma  - Style7 21" xfId="5515" xr:uid="{42D23ED7-5EA6-4D7A-AFD0-3D3BB7D7EA0F}"/>
    <cellStyle name="Comma  - Style7 22" xfId="5516" xr:uid="{806311D3-E806-456F-85E1-CAAB665C8175}"/>
    <cellStyle name="Comma  - Style7 23" xfId="5517" xr:uid="{3989A653-609C-467A-97E3-14964A3A9F57}"/>
    <cellStyle name="Comma  - Style7 24" xfId="5518" xr:uid="{970C7A06-B3E9-4B5D-B833-B140220458C8}"/>
    <cellStyle name="Comma  - Style7 25" xfId="5519" xr:uid="{BBF16149-9B94-4332-B701-263AE53BF5EF}"/>
    <cellStyle name="Comma  - Style7 26" xfId="5520" xr:uid="{37DD9BEE-DAFC-4A59-9FEB-D4979A7EF4E6}"/>
    <cellStyle name="Comma  - Style7 27" xfId="5521" xr:uid="{6675A750-4E57-45CB-9E2E-C48707541777}"/>
    <cellStyle name="Comma  - Style7 28" xfId="5522" xr:uid="{1D252514-C59A-40AF-8275-38314EFD7536}"/>
    <cellStyle name="Comma  - Style7 29" xfId="5523" xr:uid="{88B0DC14-9EFC-44E7-B79C-7C19526AA196}"/>
    <cellStyle name="Comma  - Style7 3" xfId="5524" xr:uid="{42BC2035-FA3C-49CA-9284-70E476C0362C}"/>
    <cellStyle name="Comma  - Style7 3 10" xfId="5525" xr:uid="{0A2CB3D3-8D13-4E85-ACCF-2E8BB8A37784}"/>
    <cellStyle name="Comma  - Style7 3 2" xfId="5526" xr:uid="{DD15418E-7411-4B4A-8001-C11645F646FA}"/>
    <cellStyle name="Comma  - Style7 3 3" xfId="5527" xr:uid="{7AAFBAF4-C302-486B-BD2C-D32A07B733E5}"/>
    <cellStyle name="Comma  - Style7 3 4" xfId="5528" xr:uid="{3D93FDE9-36CF-466F-BF7D-6124334F1661}"/>
    <cellStyle name="Comma  - Style7 3 5" xfId="5529" xr:uid="{E99C7A6A-FFC6-4DAE-9540-0E5F3DAD12C3}"/>
    <cellStyle name="Comma  - Style7 3 6" xfId="5530" xr:uid="{89D56310-1950-42C7-9487-EE01F9C3D732}"/>
    <cellStyle name="Comma  - Style7 3 7" xfId="5531" xr:uid="{744DADB1-4855-4C1E-971F-631BA0A01FE4}"/>
    <cellStyle name="Comma  - Style7 3 8" xfId="5532" xr:uid="{549D42D8-0E27-4A26-BA59-1DFBA1C9E8A7}"/>
    <cellStyle name="Comma  - Style7 3 9" xfId="5533" xr:uid="{4F0CBEF0-4FCC-4C44-B729-C3D7807F0127}"/>
    <cellStyle name="Comma  - Style7 30" xfId="5534" xr:uid="{26F942A7-EBA1-49E3-AECA-4CFA27B02BF0}"/>
    <cellStyle name="Comma  - Style7 31" xfId="5535" xr:uid="{4F6149DA-5E29-4D48-BC2B-2C0092A81341}"/>
    <cellStyle name="Comma  - Style7 32" xfId="5536" xr:uid="{EA71CC59-9BAC-4C9F-87D5-E60F2E4E2EFC}"/>
    <cellStyle name="Comma  - Style7 33" xfId="5537" xr:uid="{792D2DF3-3F2F-45F9-A5F1-04AD19E84F0F}"/>
    <cellStyle name="Comma  - Style7 34" xfId="5538" xr:uid="{66FB272F-C077-4525-8771-BAB2A2961BC2}"/>
    <cellStyle name="Comma  - Style7 4" xfId="5539" xr:uid="{B81CD1DB-001D-4D59-B834-3EA0C425B521}"/>
    <cellStyle name="Comma  - Style7 4 10" xfId="5540" xr:uid="{3E4FA172-4E66-4CC2-8C73-6DF941DE068E}"/>
    <cellStyle name="Comma  - Style7 4 2" xfId="5541" xr:uid="{D3B53709-A155-44E2-B485-74B9D27A1D50}"/>
    <cellStyle name="Comma  - Style7 4 3" xfId="5542" xr:uid="{248EA2A4-54FF-40AB-AA33-9A97016BFE46}"/>
    <cellStyle name="Comma  - Style7 4 4" xfId="5543" xr:uid="{875CBF8F-6952-43C9-BA89-ADE3E15D9CBA}"/>
    <cellStyle name="Comma  - Style7 4 5" xfId="5544" xr:uid="{00DFAA7B-84BE-4963-A139-AF28B25013EE}"/>
    <cellStyle name="Comma  - Style7 4 6" xfId="5545" xr:uid="{DDEAE628-F649-4AEB-8B9C-F623477369EC}"/>
    <cellStyle name="Comma  - Style7 4 7" xfId="5546" xr:uid="{D85C85B8-C347-4BC1-BAB9-1F9FEB6F1302}"/>
    <cellStyle name="Comma  - Style7 4 8" xfId="5547" xr:uid="{5B0E8A45-C426-44BB-941C-F6CE246C2315}"/>
    <cellStyle name="Comma  - Style7 4 9" xfId="5548" xr:uid="{812B3C2C-687D-44BB-9F90-C25D1B1876C5}"/>
    <cellStyle name="Comma  - Style7 5" xfId="5549" xr:uid="{2FA26AC8-72A2-44DB-AD87-1F7F051F9028}"/>
    <cellStyle name="Comma  - Style7 5 10" xfId="5550" xr:uid="{1FEC1634-0897-4343-9799-56E409BE7B35}"/>
    <cellStyle name="Comma  - Style7 5 2" xfId="5551" xr:uid="{99CA158B-AD8D-48DE-89FB-653313C0F174}"/>
    <cellStyle name="Comma  - Style7 5 3" xfId="5552" xr:uid="{45406F98-AED9-4EBC-BA99-0EF4D9385965}"/>
    <cellStyle name="Comma  - Style7 5 4" xfId="5553" xr:uid="{D9A496FA-525C-4108-8BFB-C46927ADFF86}"/>
    <cellStyle name="Comma  - Style7 5 5" xfId="5554" xr:uid="{29F15C38-E43E-472B-95D7-990B8FA803A6}"/>
    <cellStyle name="Comma  - Style7 5 6" xfId="5555" xr:uid="{312FA14B-4678-4D89-8E73-2CA5DED3197D}"/>
    <cellStyle name="Comma  - Style7 5 7" xfId="5556" xr:uid="{FBA2BF58-585A-4262-A168-37218B72303C}"/>
    <cellStyle name="Comma  - Style7 5 8" xfId="5557" xr:uid="{02E99096-8026-4CB6-B832-698552170EC7}"/>
    <cellStyle name="Comma  - Style7 5 9" xfId="5558" xr:uid="{478A6CD2-8983-4941-A518-F42F7629C06F}"/>
    <cellStyle name="Comma  - Style7 6" xfId="5559" xr:uid="{52F978E5-70F1-4379-BAE6-96B78FA10226}"/>
    <cellStyle name="Comma  - Style7 7" xfId="5560" xr:uid="{1C4926C0-E723-43F7-9A92-990A3759935C}"/>
    <cellStyle name="Comma  - Style7 8" xfId="5561" xr:uid="{DE315C0B-D83C-4D15-B3C0-22D26CB7E651}"/>
    <cellStyle name="Comma  - Style7 9" xfId="5562" xr:uid="{F4D4E1D7-D14D-48B2-8620-FC0813A45D21}"/>
    <cellStyle name="Comma  - Style7_Altın Fon" xfId="5563" xr:uid="{A3CC6714-3EB2-4C69-BA5B-00A3C7A5A1A9}"/>
    <cellStyle name="Comma  - Style8" xfId="5564" xr:uid="{26B18F46-3501-4A12-AB7E-EDB7F720FA1B}"/>
    <cellStyle name="Comma  - Style8 10" xfId="5565" xr:uid="{CAEFA4B3-8322-4A4F-8B81-2006A711B3C0}"/>
    <cellStyle name="Comma  - Style8 11" xfId="5566" xr:uid="{CBD68E2C-6CE8-46C3-B4FE-D7E656EDBD89}"/>
    <cellStyle name="Comma  - Style8 12" xfId="5567" xr:uid="{597E0252-47DE-4BFF-90F1-E1675CB60DF9}"/>
    <cellStyle name="Comma  - Style8 13" xfId="5568" xr:uid="{F4EA9517-8A14-4183-932A-534F46BEC60C}"/>
    <cellStyle name="Comma  - Style8 14" xfId="5569" xr:uid="{C42D0835-F739-4D1C-8E88-688130F3168E}"/>
    <cellStyle name="Comma  - Style8 15" xfId="5570" xr:uid="{DACF30D6-719E-48B4-A021-6BA26C0D13BC}"/>
    <cellStyle name="Comma  - Style8 16" xfId="5571" xr:uid="{E445D1A4-BA8D-4D0D-8DB2-ADF39C26A792}"/>
    <cellStyle name="Comma  - Style8 17" xfId="5572" xr:uid="{97F308F1-2121-4769-8020-007A8F90DD89}"/>
    <cellStyle name="Comma  - Style8 18" xfId="5573" xr:uid="{98EDBE83-14F5-4C26-8C82-2DC13409D94C}"/>
    <cellStyle name="Comma  - Style8 19" xfId="5574" xr:uid="{D231F112-ABAA-4A04-BEF8-1C6CBB06632E}"/>
    <cellStyle name="Comma  - Style8 2" xfId="5575" xr:uid="{BFD1A7C0-31C4-4366-B2A0-EDC6BAC9FFB0}"/>
    <cellStyle name="Comma  - Style8 2 10" xfId="5576" xr:uid="{46DAD1A8-69C7-493D-879E-45FFD07852A6}"/>
    <cellStyle name="Comma  - Style8 2 2" xfId="5577" xr:uid="{758CDFDD-C65E-4F5D-9FF3-4705CD06E795}"/>
    <cellStyle name="Comma  - Style8 2 3" xfId="5578" xr:uid="{82E4E9B0-58EA-4FC4-8341-DC3D5DD8EAFF}"/>
    <cellStyle name="Comma  - Style8 2 4" xfId="5579" xr:uid="{7F5A1476-4153-48A7-B8D6-9C8A706B2C53}"/>
    <cellStyle name="Comma  - Style8 2 5" xfId="5580" xr:uid="{13E1FC67-CADA-4479-8984-CE0F301B4095}"/>
    <cellStyle name="Comma  - Style8 2 6" xfId="5581" xr:uid="{4881BBD8-D80C-453D-AFC9-204F15491410}"/>
    <cellStyle name="Comma  - Style8 2 7" xfId="5582" xr:uid="{05B6575A-80E9-4F30-9D49-9D50E735D10E}"/>
    <cellStyle name="Comma  - Style8 2 8" xfId="5583" xr:uid="{0A48B3B9-73CC-4883-8FA5-FB2E9C371F01}"/>
    <cellStyle name="Comma  - Style8 2 9" xfId="5584" xr:uid="{20087975-50C0-4D2E-948A-962517138905}"/>
    <cellStyle name="Comma  - Style8 20" xfId="5585" xr:uid="{39092D81-DA78-4289-B674-4F28810BF752}"/>
    <cellStyle name="Comma  - Style8 21" xfId="5586" xr:uid="{B83093FC-4F6B-4468-9673-8E79FA07B2CC}"/>
    <cellStyle name="Comma  - Style8 22" xfId="5587" xr:uid="{DF0BDC3C-328B-42F2-8CF8-FE4FA5355081}"/>
    <cellStyle name="Comma  - Style8 23" xfId="5588" xr:uid="{39E10330-255A-4F3D-8649-1DCCB62E01A5}"/>
    <cellStyle name="Comma  - Style8 24" xfId="5589" xr:uid="{B4BCC2A6-8054-4370-A1BB-683C8571CCC2}"/>
    <cellStyle name="Comma  - Style8 25" xfId="5590" xr:uid="{C1EBDC80-D5B4-4524-9132-7E2C4576D406}"/>
    <cellStyle name="Comma  - Style8 26" xfId="5591" xr:uid="{2737F8F5-4572-49A0-BBB2-A2A0E6CFF2B6}"/>
    <cellStyle name="Comma  - Style8 27" xfId="5592" xr:uid="{80C72E97-67B4-4DF6-BAD0-4CD4A1DDA693}"/>
    <cellStyle name="Comma  - Style8 28" xfId="5593" xr:uid="{AA12D275-9697-4E06-AE16-8FD48C4D7FD9}"/>
    <cellStyle name="Comma  - Style8 29" xfId="5594" xr:uid="{DAB20D59-2213-4391-9AA2-6AF6C6A26D49}"/>
    <cellStyle name="Comma  - Style8 3" xfId="5595" xr:uid="{C31F9A62-00A1-4FE0-9FB5-76935DD6FADA}"/>
    <cellStyle name="Comma  - Style8 3 10" xfId="5596" xr:uid="{EF45236C-F460-400F-BA52-D90D3AB56BCC}"/>
    <cellStyle name="Comma  - Style8 3 2" xfId="5597" xr:uid="{0A1A9530-365B-4DC0-A955-75A6FC4D0611}"/>
    <cellStyle name="Comma  - Style8 3 3" xfId="5598" xr:uid="{3DA4C4FB-C25F-4B34-913A-BB3213B56DF2}"/>
    <cellStyle name="Comma  - Style8 3 4" xfId="5599" xr:uid="{6979F338-5129-4EE2-A6C3-8705414B6148}"/>
    <cellStyle name="Comma  - Style8 3 5" xfId="5600" xr:uid="{0A757D42-FA42-4D4F-B984-A6BC2D5495C3}"/>
    <cellStyle name="Comma  - Style8 3 6" xfId="5601" xr:uid="{890013C9-0226-41D5-A51F-FC71690430B0}"/>
    <cellStyle name="Comma  - Style8 3 7" xfId="5602" xr:uid="{23CAD2F3-619D-4235-9CA6-3CC634595B64}"/>
    <cellStyle name="Comma  - Style8 3 8" xfId="5603" xr:uid="{AD870776-485F-4F39-AF64-214D5F679F00}"/>
    <cellStyle name="Comma  - Style8 3 9" xfId="5604" xr:uid="{D5E688A0-6091-4CA1-BD5D-7D2608F380A9}"/>
    <cellStyle name="Comma  - Style8 30" xfId="5605" xr:uid="{1CD921D8-727B-4744-9B34-20FCD9CBB6AB}"/>
    <cellStyle name="Comma  - Style8 31" xfId="5606" xr:uid="{C9668ACC-64A6-4E90-8322-FE994F7BEB3B}"/>
    <cellStyle name="Comma  - Style8 32" xfId="5607" xr:uid="{83639D59-F7B7-49C6-B66F-0E5906FAA51C}"/>
    <cellStyle name="Comma  - Style8 33" xfId="5608" xr:uid="{037641F1-F4E7-482A-A2FE-168E58B6CF3B}"/>
    <cellStyle name="Comma  - Style8 34" xfId="5609" xr:uid="{DD603D8D-9E0F-4DC3-B427-740DAEE30816}"/>
    <cellStyle name="Comma  - Style8 4" xfId="5610" xr:uid="{DDBA5844-B118-4465-BBDB-DD93FBC1EA45}"/>
    <cellStyle name="Comma  - Style8 4 10" xfId="5611" xr:uid="{C9168824-C86B-4536-89A9-67753984956D}"/>
    <cellStyle name="Comma  - Style8 4 2" xfId="5612" xr:uid="{BEC36FE5-9CC2-43C2-B473-D73128ABAD34}"/>
    <cellStyle name="Comma  - Style8 4 3" xfId="5613" xr:uid="{C2CB8478-EABE-44F4-8564-48BA6A7C01C1}"/>
    <cellStyle name="Comma  - Style8 4 4" xfId="5614" xr:uid="{1633E114-1BF2-4BBE-B583-65010B95F674}"/>
    <cellStyle name="Comma  - Style8 4 5" xfId="5615" xr:uid="{BAC25483-0E12-444D-8C81-771F31380F7C}"/>
    <cellStyle name="Comma  - Style8 4 6" xfId="5616" xr:uid="{4A6B630B-1511-4EA7-9882-9B1E6DA5D60F}"/>
    <cellStyle name="Comma  - Style8 4 7" xfId="5617" xr:uid="{FF5649C2-6701-4D19-A5B6-5854F9589493}"/>
    <cellStyle name="Comma  - Style8 4 8" xfId="5618" xr:uid="{8890ED0E-E0DD-464A-8059-FEFDA176C2B9}"/>
    <cellStyle name="Comma  - Style8 4 9" xfId="5619" xr:uid="{C6389B76-5BF5-47A6-BAE6-F0A2C837DFD6}"/>
    <cellStyle name="Comma  - Style8 5" xfId="5620" xr:uid="{230E205E-73B6-41F4-81F5-F0CE743C9C6F}"/>
    <cellStyle name="Comma  - Style8 5 10" xfId="5621" xr:uid="{10F1ECD5-ABF8-4159-BD58-9C31AD250FB5}"/>
    <cellStyle name="Comma  - Style8 5 2" xfId="5622" xr:uid="{7264B7CD-0DCA-41B2-9910-475F84842E60}"/>
    <cellStyle name="Comma  - Style8 5 3" xfId="5623" xr:uid="{152AC390-D039-460F-9E8D-EFC143550434}"/>
    <cellStyle name="Comma  - Style8 5 4" xfId="5624" xr:uid="{46FE3C9D-F84D-4959-9A40-3FC90A52A672}"/>
    <cellStyle name="Comma  - Style8 5 5" xfId="5625" xr:uid="{50F1F8AA-7931-40A7-9571-7D8ED90E00F0}"/>
    <cellStyle name="Comma  - Style8 5 6" xfId="5626" xr:uid="{0418B70A-7492-4849-AABB-7F0203CDD86A}"/>
    <cellStyle name="Comma  - Style8 5 7" xfId="5627" xr:uid="{015A7D32-C640-4B55-A186-7C2CF081E677}"/>
    <cellStyle name="Comma  - Style8 5 8" xfId="5628" xr:uid="{7CF474E8-4325-4059-909E-E62959428953}"/>
    <cellStyle name="Comma  - Style8 5 9" xfId="5629" xr:uid="{C79699C5-D525-4946-A10D-773BBB1E166A}"/>
    <cellStyle name="Comma  - Style8 6" xfId="5630" xr:uid="{87842818-3649-4F0C-8F39-438E55F6D065}"/>
    <cellStyle name="Comma  - Style8 7" xfId="5631" xr:uid="{855B9C68-AFF6-4076-9E03-71FE299BD376}"/>
    <cellStyle name="Comma  - Style8 8" xfId="5632" xr:uid="{34CA1E66-1BB3-48D2-B322-FBDEC6E013C1}"/>
    <cellStyle name="Comma  - Style8 9" xfId="5633" xr:uid="{19116ED9-F3AE-4DA7-9F8C-790DE69F651C}"/>
    <cellStyle name="Comma  - Style8_Altın Fon" xfId="5634" xr:uid="{DF849F73-1C84-44D5-AE9F-ACADA9DCC8EA}"/>
    <cellStyle name="Comma (1)" xfId="5635" xr:uid="{F8C7B885-96E0-4455-81AF-E3EE81F4E130}"/>
    <cellStyle name="Comma [00]" xfId="5636" xr:uid="{C212515D-E8FE-4D3A-8A91-90B5CA545E83}"/>
    <cellStyle name="Comma [00] 10" xfId="5637" xr:uid="{03E5A42E-E00D-46A6-8881-353F4E7967AA}"/>
    <cellStyle name="Comma [00] 11" xfId="5638" xr:uid="{5584D4F2-9829-4074-9AB7-1D6358319B78}"/>
    <cellStyle name="Comma [00] 12" xfId="5639" xr:uid="{05BDBC95-8E90-4671-AAAE-2B89B6BD0013}"/>
    <cellStyle name="Comma [00] 13" xfId="5640" xr:uid="{47D9B29A-A997-4FC6-B9C3-08EF7B090443}"/>
    <cellStyle name="Comma [00] 14" xfId="5641" xr:uid="{627631F0-36EB-4E58-BE15-4BEBA5ED537A}"/>
    <cellStyle name="Comma [00] 15" xfId="5642" xr:uid="{6EDD114C-B5B5-4E10-9B63-D99D61C7900D}"/>
    <cellStyle name="Comma [00] 16" xfId="5643" xr:uid="{E846E7E4-2396-4C6A-8C95-CBEF31FB559D}"/>
    <cellStyle name="Comma [00] 17" xfId="5644" xr:uid="{8FA83196-C4BD-4485-84EE-179D6E669A77}"/>
    <cellStyle name="Comma [00] 18" xfId="5645" xr:uid="{3FA68DB8-062C-4F3E-9653-AB10D8EC16E0}"/>
    <cellStyle name="Comma [00] 19" xfId="5646" xr:uid="{7FBED1E0-7C20-4B2F-9D75-3852F02BDF4C}"/>
    <cellStyle name="Comma [00] 2" xfId="5647" xr:uid="{A0366315-A482-4532-A0A4-D3F9DAA75C08}"/>
    <cellStyle name="Comma [00] 2 10" xfId="5648" xr:uid="{F6DFE330-29D9-44D0-BBCF-10FD7A4698FE}"/>
    <cellStyle name="Comma [00] 2 2" xfId="5649" xr:uid="{42858F68-F08E-4FBA-874F-6ABF826D0AD8}"/>
    <cellStyle name="Comma [00] 2 2 2" xfId="5650" xr:uid="{6B1400CE-3EB1-46D1-9E04-DED190B745D9}"/>
    <cellStyle name="Comma [00] 2 3" xfId="5651" xr:uid="{A368E6DB-B3E7-41B6-995A-4E477879A1D6}"/>
    <cellStyle name="Comma [00] 2 3 2" xfId="5652" xr:uid="{BD5E7B8E-12C7-4910-B6F9-2BD2AB28DD22}"/>
    <cellStyle name="Comma [00] 2 4" xfId="5653" xr:uid="{A86B2E02-096E-480F-82F0-9F485B620A2A}"/>
    <cellStyle name="Comma [00] 2 5" xfId="5654" xr:uid="{59286761-9EB6-49DB-B16D-E8A5BC0C63E4}"/>
    <cellStyle name="Comma [00] 2 6" xfId="5655" xr:uid="{665DCBD2-95B9-4DB9-9868-03CBBEF1B8EB}"/>
    <cellStyle name="Comma [00] 2 7" xfId="5656" xr:uid="{E9C146A0-E2D5-47B8-9730-FABDDD95DB66}"/>
    <cellStyle name="Comma [00] 2 8" xfId="5657" xr:uid="{7FB4083F-EE7E-4EBF-B5E5-0F62B04362D0}"/>
    <cellStyle name="Comma [00] 2 9" xfId="5658" xr:uid="{5FF7A163-CE78-48CF-91EA-F5E6C9924FB8}"/>
    <cellStyle name="Comma [00] 20" xfId="5659" xr:uid="{B80C47B6-F4A7-4B21-85CB-24E744AEB84A}"/>
    <cellStyle name="Comma [00] 21" xfId="5660" xr:uid="{19D265DA-FAD5-49BA-B39D-092987887277}"/>
    <cellStyle name="Comma [00] 22" xfId="5661" xr:uid="{23C33377-0714-473E-A1EA-86DC2B00E7BA}"/>
    <cellStyle name="Comma [00] 23" xfId="5662" xr:uid="{9BFDD2A6-7E53-4A8F-9B6E-6E57750520C4}"/>
    <cellStyle name="Comma [00] 24" xfId="5663" xr:uid="{FDC7AE03-26C9-4943-8881-4B9D85ACBB5C}"/>
    <cellStyle name="Comma [00] 25" xfId="5664" xr:uid="{CCC4ED41-B56B-4F2D-BEB1-6DD18DAC0DAA}"/>
    <cellStyle name="Comma [00] 26" xfId="5665" xr:uid="{AA532A75-207C-413C-A475-B3CFD9D61926}"/>
    <cellStyle name="Comma [00] 27" xfId="5666" xr:uid="{E619A1DA-2D78-4957-BE49-AD3D595EA7E2}"/>
    <cellStyle name="Comma [00] 28" xfId="5667" xr:uid="{9212544C-F47F-4796-A66C-1977AD2B8BAA}"/>
    <cellStyle name="Comma [00] 29" xfId="5668" xr:uid="{86D25CEC-CABF-4BB5-8EBD-792EA9A7C9B5}"/>
    <cellStyle name="Comma [00] 3" xfId="5669" xr:uid="{1AD02A09-B445-45B0-A08A-E4BA672D9E76}"/>
    <cellStyle name="Comma [00] 3 10" xfId="5670" xr:uid="{D9CE4CF4-DA1D-449B-B648-3A7B7FCFFE92}"/>
    <cellStyle name="Comma [00] 3 11" xfId="5671" xr:uid="{79278B2F-E95B-4515-8919-60B9685022D9}"/>
    <cellStyle name="Comma [00] 3 2" xfId="5672" xr:uid="{A4A91A0B-D78E-4721-9D5B-8A89CB9F096D}"/>
    <cellStyle name="Comma [00] 3 2 2" xfId="5673" xr:uid="{3EF5CF4E-4D65-4848-9657-EF63B2664B2E}"/>
    <cellStyle name="Comma [00] 3 3" xfId="5674" xr:uid="{431D46E1-FF00-4A63-8325-2B26302C5949}"/>
    <cellStyle name="Comma [00] 3 3 2" xfId="5675" xr:uid="{55EF3FC1-1587-4B91-957A-E211582F3B06}"/>
    <cellStyle name="Comma [00] 3 4" xfId="5676" xr:uid="{E32E7639-6EDC-4C0B-B606-8492D60FE4BC}"/>
    <cellStyle name="Comma [00] 3 5" xfId="5677" xr:uid="{9804E7A1-B4D5-4F06-B84F-69DE084252D4}"/>
    <cellStyle name="Comma [00] 3 6" xfId="5678" xr:uid="{41A908AA-FAFF-4E60-B6BC-256314E77AB9}"/>
    <cellStyle name="Comma [00] 3 7" xfId="5679" xr:uid="{2EA0529A-72D2-49B6-8400-1F0689338627}"/>
    <cellStyle name="Comma [00] 3 8" xfId="5680" xr:uid="{EA6B5D65-37A0-43B8-8A14-992E892CDF4F}"/>
    <cellStyle name="Comma [00] 3 9" xfId="5681" xr:uid="{95B829ED-C0F9-4A50-B253-D11B8CB6D4A2}"/>
    <cellStyle name="Comma [00] 30" xfId="5682" xr:uid="{536E0C5C-DB4B-46A7-BB98-257AC667D81E}"/>
    <cellStyle name="Comma [00] 31" xfId="5683" xr:uid="{D4BA0316-0CCB-46FA-BFEB-7382B1887D70}"/>
    <cellStyle name="Comma [00] 32" xfId="5684" xr:uid="{2D988138-D2E9-4C51-A449-5066A252F1D9}"/>
    <cellStyle name="Comma [00] 33" xfId="5685" xr:uid="{79BBD984-7D2F-4D6E-97CE-5032A53FF02C}"/>
    <cellStyle name="Comma [00] 4" xfId="5686" xr:uid="{BB9CE1F7-D40D-4EAC-B356-0A22C02937E2}"/>
    <cellStyle name="Comma [00] 4 10" xfId="5687" xr:uid="{C47AE0D7-C079-48B0-BB72-90EF7DA3FB78}"/>
    <cellStyle name="Comma [00] 4 11" xfId="5688" xr:uid="{5BD280DB-1D6B-40B9-8D98-9D649E9E88E6}"/>
    <cellStyle name="Comma [00] 4 2" xfId="5689" xr:uid="{DA1BCCD7-E89C-4876-AD43-11FA3817E9E9}"/>
    <cellStyle name="Comma [00] 4 2 2" xfId="5690" xr:uid="{47ADF94A-511E-4AF9-8540-8159A2CD7FF3}"/>
    <cellStyle name="Comma [00] 4 3" xfId="5691" xr:uid="{531CB99B-F4A9-41A6-8FCD-1062CA8C99C3}"/>
    <cellStyle name="Comma [00] 4 3 2" xfId="5692" xr:uid="{98FC337E-C05D-4DF3-A4BE-DCEBFE7577FD}"/>
    <cellStyle name="Comma [00] 4 4" xfId="5693" xr:uid="{6A2EF42E-0D43-47CE-AD50-0239ACF19338}"/>
    <cellStyle name="Comma [00] 4 5" xfId="5694" xr:uid="{9BB8B282-711D-4BEB-B1E5-367F2C5C792D}"/>
    <cellStyle name="Comma [00] 4 6" xfId="5695" xr:uid="{9142DEC8-1F65-410D-BFDE-AAD7E73D0DF9}"/>
    <cellStyle name="Comma [00] 4 7" xfId="5696" xr:uid="{0E8C3A54-5861-46B6-93E6-3D8281FF6F6A}"/>
    <cellStyle name="Comma [00] 4 8" xfId="5697" xr:uid="{CD60F2EE-CA6B-47CE-9742-EF5870F12788}"/>
    <cellStyle name="Comma [00] 4 9" xfId="5698" xr:uid="{4C373D0F-535F-45F6-A3DA-C5B2FD1F4867}"/>
    <cellStyle name="Comma [00] 5" xfId="5699" xr:uid="{F9E31108-1AFA-4100-A6B9-3C86067CAC75}"/>
    <cellStyle name="Comma [00] 5 10" xfId="5700" xr:uid="{758BADC9-2485-4639-97C6-348280803C46}"/>
    <cellStyle name="Comma [00] 5 11" xfId="5701" xr:uid="{8E2813FC-4196-41CD-90E6-9EBFFD875522}"/>
    <cellStyle name="Comma [00] 5 2" xfId="5702" xr:uid="{35B0286E-A4C1-4682-A5F4-2EED8F95A91B}"/>
    <cellStyle name="Comma [00] 5 2 2" xfId="5703" xr:uid="{D8FA52F4-9692-434A-9799-472BCA979096}"/>
    <cellStyle name="Comma [00] 5 3" xfId="5704" xr:uid="{13949CB4-B5E7-4F07-B8CA-67901195C12A}"/>
    <cellStyle name="Comma [00] 5 3 2" xfId="5705" xr:uid="{F5C9CDC8-A70C-4808-B13F-BF183405A695}"/>
    <cellStyle name="Comma [00] 5 4" xfId="5706" xr:uid="{5D2560ED-3A39-4AC4-8134-757C77293816}"/>
    <cellStyle name="Comma [00] 5 5" xfId="5707" xr:uid="{54FA0412-13B6-409C-BE6B-379D3ED9465C}"/>
    <cellStyle name="Comma [00] 5 6" xfId="5708" xr:uid="{BC342B70-EE56-4349-9B23-F55B0234DAEC}"/>
    <cellStyle name="Comma [00] 5 7" xfId="5709" xr:uid="{9ECF1429-AD2F-4548-8B23-0FCCA6D6C4FB}"/>
    <cellStyle name="Comma [00] 5 8" xfId="5710" xr:uid="{DA41F0C0-43BC-4499-91C6-5CF5F1C61026}"/>
    <cellStyle name="Comma [00] 5 9" xfId="5711" xr:uid="{D26EF741-87CC-4B04-867C-3289836030D7}"/>
    <cellStyle name="Comma [00] 6" xfId="5712" xr:uid="{079851C8-3B1B-4DA7-BD6F-BA1388D0B035}"/>
    <cellStyle name="Comma [00] 6 2" xfId="5713" xr:uid="{258AA125-95EE-4FB1-8155-DCAAC99E7B8C}"/>
    <cellStyle name="Comma [00] 7" xfId="5714" xr:uid="{C0F1A31F-71E4-4361-B355-8AFBF35E525C}"/>
    <cellStyle name="Comma [00] 7 2" xfId="5715" xr:uid="{AC6783E7-2089-4B0D-B527-DCE5AC785724}"/>
    <cellStyle name="Comma [00] 8" xfId="5716" xr:uid="{59DA10FD-77E8-4A04-97A6-746E449396AF}"/>
    <cellStyle name="Comma [00] 9" xfId="5717" xr:uid="{C4B643B1-5DCD-4D8C-81D3-DFD867DE3202}"/>
    <cellStyle name="Comma [00]_Beko Buzdolabi Satis 17-30 Kasım 2008 (onay)" xfId="5718" xr:uid="{1B07B939-2ADD-4547-AD63-E57235C49C26}"/>
    <cellStyle name="Comma 10" xfId="5719" xr:uid="{3A10B3B8-DDE8-4002-BE21-38F20DA943CE}"/>
    <cellStyle name="Comma 10 2" xfId="5720" xr:uid="{FA6CE352-062E-4055-8B90-CC4E07B8DC65}"/>
    <cellStyle name="Comma 10 2 2" xfId="5721" xr:uid="{0471CFA0-1E15-486B-95A8-ED7C16C531B0}"/>
    <cellStyle name="Comma 10 3" xfId="5722" xr:uid="{98C3F7D5-BDDE-471D-87E8-8D2DD24DDA86}"/>
    <cellStyle name="Comma 10 4" xfId="5723" xr:uid="{44A3C811-7B76-41F9-BCD1-BD8145BA686D}"/>
    <cellStyle name="Comma 10 5" xfId="5724" xr:uid="{AF5D2646-D034-42CB-99A6-05AE3B6B0BE8}"/>
    <cellStyle name="Comma 10 6" xfId="5725" xr:uid="{986AEEA2-645A-4772-9988-D79EBB647A3E}"/>
    <cellStyle name="Comma 10 6 2" xfId="19845" xr:uid="{A21661D0-9BFD-4083-83C7-F09029091AA4}"/>
    <cellStyle name="Comma 10 6 2 2" xfId="19889" xr:uid="{E775970D-714E-444B-AF05-9B4F0FDD1EC2}"/>
    <cellStyle name="Comma 10 6 2 2 2" xfId="22411" xr:uid="{C6473CCC-E048-4F66-91E8-047518FD5037}"/>
    <cellStyle name="Comma 10 6 2 2 2 2" xfId="27553" xr:uid="{698DD1A2-B9D3-4214-9FC1-293FD1AD19DE}"/>
    <cellStyle name="Comma 10 6 2 2 2 2 2" xfId="36943" xr:uid="{5580FE0D-7505-4133-B70C-B3FC4838896C}"/>
    <cellStyle name="Comma 10 6 2 2 2 3" xfId="32051" xr:uid="{A2D23A0A-A066-451A-A41C-89A2A014E455}"/>
    <cellStyle name="Comma 10 6 2 2 3" xfId="25111" xr:uid="{1859BD8B-6A99-49AB-AE1B-514CCB0B712B}"/>
    <cellStyle name="Comma 10 6 2 2 3 2" xfId="34503" xr:uid="{F8421B78-4E8B-4FB5-B1A5-08AC0540C407}"/>
    <cellStyle name="Comma 10 6 2 2 4" xfId="29809" xr:uid="{68043894-0A56-4FED-8779-58E05DDF3B37}"/>
    <cellStyle name="Comma 10 6 2 3" xfId="22371" xr:uid="{5F917673-DBBA-4846-AEC0-DFB8A9C8B83A}"/>
    <cellStyle name="Comma 10 6 2 3 2" xfId="27513" xr:uid="{B8815136-0FC9-45FF-BE4D-87412D16C718}"/>
    <cellStyle name="Comma 10 6 2 3 2 2" xfId="36903" xr:uid="{02EC0D61-3F24-4519-BFF9-5146319710A7}"/>
    <cellStyle name="Comma 10 6 2 3 3" xfId="32011" xr:uid="{6AA78EA6-C252-44D0-B789-CEF1990707D9}"/>
    <cellStyle name="Comma 10 6 2 4" xfId="25071" xr:uid="{C18D4B30-6587-4297-BCB6-04DB2974BC71}"/>
    <cellStyle name="Comma 10 6 2 4 2" xfId="34463" xr:uid="{6415298C-B075-485C-A39A-C5525E1C498B}"/>
    <cellStyle name="Comma 10 6 2 5" xfId="29769" xr:uid="{3FD531A0-BAA2-45B6-BEAC-A0CE5E144F09}"/>
    <cellStyle name="Comma 10 6 3" xfId="19869" xr:uid="{3CC8DA09-4143-477E-8366-4DDA710F69D3}"/>
    <cellStyle name="Comma 10 6 3 2" xfId="22391" xr:uid="{1AF092E0-86FA-4A33-BC77-5A796DC54AF1}"/>
    <cellStyle name="Comma 10 6 3 2 2" xfId="27533" xr:uid="{F7E76A2E-451F-4035-9384-9699AD11794E}"/>
    <cellStyle name="Comma 10 6 3 2 2 2" xfId="36923" xr:uid="{61FD75FF-EF27-49B3-BAFA-06EC9FBBE384}"/>
    <cellStyle name="Comma 10 6 3 2 3" xfId="32031" xr:uid="{3FEF6B63-4D83-4BBA-A80F-F4F358C3C6B0}"/>
    <cellStyle name="Comma 10 6 3 3" xfId="25091" xr:uid="{0D98D8B1-19E3-4003-8363-1D4FDA26BB96}"/>
    <cellStyle name="Comma 10 6 3 3 2" xfId="34483" xr:uid="{1B90C404-62A8-4439-8347-325986BB2DC4}"/>
    <cellStyle name="Comma 10 6 3 4" xfId="29789" xr:uid="{CFC905A5-35D6-441C-A699-39E4A6FCAAF9}"/>
    <cellStyle name="Comma 10 6 4" xfId="20968" xr:uid="{07C05840-19E8-42D6-86CF-5F1F97B7B434}"/>
    <cellStyle name="Comma 10 6 4 2" xfId="26121" xr:uid="{F075BA84-7E99-414A-ABDE-A2062D77CF17}"/>
    <cellStyle name="Comma 10 6 4 2 2" xfId="35513" xr:uid="{8044E3D4-E854-4E63-9D63-65AFBCA82EA5}"/>
    <cellStyle name="Comma 10 6 4 3" xfId="30737" xr:uid="{97EB0A59-B43B-4AB9-BC32-9EFF53F075A9}"/>
    <cellStyle name="Comma 10 6 5" xfId="23671" xr:uid="{28C7C87C-C3C5-4A33-987C-D313A472D311}"/>
    <cellStyle name="Comma 10 6 5 2" xfId="33154" xr:uid="{B5C3A36B-4EED-4B65-B5A0-0FA29BC240B3}"/>
    <cellStyle name="Comma 10 6 6" xfId="28511" xr:uid="{FF9DA3C9-8007-4F29-B3B6-B66395C94C6A}"/>
    <cellStyle name="Comma 10 7" xfId="5726" xr:uid="{1A91FA4A-963C-4165-BFFF-65EB354A6711}"/>
    <cellStyle name="Comma 11" xfId="5727" xr:uid="{A4EFD720-C68F-4BA4-B17A-D30DF5726031}"/>
    <cellStyle name="Comma 11 2" xfId="5728" xr:uid="{3D84A93F-0BED-4A39-85A1-A5D2C9678643}"/>
    <cellStyle name="Comma 12" xfId="5729" xr:uid="{87B431F9-8351-488A-AD5C-311393D0AE9C}"/>
    <cellStyle name="Comma 12 2" xfId="5730" xr:uid="{A38A1632-D9E0-4DBE-8C2C-DEC0EE3C2189}"/>
    <cellStyle name="Comma 13" xfId="5731" xr:uid="{368AE59B-80A8-477E-8BAF-313337154435}"/>
    <cellStyle name="Comma 13 2" xfId="5732" xr:uid="{A213C68E-DB85-41D4-A495-BB2C6FBBCDD9}"/>
    <cellStyle name="Comma 13 3" xfId="5733" xr:uid="{B0ACB593-81AF-4133-A6A2-C66D6649A3B1}"/>
    <cellStyle name="Comma 14" xfId="5734" xr:uid="{8297EC3A-98E6-43BF-9F80-BAED9D94F81E}"/>
    <cellStyle name="Comma 14 2" xfId="5735" xr:uid="{7CBCB114-52C6-43EC-AF4E-0A40B12C1BD9}"/>
    <cellStyle name="Comma 15" xfId="5736" xr:uid="{AC1D05D0-105E-45DB-8F8E-CF4C7B4B3230}"/>
    <cellStyle name="Comma 15 2" xfId="5737" xr:uid="{EDB4531B-6BFB-4297-8247-ED3E8CCBB53F}"/>
    <cellStyle name="Comma 16" xfId="5738" xr:uid="{4F71AAB0-22EB-4A2B-B127-E00327A24B57}"/>
    <cellStyle name="Comma 16 2" xfId="5739" xr:uid="{5C71D66F-FF8E-4F62-A96D-DA496F549D36}"/>
    <cellStyle name="Comma 17" xfId="5740" xr:uid="{41B8AFCE-AF14-400A-AFA0-E0671BA2B068}"/>
    <cellStyle name="Comma 17 2" xfId="5741" xr:uid="{D4C10F2B-2CF1-421F-9FED-28CF0CE0B970}"/>
    <cellStyle name="Comma 17 3" xfId="5742" xr:uid="{691798C5-3076-4ED0-912A-7E2A341BB5DB}"/>
    <cellStyle name="Comma 18" xfId="5743" xr:uid="{26D75983-0C5F-4C37-9E63-BF061644B6F3}"/>
    <cellStyle name="Comma 18 2" xfId="5744" xr:uid="{594B6888-C8AB-47D1-BB2E-251E555CDA61}"/>
    <cellStyle name="Comma 18 3" xfId="5745" xr:uid="{15F43649-9284-4B12-8A4F-29C59AFE9F9E}"/>
    <cellStyle name="Comma 19" xfId="5746" xr:uid="{B765A55D-68CA-4CE6-B80E-B8F497219B22}"/>
    <cellStyle name="Comma 19 2" xfId="5747" xr:uid="{625C00FE-B8DE-4EE4-BC14-CA9A4FBC91A9}"/>
    <cellStyle name="Comma 2" xfId="5748" xr:uid="{CC509CCF-EF2F-4534-811E-D55C54047420}"/>
    <cellStyle name="Comma 2 10" xfId="5749" xr:uid="{B9D2D771-5A7B-4447-8DB5-F069ADF625A5}"/>
    <cellStyle name="Comma 2 11" xfId="5750" xr:uid="{39457096-A5C4-497A-8361-3676AE3622BE}"/>
    <cellStyle name="Comma 2 2" xfId="5751" xr:uid="{B58B0A29-F918-4EE2-A6C3-DEDFBB55DC87}"/>
    <cellStyle name="Comma 2 2 2" xfId="22" xr:uid="{C5C9A668-483B-48E6-8446-D4C3D1F22337}"/>
    <cellStyle name="Comma 2 2 2 10" xfId="22708" xr:uid="{08FB4173-79D2-4A61-A536-31305D3EA720}"/>
    <cellStyle name="Comma 2 2 2 10 2" xfId="32274" xr:uid="{1F6F6CFB-D970-42B8-AB9E-1CAC30C02607}"/>
    <cellStyle name="Comma 2 2 2 11" xfId="27632" xr:uid="{0BBF5F87-7CC3-4AB2-BAD7-F2B48A87D744}"/>
    <cellStyle name="Comma 2 2 2 2" xfId="5752" xr:uid="{4CAEAF17-19A3-45EF-A47E-324BE66DBB79}"/>
    <cellStyle name="Comma 2 2 2 3" xfId="5753" xr:uid="{8739615D-6F85-48C9-801D-8F3CE1B07E2B}"/>
    <cellStyle name="Comma 2 2 2 4" xfId="5754" xr:uid="{A5791C47-A3D2-444D-8A6B-2E6EFA934640}"/>
    <cellStyle name="Comma 2 2 2 5" xfId="5755" xr:uid="{CB70E9D9-71A4-4CC8-B593-6439F5AAD395}"/>
    <cellStyle name="Comma 2 2 2 6" xfId="5756" xr:uid="{20336C1A-53A7-4757-9482-011D76F5CF3E}"/>
    <cellStyle name="Comma 2 2 2 7" xfId="5757" xr:uid="{ACEAC02F-6A4E-4FCE-8D28-A6853BC34A4D}"/>
    <cellStyle name="Comma 2 2 2 8" xfId="5758" xr:uid="{26897F12-B3B3-41BF-840E-1C13727E0786}"/>
    <cellStyle name="Comma 2 2 2 9" xfId="20003" xr:uid="{729553F7-5469-4478-B77A-1105A9B22823}"/>
    <cellStyle name="Comma 2 2 2 9 2" xfId="25162" xr:uid="{4395A53F-86A5-4046-9D81-E65F6D3A62CD}"/>
    <cellStyle name="Comma 2 2 2 9 2 2" xfId="34554" xr:uid="{8E04FC9E-93E5-4F32-B2EB-153228C30326}"/>
    <cellStyle name="Comma 2 2 2 9 3" xfId="29858" xr:uid="{70699EE9-B3E7-459F-A0FF-6D3D80725906}"/>
    <cellStyle name="Comma 2 2 3" xfId="5759" xr:uid="{FD3454DE-2CD3-4964-BCA7-0797EEA180C2}"/>
    <cellStyle name="Comma 2 2 3 2" xfId="5760" xr:uid="{FF287C85-7F18-454C-A1A8-96E3CA80F7DA}"/>
    <cellStyle name="Comma 2 2 4" xfId="5761" xr:uid="{868B64EB-E0FA-4591-BA19-F7C852E7B5E7}"/>
    <cellStyle name="Comma 2 2 5" xfId="5762" xr:uid="{8B97CBFD-1BB0-4978-A0FF-7DD756E0A436}"/>
    <cellStyle name="Comma 2 2 6" xfId="5763" xr:uid="{46E5523F-ECE3-4EAB-B325-913A7D0A8F90}"/>
    <cellStyle name="Comma 2 2 7" xfId="5764" xr:uid="{83E5CBCF-A665-4AFB-BE55-964C39A7F28F}"/>
    <cellStyle name="Comma 2 2 8" xfId="5765" xr:uid="{FBE52C45-A9FE-46B2-AA69-D81467490870}"/>
    <cellStyle name="Comma 2 2 9" xfId="5766" xr:uid="{80DEB775-2CEA-43AD-B545-83D1F0A51B3A}"/>
    <cellStyle name="Comma 2 3" xfId="5767" xr:uid="{CF7205A7-5167-42A0-940E-19EBDAFD3038}"/>
    <cellStyle name="Comma 2 3 2" xfId="5768" xr:uid="{5F7CC1FB-3EF6-4DDF-A2A7-40B570C3F177}"/>
    <cellStyle name="Comma 2 3 3" xfId="5769" xr:uid="{D6EBFE6A-78F4-4FB5-B37D-3531E68A5307}"/>
    <cellStyle name="Comma 2 3 4" xfId="5770" xr:uid="{5136A05E-6989-43EF-B422-CE8D96251242}"/>
    <cellStyle name="Comma 2 3 5" xfId="5771" xr:uid="{463C3E4D-1C7A-4A79-845E-7FD9A76E5731}"/>
    <cellStyle name="Comma 2 3 6" xfId="5772" xr:uid="{B0CFAA20-AA99-4E63-8E62-9A3636A33977}"/>
    <cellStyle name="Comma 2 3 7" xfId="5773" xr:uid="{9FB63692-05FA-4EC1-9E79-76635DC8026A}"/>
    <cellStyle name="Comma 2 4" xfId="5774" xr:uid="{934093BE-CE5E-4072-B8E6-11F241F5F6EF}"/>
    <cellStyle name="Comma 2 4 2" xfId="5775" xr:uid="{CAB6039E-DD4A-4640-B084-D584C48D5496}"/>
    <cellStyle name="Comma 2 4 3" xfId="5776" xr:uid="{9C5791C9-BE6C-4E96-BEA6-92672B8DD432}"/>
    <cellStyle name="Comma 2 4 4" xfId="19846" xr:uid="{FA5F41C3-F43B-438B-9D38-0BB56B24FD37}"/>
    <cellStyle name="Comma 2 4 4 2" xfId="19890" xr:uid="{1D788D3A-D4C4-4416-A4E7-EEFDE5949D07}"/>
    <cellStyle name="Comma 2 4 4 2 2" xfId="22412" xr:uid="{B9DDC20F-994E-485F-8EA4-192B4DFCDCAD}"/>
    <cellStyle name="Comma 2 4 4 2 2 2" xfId="27554" xr:uid="{95EFA2E3-BAC9-4C75-ACEC-1F39EE9269E7}"/>
    <cellStyle name="Comma 2 4 4 2 2 2 2" xfId="36944" xr:uid="{18938D9C-01AC-47E2-AB51-0D651042B149}"/>
    <cellStyle name="Comma 2 4 4 2 2 3" xfId="32052" xr:uid="{D72F0A1A-36D7-4B09-9FFC-C10CA2265899}"/>
    <cellStyle name="Comma 2 4 4 2 3" xfId="25112" xr:uid="{77B47257-2106-4189-9AF5-EC5578214CAC}"/>
    <cellStyle name="Comma 2 4 4 2 3 2" xfId="34504" xr:uid="{7031F29D-E5AA-4B2F-91A9-4F0D2A430A94}"/>
    <cellStyle name="Comma 2 4 4 2 4" xfId="29810" xr:uid="{D910A7F4-5D7F-437D-A832-7CB9F3980F32}"/>
    <cellStyle name="Comma 2 4 4 3" xfId="22372" xr:uid="{5C579A51-1879-461D-B064-9FB89A35DFAB}"/>
    <cellStyle name="Comma 2 4 4 3 2" xfId="27514" xr:uid="{4F641598-8281-4BCC-B6D9-7C81196483D7}"/>
    <cellStyle name="Comma 2 4 4 3 2 2" xfId="36904" xr:uid="{A8E31AB3-6653-4D14-8F9A-22284D47787A}"/>
    <cellStyle name="Comma 2 4 4 3 3" xfId="32012" xr:uid="{245078C9-1D9F-4838-860F-041A7BD8216E}"/>
    <cellStyle name="Comma 2 4 4 4" xfId="25072" xr:uid="{496CC596-88B0-4761-8C3D-C162A35234FD}"/>
    <cellStyle name="Comma 2 4 4 4 2" xfId="34464" xr:uid="{DFB93780-039C-42F8-9A6A-F5536E119BD7}"/>
    <cellStyle name="Comma 2 4 4 5" xfId="29770" xr:uid="{33294635-D7F1-428D-AB14-578A394856EF}"/>
    <cellStyle name="Comma 2 4 5" xfId="19870" xr:uid="{E4B41D06-B938-4C3D-8164-277F5A38A6D5}"/>
    <cellStyle name="Comma 2 4 5 2" xfId="22392" xr:uid="{9EDA72E2-896E-4E56-B5FF-E0C64E439A60}"/>
    <cellStyle name="Comma 2 4 5 2 2" xfId="27534" xr:uid="{482A6EFC-5DBF-41CB-8844-A61475A87DE4}"/>
    <cellStyle name="Comma 2 4 5 2 2 2" xfId="36924" xr:uid="{634B07AC-008F-499B-8693-8F022D4EB00F}"/>
    <cellStyle name="Comma 2 4 5 2 3" xfId="32032" xr:uid="{6B97645C-4BE7-4C47-8684-921CBD877C51}"/>
    <cellStyle name="Comma 2 4 5 3" xfId="25092" xr:uid="{A662A3E2-B07C-4138-A83D-15F939214BC3}"/>
    <cellStyle name="Comma 2 4 5 3 2" xfId="34484" xr:uid="{FC0AAFBC-41BF-46BE-A376-285743BA70F4}"/>
    <cellStyle name="Comma 2 4 5 4" xfId="29790" xr:uid="{1B7C0AA0-C5D6-44C0-AFA4-EE55D022FB33}"/>
    <cellStyle name="Comma 2 4 6" xfId="20969" xr:uid="{DB32437F-098C-4C5F-83B0-9FC97EED3B52}"/>
    <cellStyle name="Comma 2 4 6 2" xfId="26122" xr:uid="{EDB850BF-BC1C-4E33-9FDF-569D0B1B47E2}"/>
    <cellStyle name="Comma 2 4 6 2 2" xfId="35514" xr:uid="{2143A299-A021-47AE-8CAD-44C8419028A4}"/>
    <cellStyle name="Comma 2 4 6 3" xfId="30738" xr:uid="{7E1A0832-9100-44BE-B69C-D6617767D831}"/>
    <cellStyle name="Comma 2 4 7" xfId="23672" xr:uid="{8FDB03F6-DD6F-40BC-A2A9-828C5525C73B}"/>
    <cellStyle name="Comma 2 4 7 2" xfId="33155" xr:uid="{D4999705-1977-4BC8-ACB7-2C46EB73AAC4}"/>
    <cellStyle name="Comma 2 4 8" xfId="28512" xr:uid="{9495F13D-5D7A-4E79-B6CA-A610C31C9D1A}"/>
    <cellStyle name="Comma 2 5" xfId="5777" xr:uid="{3680E9C7-86CD-4C9E-BDA5-1844C6361724}"/>
    <cellStyle name="Comma 2 5 2" xfId="19847" xr:uid="{601FE67F-178D-405A-A3CE-AD93685FBCC2}"/>
    <cellStyle name="Comma 2 5 2 2" xfId="19891" xr:uid="{66B664CA-60F9-4E74-B14F-D93EFE74C730}"/>
    <cellStyle name="Comma 2 5 2 2 2" xfId="22413" xr:uid="{78459D10-78A0-4D7C-A6DC-D29AC225BE99}"/>
    <cellStyle name="Comma 2 5 2 2 2 2" xfId="27555" xr:uid="{FB3D1BAF-A3B0-43BB-88E4-0E9C9402F8F1}"/>
    <cellStyle name="Comma 2 5 2 2 2 2 2" xfId="36945" xr:uid="{803CB022-3C21-4801-BF3D-3FDC215E95B0}"/>
    <cellStyle name="Comma 2 5 2 2 2 3" xfId="32053" xr:uid="{A259F6AE-7C48-4935-ADD6-CC35CEADAC6F}"/>
    <cellStyle name="Comma 2 5 2 2 3" xfId="25113" xr:uid="{AE330B7B-8D23-4C1B-A860-635013791871}"/>
    <cellStyle name="Comma 2 5 2 2 3 2" xfId="34505" xr:uid="{25B9356F-0A0F-4E72-94B9-12290C2633EB}"/>
    <cellStyle name="Comma 2 5 2 2 4" xfId="29811" xr:uid="{4DA150D3-7972-45A2-B801-6BD070611D7E}"/>
    <cellStyle name="Comma 2 5 2 3" xfId="22373" xr:uid="{BA06A5E9-610A-47E3-981E-03D98028ED34}"/>
    <cellStyle name="Comma 2 5 2 3 2" xfId="27515" xr:uid="{3B7A3D7F-AB64-4B46-A9EC-F7F2ACD59006}"/>
    <cellStyle name="Comma 2 5 2 3 2 2" xfId="36905" xr:uid="{91ADDBF7-81D6-44DF-8FBB-5407529F6A06}"/>
    <cellStyle name="Comma 2 5 2 3 3" xfId="32013" xr:uid="{EC188274-1F4D-4BF1-87B4-2E5E579F1C30}"/>
    <cellStyle name="Comma 2 5 2 4" xfId="25073" xr:uid="{A4DD9C51-F0EF-47CD-A8E4-94113ABBC907}"/>
    <cellStyle name="Comma 2 5 2 4 2" xfId="34465" xr:uid="{A87D2EDB-D014-4551-8725-0DA3D0134875}"/>
    <cellStyle name="Comma 2 5 2 5" xfId="29771" xr:uid="{F656F4C2-3AB1-4FB1-96F4-2F67378B7ADA}"/>
    <cellStyle name="Comma 2 5 3" xfId="19871" xr:uid="{BA083199-555F-4EE6-985B-0E8F48B5C2DD}"/>
    <cellStyle name="Comma 2 5 3 2" xfId="22393" xr:uid="{0A7E9BB1-7926-41E3-824D-55067F3E0B24}"/>
    <cellStyle name="Comma 2 5 3 2 2" xfId="27535" xr:uid="{9FE77B4B-2336-4B00-82A3-F1643596E62F}"/>
    <cellStyle name="Comma 2 5 3 2 2 2" xfId="36925" xr:uid="{9D20EBA2-017A-4ED9-AC3F-35FD8708E6B0}"/>
    <cellStyle name="Comma 2 5 3 2 3" xfId="32033" xr:uid="{EF32377D-F7C7-4C64-96EC-098770D35D46}"/>
    <cellStyle name="Comma 2 5 3 3" xfId="25093" xr:uid="{F309B477-03FD-4417-93BF-85F09FD366A7}"/>
    <cellStyle name="Comma 2 5 3 3 2" xfId="34485" xr:uid="{F560692B-CCFD-4C8D-958D-BD7D794C5A5F}"/>
    <cellStyle name="Comma 2 5 3 4" xfId="29791" xr:uid="{ECD5E936-5DA8-4495-ABE3-F4D6734CF06A}"/>
    <cellStyle name="Comma 2 5 4" xfId="20970" xr:uid="{A6300F41-6DFA-479B-9CD3-D30F797289A7}"/>
    <cellStyle name="Comma 2 5 4 2" xfId="26123" xr:uid="{1F907CFC-F492-43B8-A4D6-7FFCB1469048}"/>
    <cellStyle name="Comma 2 5 4 2 2" xfId="35515" xr:uid="{E8889DFD-B74F-417D-95DC-72312A0AA3AC}"/>
    <cellStyle name="Comma 2 5 4 3" xfId="30739" xr:uid="{AE931D9F-54B5-40AB-AEC7-850C564AE6C2}"/>
    <cellStyle name="Comma 2 5 5" xfId="23673" xr:uid="{AA74127E-841A-472A-9519-748FBFCECCC5}"/>
    <cellStyle name="Comma 2 5 5 2" xfId="33156" xr:uid="{477C936F-9BDD-46C5-8970-D310F975CC24}"/>
    <cellStyle name="Comma 2 5 6" xfId="28513" xr:uid="{95407BBF-FBA9-4413-A307-41E195EA0189}"/>
    <cellStyle name="Comma 2 6" xfId="5778" xr:uid="{9B7C239C-7FC1-404B-B860-89D1FED97327}"/>
    <cellStyle name="Comma 2 6 2" xfId="19848" xr:uid="{A1250637-75A2-489D-8879-B4B3D0FE25AF}"/>
    <cellStyle name="Comma 2 6 2 2" xfId="19892" xr:uid="{051D376E-1F45-43CD-8A32-A8A7517A938F}"/>
    <cellStyle name="Comma 2 6 2 2 2" xfId="22414" xr:uid="{5C015D09-1224-47E7-B51F-2E7686FFCB11}"/>
    <cellStyle name="Comma 2 6 2 2 2 2" xfId="27556" xr:uid="{1BFCCA4B-7C4C-4395-AD74-69606396E433}"/>
    <cellStyle name="Comma 2 6 2 2 2 2 2" xfId="36946" xr:uid="{CA387DC6-CA1B-4B0B-9182-ED91BB77CC5E}"/>
    <cellStyle name="Comma 2 6 2 2 2 3" xfId="32054" xr:uid="{C953459A-0C3F-4B92-BD3B-82E239BC5136}"/>
    <cellStyle name="Comma 2 6 2 2 3" xfId="25114" xr:uid="{EA37A582-FA42-430B-96E0-187B6F08E49F}"/>
    <cellStyle name="Comma 2 6 2 2 3 2" xfId="34506" xr:uid="{8D881D4D-93AB-4A9C-A4A6-4AE388619BE1}"/>
    <cellStyle name="Comma 2 6 2 2 4" xfId="29812" xr:uid="{BA079B44-9064-4713-883D-870FCA560632}"/>
    <cellStyle name="Comma 2 6 2 3" xfId="22374" xr:uid="{29F4F3E9-1B05-4818-B28A-CA58E7F6406F}"/>
    <cellStyle name="Comma 2 6 2 3 2" xfId="27516" xr:uid="{8CB40A1A-BD13-4800-94BE-E1E576CF0BDF}"/>
    <cellStyle name="Comma 2 6 2 3 2 2" xfId="36906" xr:uid="{8120EFEA-DB3C-45B3-B461-2213A9C0DF54}"/>
    <cellStyle name="Comma 2 6 2 3 3" xfId="32014" xr:uid="{F36D827A-248E-4FCB-9F37-AAAF3ECC654E}"/>
    <cellStyle name="Comma 2 6 2 4" xfId="25074" xr:uid="{59FAF025-9889-40E2-BC03-D3952DBF2E7B}"/>
    <cellStyle name="Comma 2 6 2 4 2" xfId="34466" xr:uid="{1691E5D8-6742-4AD1-8AFE-792987229E9E}"/>
    <cellStyle name="Comma 2 6 2 5" xfId="29772" xr:uid="{7E838EE0-412A-42C0-8C5C-29BC27077F12}"/>
    <cellStyle name="Comma 2 6 3" xfId="19872" xr:uid="{C9BCD5C0-9E08-481B-B713-3DE8BCD88A57}"/>
    <cellStyle name="Comma 2 6 3 2" xfId="22394" xr:uid="{47837A42-5B57-4F53-A029-630686DE12FC}"/>
    <cellStyle name="Comma 2 6 3 2 2" xfId="27536" xr:uid="{6CC52C12-E991-4C10-99C2-6F22F0B2B53E}"/>
    <cellStyle name="Comma 2 6 3 2 2 2" xfId="36926" xr:uid="{904C33B9-DA9A-4FD5-B746-22AA98EAEF97}"/>
    <cellStyle name="Comma 2 6 3 2 3" xfId="32034" xr:uid="{16654791-2760-497B-8DF3-F496AB23FF32}"/>
    <cellStyle name="Comma 2 6 3 3" xfId="25094" xr:uid="{FFAEDFE3-1F50-4886-A901-18D2608AF7AA}"/>
    <cellStyle name="Comma 2 6 3 3 2" xfId="34486" xr:uid="{B3D8315C-4611-4B1C-AFF0-871FFC3F69DE}"/>
    <cellStyle name="Comma 2 6 3 4" xfId="29792" xr:uid="{5853494A-1DB4-47B7-ACC0-C8D5A487970C}"/>
    <cellStyle name="Comma 2 6 4" xfId="20971" xr:uid="{F2CF0C48-FE6A-4CC4-80F1-8723E08EC081}"/>
    <cellStyle name="Comma 2 6 4 2" xfId="26124" xr:uid="{55A03E69-309F-4043-882C-A372AAB74888}"/>
    <cellStyle name="Comma 2 6 4 2 2" xfId="35516" xr:uid="{E89A8B68-B1AB-4C54-9156-8ABC0CC2D9BB}"/>
    <cellStyle name="Comma 2 6 4 3" xfId="30740" xr:uid="{50415C7B-A86B-42EE-89F9-73F67BF8A964}"/>
    <cellStyle name="Comma 2 6 5" xfId="23674" xr:uid="{0AE15E1C-FCF3-43D0-B312-90B885D2A65B}"/>
    <cellStyle name="Comma 2 6 5 2" xfId="33157" xr:uid="{99FC0A6C-3DD9-4C7A-9AD0-1BAF862F0EB8}"/>
    <cellStyle name="Comma 2 6 6" xfId="28514" xr:uid="{2A318553-4A05-4990-9EDB-705D680B6155}"/>
    <cellStyle name="Comma 2 7" xfId="5779" xr:uid="{54726167-BF74-4487-8C94-128B1CE4BC9C}"/>
    <cellStyle name="Comma 2 7 2" xfId="19849" xr:uid="{4683DC6A-4A74-4BCC-8838-8576FD2399D2}"/>
    <cellStyle name="Comma 2 7 2 2" xfId="19893" xr:uid="{AE2F7B9D-58CB-4969-B168-9CE1085FD679}"/>
    <cellStyle name="Comma 2 7 2 2 2" xfId="22415" xr:uid="{4DA474EA-5C81-445A-AAD1-45105175BF63}"/>
    <cellStyle name="Comma 2 7 2 2 2 2" xfId="27557" xr:uid="{C2CA76FA-AB4C-405A-8F7B-93ACB377BEED}"/>
    <cellStyle name="Comma 2 7 2 2 2 2 2" xfId="36947" xr:uid="{5B469CC7-90D7-473B-9192-43F2D3FE0397}"/>
    <cellStyle name="Comma 2 7 2 2 2 3" xfId="32055" xr:uid="{3D7D9E5D-6059-4E61-BD89-8851094E6C51}"/>
    <cellStyle name="Comma 2 7 2 2 3" xfId="25115" xr:uid="{3159651C-C092-4F39-8DD3-F73F1B933D2D}"/>
    <cellStyle name="Comma 2 7 2 2 3 2" xfId="34507" xr:uid="{A1ACD1EE-51C4-4CB6-8AA4-D557D133C64D}"/>
    <cellStyle name="Comma 2 7 2 2 4" xfId="29813" xr:uid="{A0097D34-6EDC-4704-B555-7EA1F82AA1C5}"/>
    <cellStyle name="Comma 2 7 2 3" xfId="22375" xr:uid="{E3954F7E-9580-43A4-AC5F-107604E041C7}"/>
    <cellStyle name="Comma 2 7 2 3 2" xfId="27517" xr:uid="{088C79BF-7484-47AD-9113-5FFC5780DDA3}"/>
    <cellStyle name="Comma 2 7 2 3 2 2" xfId="36907" xr:uid="{B71FB892-2D0E-4D24-8B14-425A92E95ECB}"/>
    <cellStyle name="Comma 2 7 2 3 3" xfId="32015" xr:uid="{F9AC21CF-2B62-4DCB-ABA7-146573302A08}"/>
    <cellStyle name="Comma 2 7 2 4" xfId="25075" xr:uid="{40B00170-A9F0-4E2E-A13E-B0C4A69A61F8}"/>
    <cellStyle name="Comma 2 7 2 4 2" xfId="34467" xr:uid="{B9071C62-2A5E-4399-8E59-26A5E07777EC}"/>
    <cellStyle name="Comma 2 7 2 5" xfId="29773" xr:uid="{EB6C6405-EB73-4B6D-A780-C2D1F8F01CB0}"/>
    <cellStyle name="Comma 2 7 3" xfId="19873" xr:uid="{B5321A17-FA90-4904-93C4-5D4812E2115E}"/>
    <cellStyle name="Comma 2 7 3 2" xfId="22395" xr:uid="{EF8762C4-3E3B-479D-BF66-72A07636263D}"/>
    <cellStyle name="Comma 2 7 3 2 2" xfId="27537" xr:uid="{9276C808-085A-4716-925F-C2B99DAA876E}"/>
    <cellStyle name="Comma 2 7 3 2 2 2" xfId="36927" xr:uid="{C98201DA-9B86-4B2E-98AD-37B5A693C727}"/>
    <cellStyle name="Comma 2 7 3 2 3" xfId="32035" xr:uid="{E73806BE-0335-42A8-BD37-787D1C5AD7B7}"/>
    <cellStyle name="Comma 2 7 3 3" xfId="25095" xr:uid="{00F86A4D-3A42-43C3-82BE-29CF0E9378C0}"/>
    <cellStyle name="Comma 2 7 3 3 2" xfId="34487" xr:uid="{A8F2CC9E-6361-4975-A972-C6E636E1D0FF}"/>
    <cellStyle name="Comma 2 7 3 4" xfId="29793" xr:uid="{3E4233DB-995C-4950-8CCF-7253D85FA48E}"/>
    <cellStyle name="Comma 2 7 4" xfId="20972" xr:uid="{C7240C8D-C868-47D9-8AF9-040AF6DDE5C6}"/>
    <cellStyle name="Comma 2 7 4 2" xfId="26125" xr:uid="{6167B1D3-3577-4828-9DB1-0AB62799BD52}"/>
    <cellStyle name="Comma 2 7 4 2 2" xfId="35517" xr:uid="{1D7A2220-4B9C-40B5-BD21-65D68E6D855A}"/>
    <cellStyle name="Comma 2 7 4 3" xfId="30741" xr:uid="{EEC6B464-6A77-4E37-BDAF-47309CD3EBE2}"/>
    <cellStyle name="Comma 2 7 5" xfId="23675" xr:uid="{C0BBDBE6-8D30-4526-A033-AF8F98F3FBEB}"/>
    <cellStyle name="Comma 2 7 5 2" xfId="33158" xr:uid="{82D3BD07-9044-4379-8A8A-3D007376F8DA}"/>
    <cellStyle name="Comma 2 7 6" xfId="28515" xr:uid="{D8A4BAA8-67E6-4987-903B-93FD8D669128}"/>
    <cellStyle name="Comma 2 8" xfId="5780" xr:uid="{9FD8B7FE-C2E8-47FA-A7E0-55F86E518AAD}"/>
    <cellStyle name="Comma 2 9" xfId="5781" xr:uid="{FF67F129-5152-40C4-99DD-68005696F91F}"/>
    <cellStyle name="Comma 2 9 2" xfId="5782" xr:uid="{D1B79A9E-1AD4-4A2A-8352-A8C5FA275712}"/>
    <cellStyle name="Comma 2_2706 - 0307 Ist  Medya Plasman" xfId="5783" xr:uid="{A0543D06-E69F-4877-B9A3-63A45652D378}"/>
    <cellStyle name="Comma 20" xfId="5784" xr:uid="{215C9E00-0F73-42D8-BE94-974EC8CCC4AC}"/>
    <cellStyle name="Comma 20 2" xfId="5785" xr:uid="{792F9969-2336-4579-B20F-BDFB93E278AF}"/>
    <cellStyle name="Comma 21" xfId="5786" xr:uid="{5C8422C8-7EAD-4833-9B23-107A8BAC5960}"/>
    <cellStyle name="Comma 21 2" xfId="5787" xr:uid="{01E08E7E-C602-469F-8061-72648851664C}"/>
    <cellStyle name="Comma 22" xfId="5788" xr:uid="{3DB91B2E-86A4-4341-8E77-51ED30C3C63B}"/>
    <cellStyle name="Comma 22 2" xfId="5789" xr:uid="{8D0A81BB-2A73-4DFC-811D-3E1FABE36816}"/>
    <cellStyle name="Comma 23" xfId="5790" xr:uid="{836716C7-C384-4B7D-AE52-95BAA00FC482}"/>
    <cellStyle name="Comma 23 2" xfId="5791" xr:uid="{A269C023-BFBE-4F24-BE25-2629740327A4}"/>
    <cellStyle name="Comma 23 2 2" xfId="5792" xr:uid="{8F767A33-C3D4-439D-B030-19EDFE4D41DD}"/>
    <cellStyle name="Comma 23 2 2 2" xfId="5793" xr:uid="{F8F53407-6B31-4D50-B39A-7BA6DF2777C9}"/>
    <cellStyle name="Comma 23 2 3" xfId="5794" xr:uid="{F2BD1FE2-B4FF-4863-9357-A63180C1B414}"/>
    <cellStyle name="Comma 23 2 4" xfId="5795" xr:uid="{60877DC3-98B6-433A-8013-A07C055582D6}"/>
    <cellStyle name="Comma 23 2 5" xfId="5796" xr:uid="{A136EFF0-1D9D-4DBF-A7EF-EFCE7C276A31}"/>
    <cellStyle name="Comma 23 2 6" xfId="5797" xr:uid="{8D552A8F-785E-44D2-BB5E-EDC2FDF1CD4F}"/>
    <cellStyle name="Comma 23 3" xfId="5798" xr:uid="{53EDF3E5-3506-4E80-898D-24A7330E2430}"/>
    <cellStyle name="Comma 23 4" xfId="5799" xr:uid="{AEE294A3-8BFF-4576-AC99-B7499AEF85C4}"/>
    <cellStyle name="Comma 23 5" xfId="5800" xr:uid="{1BB844EA-9C69-4E51-B4C0-9F2127FF381D}"/>
    <cellStyle name="Comma 23 6" xfId="5801" xr:uid="{1CB60AA6-88C4-4707-8D89-BF7825F0004E}"/>
    <cellStyle name="Comma 23 7" xfId="5802" xr:uid="{7CBD4A07-71C5-4F33-BF24-EE60425B5848}"/>
    <cellStyle name="Comma 24" xfId="5803" xr:uid="{3315A50A-995C-40AF-BDCA-795EA71AF69F}"/>
    <cellStyle name="Comma 24 2" xfId="5804" xr:uid="{6C844E1B-1D27-44B2-80AB-7745C7410888}"/>
    <cellStyle name="Comma 24 2 2" xfId="5805" xr:uid="{D9DDA244-D4B2-48B4-81BE-606A491E02A0}"/>
    <cellStyle name="Comma 24 2 3" xfId="5806" xr:uid="{2869FD76-7E64-412E-B0BB-8B0F4EECB564}"/>
    <cellStyle name="Comma 24 2 4" xfId="5807" xr:uid="{1F51F331-FD7A-409E-94D6-FC5F18D4AEE2}"/>
    <cellStyle name="Comma 24 2 5" xfId="5808" xr:uid="{B617AD0C-16E9-43CC-B05E-615FBE7BE40E}"/>
    <cellStyle name="Comma 24 2 6" xfId="5809" xr:uid="{835E688D-69D0-4826-AD2A-E68465DA4849}"/>
    <cellStyle name="Comma 24 3" xfId="5810" xr:uid="{F5FBDC43-8C8B-45B5-8EAD-63EE6049CDDC}"/>
    <cellStyle name="Comma 24 4" xfId="5811" xr:uid="{CD3BE721-7C81-4DC3-9A8B-A033035664E7}"/>
    <cellStyle name="Comma 24 5" xfId="5812" xr:uid="{18AB605A-F03A-46F3-8884-BE1D09A0827F}"/>
    <cellStyle name="Comma 24 6" xfId="5813" xr:uid="{552683CE-CDB9-431A-9B9A-DD790D194C10}"/>
    <cellStyle name="Comma 24 7" xfId="5814" xr:uid="{0D0463A4-601F-4582-81C0-036512116AC4}"/>
    <cellStyle name="Comma 25" xfId="5815" xr:uid="{76569F8A-03B6-49E1-B2FD-9FE6072A3539}"/>
    <cellStyle name="Comma 25 2" xfId="5816" xr:uid="{19B0EAB7-F489-4F64-A7BF-8E205FE820AA}"/>
    <cellStyle name="Comma 25 3" xfId="5817" xr:uid="{A3EAD570-3873-44C9-A214-4FDECA5134A9}"/>
    <cellStyle name="Comma 25 4" xfId="5818" xr:uid="{6ED168BA-B2E6-485D-B814-8EA6900E09F2}"/>
    <cellStyle name="Comma 25 5" xfId="5819" xr:uid="{DF0009B5-17FC-4DF5-ADA8-B1B7353BB91D}"/>
    <cellStyle name="Comma 25 6" xfId="5820" xr:uid="{4C56FD6B-62E4-4754-B4D9-0C3B5CDBCA1B}"/>
    <cellStyle name="Comma 26" xfId="5821" xr:uid="{AF5D8BC6-7154-4D0A-AB4C-447D16BD6873}"/>
    <cellStyle name="Comma 26 2" xfId="5822" xr:uid="{98E892E2-0E9B-4093-B2A5-CF098C75FCE4}"/>
    <cellStyle name="Comma 27" xfId="5823" xr:uid="{EA09B5F1-11CF-4BCC-961A-240C5B09D16E}"/>
    <cellStyle name="Comma 27 2" xfId="5824" xr:uid="{B81505E2-328D-46F7-A4F2-D508F5012615}"/>
    <cellStyle name="Comma 28" xfId="5825" xr:uid="{DE6CF0A7-7BB2-4A68-A89A-6EAC42C7D57A}"/>
    <cellStyle name="Comma 29" xfId="5826" xr:uid="{1AB5530B-62F4-408A-822F-EDFBE0E3CA3F}"/>
    <cellStyle name="Comma 3" xfId="5827" xr:uid="{146093E3-8860-4EB6-9716-CE88FCF44C5D}"/>
    <cellStyle name="Comma 3 2" xfId="5828" xr:uid="{EF3939FE-CCB6-4730-87E3-0B1881A4B803}"/>
    <cellStyle name="Comma 3 2 2" xfId="5829" xr:uid="{C9DAFFDB-F855-4D6D-884D-9CD5B6566115}"/>
    <cellStyle name="Comma 3 3" xfId="5830" xr:uid="{2DDC005F-ABA8-4641-A6E2-FEA5C52A5EB7}"/>
    <cellStyle name="Comma 3 3 2" xfId="5831" xr:uid="{F4D7EA75-5B76-4403-81E7-A520B914FE91}"/>
    <cellStyle name="Comma 3 4" xfId="5832" xr:uid="{B58A251F-5FC3-4787-A8CB-6D1333319C1A}"/>
    <cellStyle name="Comma 3 4 2" xfId="5833" xr:uid="{3CA816F1-9A30-4658-B73E-7A6E3844C802}"/>
    <cellStyle name="Comma 3 5" xfId="5834" xr:uid="{45EC6A5F-7838-4048-9F25-A4D06654BC08}"/>
    <cellStyle name="Comma 3 5 2" xfId="5835" xr:uid="{39466234-61F9-406E-802E-FEB96A937D9F}"/>
    <cellStyle name="Comma 3 6" xfId="5836" xr:uid="{598DE1C1-C75B-48C5-A2B0-B85CC535D451}"/>
    <cellStyle name="Comma 3 7" xfId="5837" xr:uid="{B5FF384F-24B9-498A-A33F-AA439742A912}"/>
    <cellStyle name="Comma 3 7 2" xfId="19850" xr:uid="{A678498E-E4AC-4734-974E-6DD5B9F2F661}"/>
    <cellStyle name="Comma 3 7 2 2" xfId="19894" xr:uid="{4F4EDAA1-CD30-4F3C-AFA8-A849A793D2EA}"/>
    <cellStyle name="Comma 3 7 2 2 2" xfId="22416" xr:uid="{412CD30D-DBB6-4798-8609-FC78DEF8C778}"/>
    <cellStyle name="Comma 3 7 2 2 2 2" xfId="27558" xr:uid="{1E5FFBA5-E2FA-4DA0-96C7-3FFC1EE28F2D}"/>
    <cellStyle name="Comma 3 7 2 2 2 2 2" xfId="36948" xr:uid="{061CE5CB-0062-4A02-BA4E-20753DDBFF2A}"/>
    <cellStyle name="Comma 3 7 2 2 2 3" xfId="32056" xr:uid="{CB95FE34-FF09-4A9B-AC42-7B254C1C03CD}"/>
    <cellStyle name="Comma 3 7 2 2 3" xfId="25116" xr:uid="{F47B0E50-DD90-4E23-AD27-D277C4776C15}"/>
    <cellStyle name="Comma 3 7 2 2 3 2" xfId="34508" xr:uid="{1E860684-A55C-46F7-99F9-9141C2CD32A8}"/>
    <cellStyle name="Comma 3 7 2 2 4" xfId="29814" xr:uid="{82333075-E895-4E24-BF44-E2B72AE98DE7}"/>
    <cellStyle name="Comma 3 7 2 3" xfId="22376" xr:uid="{30D99FA6-F4B9-4DA3-A2BF-F47200A6DDA7}"/>
    <cellStyle name="Comma 3 7 2 3 2" xfId="27518" xr:uid="{85267F7F-B148-44C3-A7F4-9270EE270AE1}"/>
    <cellStyle name="Comma 3 7 2 3 2 2" xfId="36908" xr:uid="{E98D7980-C005-467C-B3A0-0613FB1B47D1}"/>
    <cellStyle name="Comma 3 7 2 3 3" xfId="32016" xr:uid="{3DEAE283-564B-4458-96B3-4780F31146C1}"/>
    <cellStyle name="Comma 3 7 2 4" xfId="25076" xr:uid="{E03B0679-B525-4517-99E7-4CE8655BFACF}"/>
    <cellStyle name="Comma 3 7 2 4 2" xfId="34468" xr:uid="{F36CDC65-1E55-48BA-B222-6C31B24EE58B}"/>
    <cellStyle name="Comma 3 7 2 5" xfId="29774" xr:uid="{B28C7C48-F25C-4C2A-9A04-13771FAF14E9}"/>
    <cellStyle name="Comma 3 7 3" xfId="19874" xr:uid="{86882CB4-BB11-480B-B1EA-ECE984EA2F9F}"/>
    <cellStyle name="Comma 3 7 3 2" xfId="22396" xr:uid="{6ED0F5C1-A2BC-452F-860E-6305B75BBECA}"/>
    <cellStyle name="Comma 3 7 3 2 2" xfId="27538" xr:uid="{8D37D2F7-4B3C-4446-A76D-F7BDCAC675BC}"/>
    <cellStyle name="Comma 3 7 3 2 2 2" xfId="36928" xr:uid="{D7262758-6B79-410E-80EC-85BCC3A6A5D4}"/>
    <cellStyle name="Comma 3 7 3 2 3" xfId="32036" xr:uid="{D4561ECB-A143-4584-B1F5-161B0FC6CF2A}"/>
    <cellStyle name="Comma 3 7 3 3" xfId="25096" xr:uid="{B2718219-73D4-4E6F-AAC9-B5CFE656B400}"/>
    <cellStyle name="Comma 3 7 3 3 2" xfId="34488" xr:uid="{75A241A3-31C9-4576-9EFE-A560CFD90320}"/>
    <cellStyle name="Comma 3 7 3 4" xfId="29794" xr:uid="{C59981F7-BF54-429C-8554-0C9538A9E093}"/>
    <cellStyle name="Comma 3 7 4" xfId="20973" xr:uid="{80C37B47-B737-40F2-BAA3-E4BB22920045}"/>
    <cellStyle name="Comma 3 7 4 2" xfId="26126" xr:uid="{946BDB8E-E256-4883-AE9D-E7E02DCBFFF2}"/>
    <cellStyle name="Comma 3 7 4 2 2" xfId="35518" xr:uid="{16954A81-3DD5-455B-A477-8C9273788E84}"/>
    <cellStyle name="Comma 3 7 4 3" xfId="30742" xr:uid="{7F13A4A3-1DA3-4CC3-BEC3-1CE5BF779751}"/>
    <cellStyle name="Comma 3 7 5" xfId="23676" xr:uid="{AF6D5E3F-5827-456F-B05B-AB46632D22BD}"/>
    <cellStyle name="Comma 3 7 5 2" xfId="33159" xr:uid="{54B35014-DDC4-4DFD-B645-0BC9757D5F8B}"/>
    <cellStyle name="Comma 3 7 6" xfId="28516" xr:uid="{1B9B30C1-2E00-42F1-9984-A228F318CD6E}"/>
    <cellStyle name="Comma 3_BOMBARDMAN-2010" xfId="5838" xr:uid="{98FCCC05-F912-4FE3-BEBD-5CE87CEFC758}"/>
    <cellStyle name="Comma 30" xfId="5839" xr:uid="{3BB50576-84C7-478D-82EA-6B638028FADB}"/>
    <cellStyle name="Comma 31" xfId="5840" xr:uid="{6F6F76CB-DBEF-4C3A-A8F3-CA8D6993D414}"/>
    <cellStyle name="Comma 31 2" xfId="5841" xr:uid="{BDB9B601-623A-4563-8250-6DDE3465A7C0}"/>
    <cellStyle name="Comma 32" xfId="5842" xr:uid="{5DDCF29E-6DDE-4F9B-8C07-1C829838604D}"/>
    <cellStyle name="Comma 33" xfId="5843" xr:uid="{328625E2-C1CA-447F-8DE1-88B6437DCE52}"/>
    <cellStyle name="Comma 34" xfId="5844" xr:uid="{3306EECB-3BF5-4B4D-8E2E-2388450C872F}"/>
    <cellStyle name="Comma 35" xfId="5845" xr:uid="{EDA788B7-5450-4D01-8FA2-A43731812DB1}"/>
    <cellStyle name="Comma 36" xfId="5846" xr:uid="{7C905EE1-A84D-400B-9E84-58F7B7CFBD65}"/>
    <cellStyle name="Comma 37" xfId="5847" xr:uid="{5C6E3820-E0BC-43EE-9BDB-24E979E88425}"/>
    <cellStyle name="Comma 38" xfId="5848" xr:uid="{9FBFE1FA-801D-4F78-A2B1-9F920BBAA1AB}"/>
    <cellStyle name="Comma 39" xfId="5849" xr:uid="{1640FB41-D7AF-4301-9584-2F6F1E0E2E7D}"/>
    <cellStyle name="Comma 4" xfId="5850" xr:uid="{574F85EE-0B0F-48E1-9ABB-9EE66853A661}"/>
    <cellStyle name="Comma 4 2" xfId="5851" xr:uid="{B21E1E52-5A1F-4D4C-9016-CF3DF8F1B447}"/>
    <cellStyle name="Comma 4 2 2" xfId="5852" xr:uid="{A4DEF89F-81BA-4575-8019-ECCDBA7BCFC5}"/>
    <cellStyle name="Comma 4 3" xfId="5853" xr:uid="{C4100B93-5386-421F-9D4F-53F2FA5C5F49}"/>
    <cellStyle name="Comma 4 3 2" xfId="5854" xr:uid="{1EA624FD-48DE-4D22-87D0-ECEC5B11397A}"/>
    <cellStyle name="Comma 4 3 3" xfId="5855" xr:uid="{475D6A3D-CB42-46D3-A8D2-AB31C4F37C9B}"/>
    <cellStyle name="Comma 4 3 4" xfId="5856" xr:uid="{3A261DD6-7E23-4CE6-B221-B52D0CF7D6C6}"/>
    <cellStyle name="Comma 4 4" xfId="5857" xr:uid="{06315A10-625A-441D-81AD-080D1C57163B}"/>
    <cellStyle name="Comma 4 5" xfId="5858" xr:uid="{412AC386-1524-4849-9350-E0C47392B066}"/>
    <cellStyle name="Comma 4 6" xfId="5859" xr:uid="{C83F249C-5CE5-4FB8-AC29-D18AC1D9565B}"/>
    <cellStyle name="Comma 4 6 2" xfId="5860" xr:uid="{EC5297CD-4961-43B2-8598-4EB1242428FA}"/>
    <cellStyle name="Comma 4 7" xfId="5861" xr:uid="{547DF566-039C-46AD-82E0-8813B6FF69C8}"/>
    <cellStyle name="Comma 4 7 2" xfId="19851" xr:uid="{E14EC7A2-837E-4310-92CA-C02B8E839D70}"/>
    <cellStyle name="Comma 4 7 2 2" xfId="19895" xr:uid="{5E8583B3-0896-49FD-9B6F-9DB8F1FDC121}"/>
    <cellStyle name="Comma 4 7 2 2 2" xfId="22417" xr:uid="{DC31A3D9-5FF8-4E25-90F9-9E38D90FFC1E}"/>
    <cellStyle name="Comma 4 7 2 2 2 2" xfId="27559" xr:uid="{78CFA3CE-0D53-4097-AF28-CEE1C5A7B2AF}"/>
    <cellStyle name="Comma 4 7 2 2 2 2 2" xfId="36949" xr:uid="{FC932C90-FFE7-4692-8625-E1F67CFE418A}"/>
    <cellStyle name="Comma 4 7 2 2 2 3" xfId="32057" xr:uid="{815409B0-FFF5-40F0-A0AF-160A61A9B37D}"/>
    <cellStyle name="Comma 4 7 2 2 3" xfId="25117" xr:uid="{933DB4B4-EC62-4ABD-B2C9-A8D6349F46CA}"/>
    <cellStyle name="Comma 4 7 2 2 3 2" xfId="34509" xr:uid="{D89B1587-D6F5-4DCB-907E-C3CCA37539E5}"/>
    <cellStyle name="Comma 4 7 2 2 4" xfId="29815" xr:uid="{6494729B-9BB8-441F-A49D-FF0DD96CD132}"/>
    <cellStyle name="Comma 4 7 2 3" xfId="22377" xr:uid="{3E745ACD-A18D-4C58-8916-D855A340AA78}"/>
    <cellStyle name="Comma 4 7 2 3 2" xfId="27519" xr:uid="{A0EFBF99-5020-4305-8BE4-E9F468959925}"/>
    <cellStyle name="Comma 4 7 2 3 2 2" xfId="36909" xr:uid="{C506E725-9D93-40FF-B33A-D2BDDDB3ABF7}"/>
    <cellStyle name="Comma 4 7 2 3 3" xfId="32017" xr:uid="{E1D9DBDA-96F1-4931-9D4E-379DDD817016}"/>
    <cellStyle name="Comma 4 7 2 4" xfId="25077" xr:uid="{F140CECE-C4E1-4760-8098-7AA947705B82}"/>
    <cellStyle name="Comma 4 7 2 4 2" xfId="34469" xr:uid="{3AF79CBD-6FEC-4943-B4AA-0C44DAA79BE3}"/>
    <cellStyle name="Comma 4 7 2 5" xfId="29775" xr:uid="{5D346ABC-A3A5-42E8-964E-FD7905BCE1D6}"/>
    <cellStyle name="Comma 4 7 3" xfId="19875" xr:uid="{E3A876A0-99FE-4108-8B48-B712282D50FB}"/>
    <cellStyle name="Comma 4 7 3 2" xfId="22397" xr:uid="{2BAD7C1F-CD8F-476E-A2D6-B82FD7BB6E40}"/>
    <cellStyle name="Comma 4 7 3 2 2" xfId="27539" xr:uid="{093FCF72-616C-41DD-A981-0DCA754378F6}"/>
    <cellStyle name="Comma 4 7 3 2 2 2" xfId="36929" xr:uid="{DEB5DC2A-6644-4D6C-9BD1-2BE40CE82555}"/>
    <cellStyle name="Comma 4 7 3 2 3" xfId="32037" xr:uid="{7C762975-1B7B-4A80-A89B-790C16193F57}"/>
    <cellStyle name="Comma 4 7 3 3" xfId="25097" xr:uid="{A38AC48E-D662-4F49-AE9B-9BDCC7BA0EBF}"/>
    <cellStyle name="Comma 4 7 3 3 2" xfId="34489" xr:uid="{081A8616-D381-4399-899D-14DE59768B03}"/>
    <cellStyle name="Comma 4 7 3 4" xfId="29795" xr:uid="{B10B4A84-5525-43E3-ABD9-AA45367565FA}"/>
    <cellStyle name="Comma 4 7 4" xfId="20974" xr:uid="{CD6BB736-7D05-4C6F-9B72-94980A77C5E4}"/>
    <cellStyle name="Comma 4 7 4 2" xfId="26127" xr:uid="{A5443557-1805-4F69-AA42-E16AEF08DB96}"/>
    <cellStyle name="Comma 4 7 4 2 2" xfId="35519" xr:uid="{D35F1FC7-169D-4B17-8F15-AE4AE8016668}"/>
    <cellStyle name="Comma 4 7 4 3" xfId="30743" xr:uid="{668AB8CC-52C3-4C39-83A4-851BA1FB0CA2}"/>
    <cellStyle name="Comma 4 7 5" xfId="23677" xr:uid="{E2E21B4E-A7C9-408A-ABFF-20E08F93E596}"/>
    <cellStyle name="Comma 4 7 5 2" xfId="33160" xr:uid="{86E7F150-470A-4064-82FA-51C5339E0612}"/>
    <cellStyle name="Comma 4 7 6" xfId="28517" xr:uid="{C5B62FB1-4865-4217-9AAD-42B1813A7C3D}"/>
    <cellStyle name="Comma 40" xfId="5862" xr:uid="{0F89F68F-8477-4736-A35C-47BB679D186B}"/>
    <cellStyle name="Comma 41" xfId="5863" xr:uid="{56134562-BAD0-4A10-ADB4-FE899F2C33E3}"/>
    <cellStyle name="Comma 42" xfId="5864" xr:uid="{E2C922FF-9FAA-40CD-A818-4BCF2B06D706}"/>
    <cellStyle name="Comma 42 2" xfId="5865" xr:uid="{22D2BE06-8FD9-4C4A-8E93-F9FA6ABB4EAB}"/>
    <cellStyle name="Comma 42 2 2" xfId="20975" xr:uid="{A178FA13-6A60-40B7-B3FC-6721FF8E3FBE}"/>
    <cellStyle name="Comma 42 2 2 2" xfId="26128" xr:uid="{D37BFE48-F82E-4362-B92E-D26661C509FC}"/>
    <cellStyle name="Comma 42 2 2 2 2" xfId="35520" xr:uid="{75994E20-7DA1-41A4-AC24-FC6D5DC4B19C}"/>
    <cellStyle name="Comma 42 2 2 3" xfId="30744" xr:uid="{F1331F62-D918-47E8-8B6F-D10A62342662}"/>
    <cellStyle name="Comma 42 2 3" xfId="23678" xr:uid="{594BFB73-6C7C-4608-A384-6782BB557016}"/>
    <cellStyle name="Comma 42 2 3 2" xfId="33161" xr:uid="{AADC5BDF-22C9-481A-94FE-3B1FC4D2B830}"/>
    <cellStyle name="Comma 42 2 4" xfId="28518" xr:uid="{21A51CE8-762C-4FD8-BE53-4693280A2D55}"/>
    <cellStyle name="Comma 43" xfId="5866" xr:uid="{882604D6-21CB-4A07-B39B-BD2295AA310B}"/>
    <cellStyle name="Comma 44" xfId="5867" xr:uid="{1BF8B8E4-DD01-4D15-A3A6-F3A5C387CDC4}"/>
    <cellStyle name="Comma 45" xfId="5868" xr:uid="{03EF31CF-51C8-48DF-A83C-AF7D8565B701}"/>
    <cellStyle name="Comma 46" xfId="5869" xr:uid="{80FA3F7A-2698-4E37-AC9B-3A8207D3CCC1}"/>
    <cellStyle name="Comma 47" xfId="5870" xr:uid="{1C83C149-E6A3-405E-88A7-9AF1CA3ED7CB}"/>
    <cellStyle name="Comma 48" xfId="5871" xr:uid="{03879465-FA44-4A66-87E7-ECF777C07741}"/>
    <cellStyle name="Comma 49" xfId="5872" xr:uid="{FC111E62-A453-438F-91AE-8F955BA94C49}"/>
    <cellStyle name="Comma 5" xfId="5873" xr:uid="{D215C220-5CCB-4F79-9836-632D81404AB0}"/>
    <cellStyle name="Comma 5 10" xfId="5874" xr:uid="{2E752D30-4787-4878-B31C-2C8326117093}"/>
    <cellStyle name="Comma 5 11" xfId="5875" xr:uid="{DAB8A3B1-D0F1-4227-876F-B147E732376D}"/>
    <cellStyle name="Comma 5 12" xfId="5876" xr:uid="{616B35AB-832B-4143-B217-DF3C15CDC1C7}"/>
    <cellStyle name="Comma 5 13" xfId="5877" xr:uid="{596BE0D6-3090-43DF-88B9-987D1533F13A}"/>
    <cellStyle name="Comma 5 14" xfId="5878" xr:uid="{C11AC2AF-1512-4211-8781-92D853F97C69}"/>
    <cellStyle name="Comma 5 15" xfId="5879" xr:uid="{DFC46CED-F1EE-4DB6-AE6A-E25BF714C021}"/>
    <cellStyle name="Comma 5 16" xfId="5880" xr:uid="{00372CD4-4B68-4777-A37A-B5B803D40428}"/>
    <cellStyle name="Comma 5 17" xfId="5881" xr:uid="{98C26E16-37BB-4B0A-B412-1F7C3EFBC4CD}"/>
    <cellStyle name="Comma 5 18" xfId="5882" xr:uid="{A2833FE7-92D8-444F-8EA4-7E54C26B1060}"/>
    <cellStyle name="Comma 5 19" xfId="5883" xr:uid="{D72601E6-4FB4-4CD0-961D-4EFEFA68F8A6}"/>
    <cellStyle name="Comma 5 2" xfId="5884" xr:uid="{ACDF98D1-E5ED-4E5E-A1D1-C881BD369331}"/>
    <cellStyle name="Comma 5 20" xfId="5885" xr:uid="{4F11CF0A-A118-494B-9266-0F7573163609}"/>
    <cellStyle name="Comma 5 21" xfId="5886" xr:uid="{2082CF5E-BAE7-4EEB-B542-14C615608A3C}"/>
    <cellStyle name="Comma 5 22" xfId="5887" xr:uid="{E6EFD69B-F310-47BE-BA4B-EBA3FFE0FD16}"/>
    <cellStyle name="Comma 5 23" xfId="5888" xr:uid="{14886F34-88E8-4DD2-BBD3-A010D56865D1}"/>
    <cellStyle name="Comma 5 3" xfId="5889" xr:uid="{CAA9DF7E-4A94-40B5-A5C4-E8F09DF63667}"/>
    <cellStyle name="Comma 5 4" xfId="5890" xr:uid="{2257A96C-D7E2-4B53-A17E-A27C2E9C75BB}"/>
    <cellStyle name="Comma 5 5" xfId="5891" xr:uid="{04C45A46-A0A1-4CE2-A4CD-4BE260770098}"/>
    <cellStyle name="Comma 5 6" xfId="5892" xr:uid="{C93E4109-E02A-41E6-8944-688627A02385}"/>
    <cellStyle name="Comma 5 7" xfId="5893" xr:uid="{0D0EC753-E5BF-4E78-A5A9-28E028B883D5}"/>
    <cellStyle name="Comma 5 8" xfId="5894" xr:uid="{DBACF719-01CF-4A21-B08B-59CD0ACC1A9C}"/>
    <cellStyle name="Comma 5 9" xfId="5895" xr:uid="{AE80EEB9-7959-467D-A3D6-68A2A735C6A2}"/>
    <cellStyle name="Comma 50" xfId="5896" xr:uid="{DB7CE666-7A82-40BB-82DA-A4AFFEBA291B}"/>
    <cellStyle name="Comma 51" xfId="5897" xr:uid="{C62B7CBD-2B8F-48C2-90A3-BAF613B9BFFD}"/>
    <cellStyle name="Comma 52" xfId="5898" xr:uid="{3F7FF379-254B-4C30-8130-24FBECE62A21}"/>
    <cellStyle name="Comma 53" xfId="5899" xr:uid="{ED3702CB-DD2A-4A06-9E54-CD7743700313}"/>
    <cellStyle name="Comma 54" xfId="5900" xr:uid="{03FA0696-0CB7-4BA7-B9DA-E956FAC251FB}"/>
    <cellStyle name="Comma 55" xfId="5901" xr:uid="{1D19DE97-56C8-4111-AEA6-2DA906DC07BE}"/>
    <cellStyle name="Comma 56" xfId="5902" xr:uid="{69194FBD-ACEB-456C-94F8-910ECE2DB1F6}"/>
    <cellStyle name="Comma 57" xfId="5903" xr:uid="{F28A4D14-C499-4014-89FA-F6D4DDAC86B4}"/>
    <cellStyle name="Comma 58" xfId="5904" xr:uid="{634B5A80-E691-4341-B4F9-F9F0B90223E6}"/>
    <cellStyle name="Comma 59" xfId="5905" xr:uid="{E00028C2-1075-45DD-9956-7C54F732DC13}"/>
    <cellStyle name="Comma 6" xfId="5906" xr:uid="{CB672F58-0EB9-49D6-8403-369559071CF7}"/>
    <cellStyle name="Comma 6 2" xfId="5907" xr:uid="{E3527D91-43AE-42E3-B134-2C92591BB8C6}"/>
    <cellStyle name="Comma 6 2 2" xfId="19852" xr:uid="{0AE23893-19F0-4406-B276-0ED171BAADFD}"/>
    <cellStyle name="Comma 6 2 2 2" xfId="19896" xr:uid="{B80BC54C-F51F-43CE-85B6-F5A946D5AA4B}"/>
    <cellStyle name="Comma 6 2 2 2 2" xfId="22418" xr:uid="{286D6560-0240-4A08-84A8-4DAF926F17C8}"/>
    <cellStyle name="Comma 6 2 2 2 2 2" xfId="27560" xr:uid="{7C545ADF-18C3-43B7-8891-137ACD09409B}"/>
    <cellStyle name="Comma 6 2 2 2 2 2 2" xfId="36950" xr:uid="{A987DFB1-A7B7-4D32-8899-E5ED86247599}"/>
    <cellStyle name="Comma 6 2 2 2 2 3" xfId="32058" xr:uid="{93B89D97-A731-412C-8D01-85D10F984BC2}"/>
    <cellStyle name="Comma 6 2 2 2 3" xfId="25118" xr:uid="{EED32136-426E-4095-9260-CF95F17F6FCE}"/>
    <cellStyle name="Comma 6 2 2 2 3 2" xfId="34510" xr:uid="{7FF9E1F5-E762-432E-9C31-C2DA90A01671}"/>
    <cellStyle name="Comma 6 2 2 2 4" xfId="29816" xr:uid="{BDED8415-3328-471D-BE1A-D13A1DCB99BF}"/>
    <cellStyle name="Comma 6 2 2 3" xfId="22378" xr:uid="{E1EC0373-7F7D-4575-8125-1877CBE33973}"/>
    <cellStyle name="Comma 6 2 2 3 2" xfId="27520" xr:uid="{7A0E8580-A428-49A6-946F-64F919F1645F}"/>
    <cellStyle name="Comma 6 2 2 3 2 2" xfId="36910" xr:uid="{47C0CB3E-AA8E-40A5-B80C-37D472579EAE}"/>
    <cellStyle name="Comma 6 2 2 3 3" xfId="32018" xr:uid="{200185F2-A563-4D20-99AF-BAE21A5F3798}"/>
    <cellStyle name="Comma 6 2 2 4" xfId="25078" xr:uid="{19E9EC6B-EFC0-4424-835F-C48A247971F4}"/>
    <cellStyle name="Comma 6 2 2 4 2" xfId="34470" xr:uid="{051A35AE-415D-45EE-8D88-B263A7C46B62}"/>
    <cellStyle name="Comma 6 2 2 5" xfId="29776" xr:uid="{BFFD996F-D88B-4B77-B488-0AC0400E2CA8}"/>
    <cellStyle name="Comma 6 2 3" xfId="19876" xr:uid="{A8F0AC10-7E7A-486D-A3B9-00FE6413F40A}"/>
    <cellStyle name="Comma 6 2 3 2" xfId="22398" xr:uid="{1500EBB0-15DC-47E5-A275-529401E2DB1D}"/>
    <cellStyle name="Comma 6 2 3 2 2" xfId="27540" xr:uid="{A69A183F-E66B-488C-97E5-5CAD7559EE45}"/>
    <cellStyle name="Comma 6 2 3 2 2 2" xfId="36930" xr:uid="{EFAC693E-6C2B-4CAD-8BFE-1B28656BB885}"/>
    <cellStyle name="Comma 6 2 3 2 3" xfId="32038" xr:uid="{4A5F9646-C469-441F-BF55-108F7E4963BE}"/>
    <cellStyle name="Comma 6 2 3 3" xfId="25098" xr:uid="{D6746129-6D4F-460C-8D3D-9CC3B0AA2A6C}"/>
    <cellStyle name="Comma 6 2 3 3 2" xfId="34490" xr:uid="{26ACC67C-F5FA-451E-A697-5D56C34A6973}"/>
    <cellStyle name="Comma 6 2 3 4" xfId="29796" xr:uid="{A2817003-9E1B-4603-A894-412B8FE322D3}"/>
    <cellStyle name="Comma 6 2 4" xfId="20976" xr:uid="{2432A734-4F80-4AE7-AE2D-BD490C79DFF5}"/>
    <cellStyle name="Comma 6 2 4 2" xfId="26129" xr:uid="{6FA3FABF-7563-45FB-B9A6-855D3366D3CE}"/>
    <cellStyle name="Comma 6 2 4 2 2" xfId="35521" xr:uid="{0AC8DC29-0BC1-486B-A9E8-D549F9B5D437}"/>
    <cellStyle name="Comma 6 2 4 3" xfId="30745" xr:uid="{8E791B3E-7FB3-4CDF-BCB2-E4C826842ED7}"/>
    <cellStyle name="Comma 6 2 5" xfId="23679" xr:uid="{A4428FEB-32A7-4892-B5A2-4AC8083D2F3A}"/>
    <cellStyle name="Comma 6 2 5 2" xfId="33162" xr:uid="{0A7B48AC-8424-41CF-B25D-B9D5B7408E3A}"/>
    <cellStyle name="Comma 6 2 6" xfId="28519" xr:uid="{145C2AA3-D088-4FC7-8459-9AD6C0750F28}"/>
    <cellStyle name="Comma 6 3" xfId="5908" xr:uid="{BFFABDAB-9586-4E1D-AB9D-7856C6100CC5}"/>
    <cellStyle name="Comma 60" xfId="5909" xr:uid="{4A8C35C3-9D98-4836-B095-09892A07F569}"/>
    <cellStyle name="Comma 61" xfId="5910" xr:uid="{5C8D4E11-18B3-4E1A-B5EF-DE946F16504F}"/>
    <cellStyle name="Comma 61 2" xfId="5911" xr:uid="{AD390BB8-6E7E-4690-B29B-CDD0450A6520}"/>
    <cellStyle name="Comma 61 3" xfId="5912" xr:uid="{E99F3B65-0EAB-4524-A68F-1F759D27DF55}"/>
    <cellStyle name="Comma 61 4" xfId="5913" xr:uid="{A17FD2FD-26F4-4DEE-9A72-720E0B6E3BF6}"/>
    <cellStyle name="Comma 62" xfId="5914" xr:uid="{ACB2E2AC-2188-4C7B-AFEB-A52EB84BCD42}"/>
    <cellStyle name="Comma 62 2" xfId="5915" xr:uid="{01539C89-9044-4190-ABC6-407AE9661A58}"/>
    <cellStyle name="Comma 62 3" xfId="5916" xr:uid="{E902C44B-D154-492A-A2A9-299AD20EDCF1}"/>
    <cellStyle name="Comma 62 3 2" xfId="5917" xr:uid="{04D2F2FC-CD91-4A7A-A4DB-AB58FACD2027}"/>
    <cellStyle name="Comma 62 4" xfId="5918" xr:uid="{D9E609A5-4D7F-49E2-B34D-27B308B66FF8}"/>
    <cellStyle name="Comma 62 5" xfId="5919" xr:uid="{C3E1D924-E9EC-4E2F-B253-E1ABC05579E7}"/>
    <cellStyle name="Comma 62 6" xfId="20977" xr:uid="{10A53BD9-A4F4-4D90-B262-33F7262F11E3}"/>
    <cellStyle name="Comma 62 6 2" xfId="26130" xr:uid="{E035E6F1-03BD-4F40-97E1-F30D022798B8}"/>
    <cellStyle name="Comma 62 6 2 2" xfId="35522" xr:uid="{4E327145-1B09-40C2-A9AE-77B938BBA5BD}"/>
    <cellStyle name="Comma 62 6 3" xfId="30746" xr:uid="{2EF65E62-3ED4-421A-9A07-14149F0DC729}"/>
    <cellStyle name="Comma 62 7" xfId="23680" xr:uid="{B2EA4B60-D106-4CB4-9C24-1DB03319E2CA}"/>
    <cellStyle name="Comma 62 7 2" xfId="33163" xr:uid="{8A6CF3FB-DD27-41ED-A130-015FD3B00A58}"/>
    <cellStyle name="Comma 62 8" xfId="28520" xr:uid="{3D84AC90-0569-403B-A43A-40C60C805AB4}"/>
    <cellStyle name="Comma 63" xfId="5920" xr:uid="{5731A7FB-C090-4CE0-A98E-342B778497D5}"/>
    <cellStyle name="Comma 63 2" xfId="5921" xr:uid="{5625C21B-2D15-47EE-B3CB-28DE1841A734}"/>
    <cellStyle name="Comma 63 3" xfId="5922" xr:uid="{A306A5CC-171C-45A4-A75B-53CC748C670A}"/>
    <cellStyle name="Comma 64" xfId="5923" xr:uid="{4AD7D4F0-F5AE-47E0-A1EF-388C210D5CC9}"/>
    <cellStyle name="Comma 65" xfId="5924" xr:uid="{3A1AE9F7-9FAE-4F41-8601-FDF5F8605338}"/>
    <cellStyle name="Comma 66" xfId="5925" xr:uid="{86F74F9B-94E4-4D4B-B5FD-5011AF25921D}"/>
    <cellStyle name="Comma 67" xfId="5926" xr:uid="{4A24525B-2581-4A6D-98C1-968777E946FE}"/>
    <cellStyle name="Comma 68" xfId="5927" xr:uid="{245E01F6-430D-4F2B-B95A-B9DACFFFB8F7}"/>
    <cellStyle name="Comma 69" xfId="5928" xr:uid="{A2B000C0-E626-4738-B6A2-68907DB70B52}"/>
    <cellStyle name="Comma 7" xfId="5929" xr:uid="{4BEFD45A-6891-4C9A-93DC-FAF78E19013E}"/>
    <cellStyle name="Comma 7 2" xfId="5930" xr:uid="{A8F31039-40A3-426A-8AA0-265D62DD073C}"/>
    <cellStyle name="Comma 7 3" xfId="5931" xr:uid="{84C81B48-80CC-4EEA-823F-850DA363924A}"/>
    <cellStyle name="Comma 7 4" xfId="5932" xr:uid="{671BBAC8-5E71-414E-81AC-AEE680C1DCD0}"/>
    <cellStyle name="Comma 7 5" xfId="5933" xr:uid="{63066FBC-E39B-4521-B3E0-2A5D85215E22}"/>
    <cellStyle name="Comma 7 5 2" xfId="19853" xr:uid="{5619F2DB-70D7-4EE4-B390-EBF7247D2C5B}"/>
    <cellStyle name="Comma 7 5 2 2" xfId="19897" xr:uid="{321E703E-9FDD-40B1-8A99-FE082829A949}"/>
    <cellStyle name="Comma 7 5 2 2 2" xfId="22419" xr:uid="{1F900036-38E8-4114-A9D4-1023CA1B1EFB}"/>
    <cellStyle name="Comma 7 5 2 2 2 2" xfId="27561" xr:uid="{568A72D7-DB1F-41AA-B837-B41A942C07D1}"/>
    <cellStyle name="Comma 7 5 2 2 2 2 2" xfId="36951" xr:uid="{6EA1471D-21EF-42D7-A57F-315C94591152}"/>
    <cellStyle name="Comma 7 5 2 2 2 3" xfId="32059" xr:uid="{E80E8281-CA1F-4064-978E-217C2A398FFA}"/>
    <cellStyle name="Comma 7 5 2 2 3" xfId="25119" xr:uid="{E46B0D51-6BEE-4A73-BD0D-69871FCCE5AE}"/>
    <cellStyle name="Comma 7 5 2 2 3 2" xfId="34511" xr:uid="{5EF7545A-A8B6-4E1B-A63D-359218F0EBC0}"/>
    <cellStyle name="Comma 7 5 2 2 4" xfId="29817" xr:uid="{2357EC84-EFE8-455D-9203-8FAEBCFCFE87}"/>
    <cellStyle name="Comma 7 5 2 3" xfId="22379" xr:uid="{2737CCCE-5E2E-4CDE-8E7F-EF4FDDEE848A}"/>
    <cellStyle name="Comma 7 5 2 3 2" xfId="27521" xr:uid="{7BC834DD-D0BD-41E7-9C89-9227151D5DA0}"/>
    <cellStyle name="Comma 7 5 2 3 2 2" xfId="36911" xr:uid="{54E99B8C-01B6-481C-A49A-9699968F2FE9}"/>
    <cellStyle name="Comma 7 5 2 3 3" xfId="32019" xr:uid="{0FB239B6-57A0-4497-AE1B-B1B365250521}"/>
    <cellStyle name="Comma 7 5 2 4" xfId="25079" xr:uid="{88C82DBB-54C0-4F7D-9C84-1850B3941320}"/>
    <cellStyle name="Comma 7 5 2 4 2" xfId="34471" xr:uid="{E91ED55A-ECD5-40CD-9D4F-84EB87658F2D}"/>
    <cellStyle name="Comma 7 5 2 5" xfId="29777" xr:uid="{B4AA0619-9DEB-49E5-8104-A3251531DBAE}"/>
    <cellStyle name="Comma 7 5 3" xfId="19877" xr:uid="{B5BC7C5D-ECCA-478B-8AF8-17A0D7D47DB3}"/>
    <cellStyle name="Comma 7 5 3 2" xfId="22399" xr:uid="{F4B75038-8FA8-4DFE-AED1-1C38A985D80C}"/>
    <cellStyle name="Comma 7 5 3 2 2" xfId="27541" xr:uid="{FBB117FF-7A29-4017-B1D7-B75B19D78E35}"/>
    <cellStyle name="Comma 7 5 3 2 2 2" xfId="36931" xr:uid="{C4F45055-D141-47D9-83D5-A805FB22A3B9}"/>
    <cellStyle name="Comma 7 5 3 2 3" xfId="32039" xr:uid="{8664E6AA-C440-499D-8A8F-240299AB226C}"/>
    <cellStyle name="Comma 7 5 3 3" xfId="25099" xr:uid="{967D16F4-E3CA-4E6C-9EC1-4671F65F1273}"/>
    <cellStyle name="Comma 7 5 3 3 2" xfId="34491" xr:uid="{5278DF15-C6C9-4D62-905A-83F78A642ACB}"/>
    <cellStyle name="Comma 7 5 3 4" xfId="29797" xr:uid="{6434E834-5461-4509-87A3-735724D9853D}"/>
    <cellStyle name="Comma 7 5 4" xfId="20978" xr:uid="{3676CF26-BBA4-434A-B880-E5DD3C8FDE82}"/>
    <cellStyle name="Comma 7 5 4 2" xfId="26131" xr:uid="{FFCA75C2-F013-4F16-87E4-639282F1A667}"/>
    <cellStyle name="Comma 7 5 4 2 2" xfId="35523" xr:uid="{44554A6E-27B0-46D0-8E8E-B2DD9662E624}"/>
    <cellStyle name="Comma 7 5 4 3" xfId="30747" xr:uid="{3237EFD8-5FA2-4905-B88E-7A2E0BABBE9C}"/>
    <cellStyle name="Comma 7 5 5" xfId="23681" xr:uid="{166BFDFA-B2F0-47D9-8E77-F1F221D44599}"/>
    <cellStyle name="Comma 7 5 5 2" xfId="33164" xr:uid="{FB6FA940-FC15-4268-86D6-C1C9AD786E39}"/>
    <cellStyle name="Comma 7 5 6" xfId="28521" xr:uid="{51E56354-CC80-430C-BED2-62CDFFA2A149}"/>
    <cellStyle name="Comma 70" xfId="5934" xr:uid="{E93C3F1D-AFD6-4CED-9019-C39EF8612665}"/>
    <cellStyle name="Comma 70 3" xfId="5935" xr:uid="{CA4FE565-F8FB-4348-92A5-F80204B4309B}"/>
    <cellStyle name="Comma 71" xfId="5936" xr:uid="{ECC37F47-3031-4659-8B38-F2051C035612}"/>
    <cellStyle name="Comma 72" xfId="5937" xr:uid="{4B8DA17E-4FCD-4F0D-A6CA-F1DC3F5CFCF4}"/>
    <cellStyle name="Comma 73" xfId="5938" xr:uid="{815AE04A-2443-46CF-843D-1BC59F37A53F}"/>
    <cellStyle name="Comma 74" xfId="5939" xr:uid="{317AA9FC-DA6E-42BE-9875-07A086AF59D3}"/>
    <cellStyle name="Comma 75" xfId="5940" xr:uid="{98D87278-8FC8-4CE5-864F-A1C0089C6C02}"/>
    <cellStyle name="Comma 76" xfId="5941" xr:uid="{466E1E2C-C321-4C88-A8F0-7D5A5BD59875}"/>
    <cellStyle name="Comma 77" xfId="5942" xr:uid="{40F1E5B1-7677-4E17-A20C-F5E9EC71752F}"/>
    <cellStyle name="Comma 78" xfId="5943" xr:uid="{07CA3D2A-D392-4AE9-90E9-EF9C6670AEC3}"/>
    <cellStyle name="Comma 79" xfId="5944" xr:uid="{147E10D9-2D36-4101-8045-2CC53D1AABDB}"/>
    <cellStyle name="Comma 8" xfId="5945" xr:uid="{7D1D6A52-F470-42C5-8E70-9CE96D374F7B}"/>
    <cellStyle name="Comma 8 2" xfId="5946" xr:uid="{AB0C7E21-59B1-4D5B-A0A4-E83DCB925328}"/>
    <cellStyle name="Comma 8 3" xfId="5947" xr:uid="{428312C8-F495-4690-A22F-617C74725F89}"/>
    <cellStyle name="Comma 8 3 2" xfId="19854" xr:uid="{FC63B738-5A49-4CAB-BA69-4F30C976945A}"/>
    <cellStyle name="Comma 8 3 2 2" xfId="19898" xr:uid="{428FA1FE-DEC1-4EBE-969E-285FBB506007}"/>
    <cellStyle name="Comma 8 3 2 2 2" xfId="22420" xr:uid="{EAB56DB1-9992-4238-8959-DB105C1641A0}"/>
    <cellStyle name="Comma 8 3 2 2 2 2" xfId="27562" xr:uid="{5CEBBBE6-1BA4-488F-A4A3-B3D5067AC838}"/>
    <cellStyle name="Comma 8 3 2 2 2 2 2" xfId="36952" xr:uid="{DB202CEE-685A-49CB-A1EC-12858011E8A4}"/>
    <cellStyle name="Comma 8 3 2 2 2 3" xfId="32060" xr:uid="{3C7D6699-072E-4F07-A456-E7CCB4E04D25}"/>
    <cellStyle name="Comma 8 3 2 2 3" xfId="25120" xr:uid="{6D1A6344-67B7-4141-BDD9-8002E1D8E1ED}"/>
    <cellStyle name="Comma 8 3 2 2 3 2" xfId="34512" xr:uid="{E23F4684-27B1-4C8A-99C0-D6E5974070D7}"/>
    <cellStyle name="Comma 8 3 2 2 4" xfId="29818" xr:uid="{7F157729-3E68-43AE-861A-9769EED7FD8D}"/>
    <cellStyle name="Comma 8 3 2 3" xfId="22380" xr:uid="{C750F6DA-79CA-4757-B5C4-8161CCCC8A56}"/>
    <cellStyle name="Comma 8 3 2 3 2" xfId="27522" xr:uid="{9B64A37E-B25C-45E2-8B38-431125557636}"/>
    <cellStyle name="Comma 8 3 2 3 2 2" xfId="36912" xr:uid="{6BF46773-0DFB-4582-97F7-97AC388687AA}"/>
    <cellStyle name="Comma 8 3 2 3 3" xfId="32020" xr:uid="{B73995F0-0D05-4288-B917-31C539F00F00}"/>
    <cellStyle name="Comma 8 3 2 4" xfId="25080" xr:uid="{B1B407C9-D5E9-4F89-80B7-0712AFC4AA9F}"/>
    <cellStyle name="Comma 8 3 2 4 2" xfId="34472" xr:uid="{14A21267-DD76-4832-BF18-E4481905CEC3}"/>
    <cellStyle name="Comma 8 3 2 5" xfId="29778" xr:uid="{C07F42B2-04CC-44B3-A945-C2D6D6459E0F}"/>
    <cellStyle name="Comma 8 3 3" xfId="19878" xr:uid="{299541A3-C718-462D-8B5B-013FA1037139}"/>
    <cellStyle name="Comma 8 3 3 2" xfId="22400" xr:uid="{DF109B08-1E33-4E53-B9D0-0E608C611916}"/>
    <cellStyle name="Comma 8 3 3 2 2" xfId="27542" xr:uid="{A0EB4714-B185-4839-A625-7ED904C99EA7}"/>
    <cellStyle name="Comma 8 3 3 2 2 2" xfId="36932" xr:uid="{2D7BDB9D-B02E-4175-9AEC-0360C1272E53}"/>
    <cellStyle name="Comma 8 3 3 2 3" xfId="32040" xr:uid="{ADEB17B2-0C02-4CEB-9683-78F4DE3FD6D3}"/>
    <cellStyle name="Comma 8 3 3 3" xfId="25100" xr:uid="{147A1903-FC11-4BEB-BD96-A2373250C67A}"/>
    <cellStyle name="Comma 8 3 3 3 2" xfId="34492" xr:uid="{A3A63841-46B0-469C-A3FD-ED01CB19BEFF}"/>
    <cellStyle name="Comma 8 3 3 4" xfId="29798" xr:uid="{B904F49D-BD09-449F-AD19-17658DBCDDD2}"/>
    <cellStyle name="Comma 8 3 4" xfId="20979" xr:uid="{2040E656-67BF-41C5-9914-7A5C9CF495AF}"/>
    <cellStyle name="Comma 8 3 4 2" xfId="26132" xr:uid="{D24E1DEB-FAC7-4208-A7E5-13871A16F9EF}"/>
    <cellStyle name="Comma 8 3 4 2 2" xfId="35524" xr:uid="{30AE9872-DC0A-4806-BE3F-85ADEF300D06}"/>
    <cellStyle name="Comma 8 3 4 3" xfId="30748" xr:uid="{210BB311-0852-4DB6-8655-CCE587B2F060}"/>
    <cellStyle name="Comma 8 3 5" xfId="23682" xr:uid="{5C01A136-AA8E-414E-A21A-A46123BC7245}"/>
    <cellStyle name="Comma 8 3 5 2" xfId="33165" xr:uid="{1A1CB9D2-17EF-45CD-83E1-27FE05A4B914}"/>
    <cellStyle name="Comma 8 3 6" xfId="28522" xr:uid="{E9A135CF-1254-434A-B7FA-83DACDE5C9B5}"/>
    <cellStyle name="Comma 8 4" xfId="22510" xr:uid="{A2567A74-BAB4-4BF0-8265-6B1B4995FF52}"/>
    <cellStyle name="Comma 8 4 2" xfId="27618" xr:uid="{5F35F6D0-2E0A-4CEC-96A3-2F3774F62803}"/>
    <cellStyle name="Comma 8 4 2 2" xfId="37002" xr:uid="{067D0199-45CB-442C-9875-F3460AFFEAC5}"/>
    <cellStyle name="Comma 8 4 3" xfId="32110" xr:uid="{7710781A-CCB7-47B1-B15E-BA76D4CDDF29}"/>
    <cellStyle name="Comma 80" xfId="22513" xr:uid="{78AAA665-C178-4D98-B2A8-D5F3B4AAFE04}"/>
    <cellStyle name="Comma 80 2" xfId="27621" xr:uid="{A133F487-F68B-4130-8070-826CF985F68F}"/>
    <cellStyle name="Comma 80 2 2" xfId="37005" xr:uid="{BF66FD39-5AAE-4EC4-B5B9-914F32DCFBD7}"/>
    <cellStyle name="Comma 80 3" xfId="32113" xr:uid="{208F7DC8-7E06-4DAB-8966-CB1E211212A2}"/>
    <cellStyle name="Comma 9" xfId="5948" xr:uid="{00A65C1F-B9AD-4033-ACCE-28E57CE2B695}"/>
    <cellStyle name="Comma 9 2" xfId="5949" xr:uid="{05E1752F-160D-4D6B-BB1A-F47537E77B50}"/>
    <cellStyle name="Comma 9 3" xfId="5950" xr:uid="{AE30AB99-9645-4269-AC2F-487000100347}"/>
    <cellStyle name="Comma[0]" xfId="5951" xr:uid="{EB7713B7-359F-4FFB-BBF8-E9387F8E4FC2}"/>
    <cellStyle name="Comma[0] 2" xfId="19855" xr:uid="{76132517-8856-4535-8932-AB59B5DBBF04}"/>
    <cellStyle name="Comma[0] 2 2" xfId="19899" xr:uid="{C56F3C97-F6B8-479A-93BD-9259B3085CD4}"/>
    <cellStyle name="Comma[0] 2 2 2" xfId="22421" xr:uid="{676409DF-CEF3-4AD1-96A5-73649E77BCA3}"/>
    <cellStyle name="Comma[0] 2 2 2 2" xfId="27563" xr:uid="{120087F7-F203-4140-B104-2350ED36A287}"/>
    <cellStyle name="Comma[0] 2 2 2 2 2" xfId="36953" xr:uid="{B23B5F48-7A50-42C9-81DE-95EB08835446}"/>
    <cellStyle name="Comma[0] 2 2 2 3" xfId="32061" xr:uid="{08047062-BA74-49AC-A296-0C9BB6AE5B1A}"/>
    <cellStyle name="Comma[0] 2 2 3" xfId="25121" xr:uid="{2A64A773-51B7-4569-B63F-36DBEB4350CD}"/>
    <cellStyle name="Comma[0] 2 2 3 2" xfId="34513" xr:uid="{1AF076F6-3608-4520-8802-EF9B66853212}"/>
    <cellStyle name="Comma[0] 2 2 4" xfId="29819" xr:uid="{F113BBAF-0F81-402D-877F-BD0EFC829041}"/>
    <cellStyle name="Comma[0] 2 3" xfId="22381" xr:uid="{12FF93F4-2FFC-4210-9077-EBE100E0FB22}"/>
    <cellStyle name="Comma[0] 2 3 2" xfId="27523" xr:uid="{38B7D755-09E0-4C0D-91BA-8F0DEB7AE33A}"/>
    <cellStyle name="Comma[0] 2 3 2 2" xfId="36913" xr:uid="{471DA150-FB15-4A56-856C-A7A83882B4D3}"/>
    <cellStyle name="Comma[0] 2 3 3" xfId="32021" xr:uid="{28C0F3E3-27E7-4C7C-A76C-5637EA364077}"/>
    <cellStyle name="Comma[0] 2 4" xfId="25081" xr:uid="{8CB9D79F-8B80-4AF2-93E4-73821D21ECE1}"/>
    <cellStyle name="Comma[0] 2 4 2" xfId="34473" xr:uid="{072C8915-7B1A-4F10-9B33-00F9B817D099}"/>
    <cellStyle name="Comma[0] 2 5" xfId="29779" xr:uid="{2A30A9E0-9AB6-46E8-9506-F28D1CABDAA5}"/>
    <cellStyle name="Comma[0] 3" xfId="19879" xr:uid="{EC44173F-77D9-4356-8932-84DC6FCF047A}"/>
    <cellStyle name="Comma[0] 3 2" xfId="22401" xr:uid="{FC70A205-BE59-4D61-9397-271913FC2CE5}"/>
    <cellStyle name="Comma[0] 3 2 2" xfId="27543" xr:uid="{4F89C7FC-7D91-42FE-B680-EC454D159EE1}"/>
    <cellStyle name="Comma[0] 3 2 2 2" xfId="36933" xr:uid="{36BAB675-64BA-47FD-B406-CB151423B97F}"/>
    <cellStyle name="Comma[0] 3 2 3" xfId="32041" xr:uid="{5936AF8C-CF46-47AC-9197-C1A28A6050B4}"/>
    <cellStyle name="Comma[0] 3 3" xfId="25101" xr:uid="{76851AC6-1656-4DD8-8660-E5BB8E8AAD0B}"/>
    <cellStyle name="Comma[0] 3 3 2" xfId="34493" xr:uid="{71493E43-C490-4E86-9E28-60B5749E74AC}"/>
    <cellStyle name="Comma[0] 3 4" xfId="29799" xr:uid="{8BFF0988-152C-4D8B-80A2-0E0BD0AC16BB}"/>
    <cellStyle name="Comma[0] 4" xfId="20980" xr:uid="{99E96BFA-F698-4485-AC8F-9E059632A303}"/>
    <cellStyle name="Comma[0] 4 2" xfId="26133" xr:uid="{8E748D99-AC5C-4B0C-93AA-AAD05B831D7A}"/>
    <cellStyle name="Comma[0] 4 2 2" xfId="35525" xr:uid="{3071FD15-69FC-4A9E-95DD-1C6C7EB7451B}"/>
    <cellStyle name="Comma[0] 4 3" xfId="30749" xr:uid="{619FBCF9-9ADB-44C4-9BA0-BAB3A306B645}"/>
    <cellStyle name="Comma[0] 5" xfId="23683" xr:uid="{2AE89D68-8A22-40BA-925B-64BE3AE675FF}"/>
    <cellStyle name="Comma[0] 5 2" xfId="33166" xr:uid="{67AA082C-4D9C-421A-82C0-78B695CD4406}"/>
    <cellStyle name="Comma[0] 6" xfId="28523" xr:uid="{ABAA3AFB-D4A0-4F1A-965E-E067365670DB}"/>
    <cellStyle name="Comma0" xfId="5952" xr:uid="{165E77F0-5768-4929-A270-B0208B5B601B}"/>
    <cellStyle name="Comma0 - Modelo1" xfId="5953" xr:uid="{5C432551-A843-4A7E-BB2A-20F6CB918DF1}"/>
    <cellStyle name="Comma0 - Modelo1 2" xfId="5954" xr:uid="{D199F90D-ECE1-4482-9BB0-CE3DA9B02BFA}"/>
    <cellStyle name="Comma0 - Modelo1 2 2" xfId="5955" xr:uid="{65683F92-35C8-4D26-96B0-E0355853793C}"/>
    <cellStyle name="Comma0 - Style1" xfId="5956" xr:uid="{9B4C4483-EDFB-40B0-BA0C-66DB510BC936}"/>
    <cellStyle name="Comma0 - Style1 2" xfId="5957" xr:uid="{FA250FC5-2C5F-4F90-BFDD-CCC1F823560A}"/>
    <cellStyle name="Comma0 - Style1 2 2" xfId="5958" xr:uid="{0500B971-ADBE-42E4-A45C-8F74718EAECB}"/>
    <cellStyle name="Comma0 10" xfId="5959" xr:uid="{BD24426B-ECD7-4A98-A2E3-DF357DB5631D}"/>
    <cellStyle name="Comma0 11" xfId="5960" xr:uid="{75E14C2D-CF9A-421E-B315-1391C80EBD76}"/>
    <cellStyle name="Comma0 12" xfId="5961" xr:uid="{7C81CC2A-D655-4AF5-82CF-B299BD4A2EB2}"/>
    <cellStyle name="Comma0 13" xfId="5962" xr:uid="{BDDD9BB6-78ED-473A-A99C-37CEDC99322E}"/>
    <cellStyle name="Comma0 14" xfId="5963" xr:uid="{841E604A-BD70-40D1-B06B-D87DC5A5B63B}"/>
    <cellStyle name="Comma0 2" xfId="5964" xr:uid="{44893694-3907-4CC4-969D-84C93D530C94}"/>
    <cellStyle name="Comma0 2 10" xfId="5965" xr:uid="{F1F9C2A6-7F85-4C6E-941B-12129AC41EFD}"/>
    <cellStyle name="Comma0 2 2" xfId="5966" xr:uid="{3D569E17-5B0D-45C1-B72C-7D0AC4356C4C}"/>
    <cellStyle name="Comma0 2 3" xfId="5967" xr:uid="{8A7D85EA-67D5-4784-83AC-9D21069FDDD6}"/>
    <cellStyle name="Comma0 2 4" xfId="5968" xr:uid="{27038B66-6093-44CB-8241-87B443C3EB55}"/>
    <cellStyle name="Comma0 2 5" xfId="5969" xr:uid="{994DD67A-90C5-44F9-BFF0-1938B0C035FA}"/>
    <cellStyle name="Comma0 2 6" xfId="5970" xr:uid="{DC57F935-AC3E-42EE-84E9-010E3BDC2430}"/>
    <cellStyle name="Comma0 2 7" xfId="5971" xr:uid="{3CA39A56-10D8-4B4C-8AB2-D01DE939F7CC}"/>
    <cellStyle name="Comma0 2 8" xfId="5972" xr:uid="{DECE3B20-5F63-41F7-9031-1D67FBD58487}"/>
    <cellStyle name="Comma0 2 9" xfId="5973" xr:uid="{2C0DC69B-83C1-4E67-AE5F-D985C0E85CD1}"/>
    <cellStyle name="Comma0 3" xfId="5974" xr:uid="{2497BCFF-E069-43C2-B43F-A13F48D8C500}"/>
    <cellStyle name="Comma0 3 10" xfId="5975" xr:uid="{0642AC44-83FC-44D3-8A4F-E66BB43CEDCD}"/>
    <cellStyle name="Comma0 3 2" xfId="5976" xr:uid="{5581342B-51A1-4949-8C7B-EE98B48A7D57}"/>
    <cellStyle name="Comma0 3 3" xfId="5977" xr:uid="{5948A120-4CF6-4037-9314-D1BE03AD97FA}"/>
    <cellStyle name="Comma0 3 4" xfId="5978" xr:uid="{A22A47EF-0F5B-4314-B4E4-5394B7CFA2FA}"/>
    <cellStyle name="Comma0 3 5" xfId="5979" xr:uid="{A5F2ECC8-C4CB-4CFF-96A8-B1BF1C7B6BF4}"/>
    <cellStyle name="Comma0 3 6" xfId="5980" xr:uid="{C37F2062-2255-4CAA-8C26-97D8E2A8D0B2}"/>
    <cellStyle name="Comma0 3 7" xfId="5981" xr:uid="{D673EAD1-681C-41FB-84C9-9EBDBEC7839B}"/>
    <cellStyle name="Comma0 3 8" xfId="5982" xr:uid="{E0808E9C-B3C6-4BAC-B56F-A51630FDBCB1}"/>
    <cellStyle name="Comma0 3 9" xfId="5983" xr:uid="{6F81F707-D2B8-4211-88A0-5BE4BA9C9A42}"/>
    <cellStyle name="Comma0 4" xfId="5984" xr:uid="{15A4CEED-5437-4A39-AADF-D80C80F23040}"/>
    <cellStyle name="Comma0 4 10" xfId="5985" xr:uid="{DC80028A-80C8-4478-B33B-C9416D13EC4E}"/>
    <cellStyle name="Comma0 4 2" xfId="5986" xr:uid="{5F84DC3B-D202-4058-BC8C-F2709A420ED8}"/>
    <cellStyle name="Comma0 4 3" xfId="5987" xr:uid="{010C6F5F-0F23-4B28-AC7C-80061C2F242E}"/>
    <cellStyle name="Comma0 4 4" xfId="5988" xr:uid="{B6FE7224-751A-4EB9-BE60-503DFA24F5DD}"/>
    <cellStyle name="Comma0 4 5" xfId="5989" xr:uid="{02E97881-5964-460A-92F6-10D66CBCDE51}"/>
    <cellStyle name="Comma0 4 6" xfId="5990" xr:uid="{6EA8A248-9048-41ED-B0D4-C5E8E2CC50FD}"/>
    <cellStyle name="Comma0 4 7" xfId="5991" xr:uid="{2A343FB2-D99E-44DD-A271-52D93952E5E4}"/>
    <cellStyle name="Comma0 4 8" xfId="5992" xr:uid="{18E934AB-2A41-4152-BA32-43F254BE6A99}"/>
    <cellStyle name="Comma0 4 9" xfId="5993" xr:uid="{60EB5C65-7251-4DF1-95B1-7173B3BC7026}"/>
    <cellStyle name="Comma0 5" xfId="5994" xr:uid="{8517809A-F9FA-481B-9E27-42B78A22B687}"/>
    <cellStyle name="Comma0 5 10" xfId="5995" xr:uid="{1B6F461F-AE38-43C9-8A61-4E1708F5B2FB}"/>
    <cellStyle name="Comma0 5 2" xfId="5996" xr:uid="{F0AF8DFE-6EEF-4CB4-88F3-3797FC1B745C}"/>
    <cellStyle name="Comma0 5 3" xfId="5997" xr:uid="{A4AAE8AD-B7B0-4A3B-B3A5-B493A67EAB67}"/>
    <cellStyle name="Comma0 5 4" xfId="5998" xr:uid="{808D2FBF-F222-4A4B-8EAB-73627A47CDAF}"/>
    <cellStyle name="Comma0 5 5" xfId="5999" xr:uid="{553C8934-37EF-4583-8B5D-2E24B4F17367}"/>
    <cellStyle name="Comma0 5 6" xfId="6000" xr:uid="{53F373ED-A2DB-4EDB-998F-1494DA99E3A1}"/>
    <cellStyle name="Comma0 5 7" xfId="6001" xr:uid="{259312BB-1E75-4945-BBA3-D4033D40B9F1}"/>
    <cellStyle name="Comma0 5 8" xfId="6002" xr:uid="{24404C48-5177-4BE1-8E8F-8BD41454BE31}"/>
    <cellStyle name="Comma0 5 9" xfId="6003" xr:uid="{798D5328-327F-48C9-B7AD-8903A425F6AB}"/>
    <cellStyle name="Comma0 6" xfId="6004" xr:uid="{05591040-F7DE-4A34-AC17-26D216311EE2}"/>
    <cellStyle name="Comma0 7" xfId="6005" xr:uid="{2A080413-7475-48A3-88D9-CFB26F40D491}"/>
    <cellStyle name="Comma0 8" xfId="6006" xr:uid="{6EE07967-C330-4DA4-85F3-267BCC113F32}"/>
    <cellStyle name="Comma0 9" xfId="6007" xr:uid="{323D64CA-D1F3-40A3-A200-D9CD9F5CACD7}"/>
    <cellStyle name="Comma0_09302009-Multiturkmall Tv Plan" xfId="6008" xr:uid="{FF16EDCD-065E-4939-BA15-7A668AF20BF6}"/>
    <cellStyle name="Comma1 - Modelo2" xfId="6009" xr:uid="{76A725C2-FFC5-4FDA-A375-9D40882011CE}"/>
    <cellStyle name="Comma1 - Modelo2 2" xfId="6010" xr:uid="{F764EC29-A9EF-4042-A614-4D0AF4D5FA4B}"/>
    <cellStyle name="Comma1 - Modelo2 2 2" xfId="6011" xr:uid="{894D9687-3DC6-4AED-9200-CD12ED28C37D}"/>
    <cellStyle name="Comma1 - Style2" xfId="6012" xr:uid="{725F42B6-AA58-4FED-B655-4449D6758FF5}"/>
    <cellStyle name="Comma1 - Style2 2" xfId="6013" xr:uid="{575FC1FC-C8C9-4081-BF42-2F2D28382E8A}"/>
    <cellStyle name="Comma1 - Style2 2 2" xfId="6014" xr:uid="{F20DF827-A971-4007-9894-EA2CF2CD46E6}"/>
    <cellStyle name="Commentaire" xfId="6015" xr:uid="{FF9F4887-3F8F-45BE-9538-72A8BB243763}"/>
    <cellStyle name="Commentaire 2" xfId="19554" xr:uid="{AAEF40DE-AB50-4CA2-A92B-969CE049F7A1}"/>
    <cellStyle name="Commentaire 2 2" xfId="22080" xr:uid="{277DD536-0C11-4FD2-8067-1D192BCAB701}"/>
    <cellStyle name="Commentaire 2 2 2" xfId="27222" xr:uid="{6E1BCBDE-B170-434C-944C-6911A757988C}"/>
    <cellStyle name="Commentaire 2 2 2 2" xfId="36613" xr:uid="{A3F7E90B-EE73-4368-AAC0-9D82195E139F}"/>
    <cellStyle name="Commentaire 2 2 3" xfId="31739" xr:uid="{FB45A996-A454-44D3-938A-6FCBED32A7EE}"/>
    <cellStyle name="Commentaire 2 3" xfId="24780" xr:uid="{A16536AE-160C-4C3B-9DA4-2D5C50F83733}"/>
    <cellStyle name="Commentaire 2 3 2" xfId="34177" xr:uid="{1F43878F-D1D4-4CCD-B5D0-9658757C8F4C}"/>
    <cellStyle name="Commentaire 2 4" xfId="29511" xr:uid="{B8B7D7EF-3524-4C2C-845B-E959E763F45A}"/>
    <cellStyle name="Commentaire 3" xfId="20981" xr:uid="{789A3368-730A-42E4-BE0D-4979275201B1}"/>
    <cellStyle name="Commentaire 3 2" xfId="26134" xr:uid="{C79F23CB-718A-41DA-8DA7-5BA9E23260AD}"/>
    <cellStyle name="Commentaire 3 2 2" xfId="35526" xr:uid="{EDED6DA3-C35D-4204-9524-564503EA90EB}"/>
    <cellStyle name="Commentaire 3 3" xfId="30750" xr:uid="{DA2BECAA-C38A-430F-9F7C-B98BA8FFF4DA}"/>
    <cellStyle name="Commentaire 4" xfId="23684" xr:uid="{EADF0573-0428-46D7-AEA7-127C9F84184F}"/>
    <cellStyle name="Commentaire 4 2" xfId="33167" xr:uid="{8D0C0581-01DE-423E-909E-4FAF0D824767}"/>
    <cellStyle name="Commentaire 5" xfId="28524" xr:uid="{D8AD09D7-9D59-415E-A32E-CBB3F148E464}"/>
    <cellStyle name="Copied" xfId="6016" xr:uid="{C29894BC-A1DA-40A0-87F8-E410DD40FC13}"/>
    <cellStyle name="Copied 10" xfId="6017" xr:uid="{6185FCED-F242-47F1-8726-86447DDD9C77}"/>
    <cellStyle name="Copied 11" xfId="6018" xr:uid="{8CF830B5-7701-4C22-8D16-B4EDDA27F2A6}"/>
    <cellStyle name="Copied 2" xfId="6019" xr:uid="{0260CA8E-A56A-4084-B5F2-3A24CDAB90E4}"/>
    <cellStyle name="Copied 2 10" xfId="6020" xr:uid="{06BEBDA4-320B-4728-8DE0-87043EE0C220}"/>
    <cellStyle name="Copied 2 2" xfId="6021" xr:uid="{69315AAC-0DB1-4C60-B82D-68292CE6F2A3}"/>
    <cellStyle name="Copied 2 3" xfId="6022" xr:uid="{6BF72B28-9092-4CA1-BA42-537E594BF642}"/>
    <cellStyle name="Copied 2 3 2" xfId="6023" xr:uid="{3386A002-81CB-4F9A-801C-690638D7A34F}"/>
    <cellStyle name="Copied 2 4" xfId="6024" xr:uid="{3DA861EA-3339-43AE-A060-5757F42F9D58}"/>
    <cellStyle name="Copied 2 4 2" xfId="6025" xr:uid="{ECC79EEA-A6E2-4AD0-9A8F-95CAF8BD2B01}"/>
    <cellStyle name="Copied 2 5" xfId="6026" xr:uid="{F23CA024-E977-4067-86B3-AA3CEB48F455}"/>
    <cellStyle name="Copied 2 5 2" xfId="6027" xr:uid="{4BFE2CB9-472D-4B5D-833B-324EFA20A4FB}"/>
    <cellStyle name="Copied 2 6" xfId="6028" xr:uid="{F0538765-DD47-46FD-B3A1-0EF60ED701A0}"/>
    <cellStyle name="Copied 2 6 2" xfId="6029" xr:uid="{AB7AAFB6-B6D7-4127-9784-D4B79FC51C92}"/>
    <cellStyle name="Copied 2 7" xfId="6030" xr:uid="{F28074F7-3215-4B8D-AAFF-D7B5DD5ABC82}"/>
    <cellStyle name="Copied 2 8" xfId="6031" xr:uid="{2C480764-2021-418F-A863-2938106BE44D}"/>
    <cellStyle name="Copied 2 9" xfId="6032" xr:uid="{217239AB-A1CE-4C65-9B89-156EAF00B58E}"/>
    <cellStyle name="Copied 3" xfId="6033" xr:uid="{7846E71E-8FD9-44FC-8BBB-7C00518E0DE9}"/>
    <cellStyle name="Copied 3 10" xfId="6034" xr:uid="{515683BC-60FD-497B-ACA6-65A70DC25206}"/>
    <cellStyle name="Copied 3 2" xfId="6035" xr:uid="{27708C99-5B2B-4C4F-8533-89EED736B8A2}"/>
    <cellStyle name="Copied 3 2 2" xfId="6036" xr:uid="{2351252D-0BD8-43C0-9645-701DCD0B9FB7}"/>
    <cellStyle name="Copied 3 3" xfId="6037" xr:uid="{DEFF2CE3-EE63-4C1F-9A9A-AA7E278B53DE}"/>
    <cellStyle name="Copied 3 3 2" xfId="6038" xr:uid="{6BB0BFC9-EEAA-44C8-AECF-6D3C5082C2F2}"/>
    <cellStyle name="Copied 3 4" xfId="6039" xr:uid="{8863A899-4024-42C7-91E7-DDDBE45EEA28}"/>
    <cellStyle name="Copied 3 4 2" xfId="6040" xr:uid="{BB698214-884A-4D2B-8660-DB8EA47B31F0}"/>
    <cellStyle name="Copied 3 5" xfId="6041" xr:uid="{705D2AD7-2F62-4D6C-95EC-66B13D776FAE}"/>
    <cellStyle name="Copied 3 5 2" xfId="6042" xr:uid="{B22B07E5-2827-4B8C-A61A-00567708A06C}"/>
    <cellStyle name="Copied 3 6" xfId="6043" xr:uid="{05DB925E-17C5-4F3E-B1C9-4AAB080626A6}"/>
    <cellStyle name="Copied 3 6 2" xfId="6044" xr:uid="{63E723CA-7A85-42A6-9A87-A3F260333EDA}"/>
    <cellStyle name="Copied 3 7" xfId="6045" xr:uid="{D3F5A7C6-F907-49B6-A9C1-3857796CE18A}"/>
    <cellStyle name="Copied 3 8" xfId="6046" xr:uid="{C0D32C6C-D21F-4BBE-8633-18A1026CD0A5}"/>
    <cellStyle name="Copied 3 9" xfId="6047" xr:uid="{5F6D8043-5042-4B48-8E73-7F7F53FDA926}"/>
    <cellStyle name="Copied 4" xfId="6048" xr:uid="{7788E551-EAD4-4E52-87CE-CDCE01AAAB5B}"/>
    <cellStyle name="Copied 4 10" xfId="6049" xr:uid="{396958B9-1F4F-489E-AEAE-0ADEAA9AA653}"/>
    <cellStyle name="Copied 4 2" xfId="6050" xr:uid="{EAED6318-B29F-44D2-B4A4-3ED8D272111A}"/>
    <cellStyle name="Copied 4 2 2" xfId="6051" xr:uid="{E6B17A34-BB41-4E21-82E4-7DCA6B823CAE}"/>
    <cellStyle name="Copied 4 3" xfId="6052" xr:uid="{9E288BD3-BFA0-4148-8BC6-4C0BE9EB2C90}"/>
    <cellStyle name="Copied 4 3 2" xfId="6053" xr:uid="{51769945-0195-4531-B50A-088250FF61C6}"/>
    <cellStyle name="Copied 4 4" xfId="6054" xr:uid="{578C84F3-CD76-4986-87D7-F77FF3E82172}"/>
    <cellStyle name="Copied 4 4 2" xfId="6055" xr:uid="{9666E6DC-A4C4-4482-8C2D-A46849598664}"/>
    <cellStyle name="Copied 4 5" xfId="6056" xr:uid="{025A572A-59E0-49E1-9F84-9194BE3A3A71}"/>
    <cellStyle name="Copied 4 5 2" xfId="6057" xr:uid="{5161272A-3019-45D6-B983-811C1A3F092B}"/>
    <cellStyle name="Copied 4 6" xfId="6058" xr:uid="{92F5F570-995B-4ADD-A1FE-03CB5EE4E1D8}"/>
    <cellStyle name="Copied 4 6 2" xfId="6059" xr:uid="{A57FD481-F529-474A-B42E-B3DA99D4F6D7}"/>
    <cellStyle name="Copied 4 7" xfId="6060" xr:uid="{5008BC1F-7FE7-4FA2-83E6-99AD4C016EEB}"/>
    <cellStyle name="Copied 4 8" xfId="6061" xr:uid="{81B6A1C3-30B4-43A9-A79E-21F243449CAA}"/>
    <cellStyle name="Copied 4 9" xfId="6062" xr:uid="{7120ACBD-00E3-418C-9462-B6A3CE63C561}"/>
    <cellStyle name="Copied 5" xfId="6063" xr:uid="{086447F4-1BB7-4072-A208-F6BF1AECB1ED}"/>
    <cellStyle name="Copied 5 10" xfId="6064" xr:uid="{B7CF4019-FBA5-4769-B545-EEC71A6425BC}"/>
    <cellStyle name="Copied 5 2" xfId="6065" xr:uid="{130EBCC0-2A77-43F6-AEC8-E8D9F6FBA282}"/>
    <cellStyle name="Copied 5 2 2" xfId="6066" xr:uid="{63A13969-45FA-4A8B-9E22-9A474791ED04}"/>
    <cellStyle name="Copied 5 3" xfId="6067" xr:uid="{F1D1400E-E826-4EBB-9323-08605B8BAAA6}"/>
    <cellStyle name="Copied 5 3 2" xfId="6068" xr:uid="{21964EEB-0A41-432A-AE58-90EBFE636282}"/>
    <cellStyle name="Copied 5 4" xfId="6069" xr:uid="{4DF6FCB6-FE59-4C35-9222-590AAEB20CED}"/>
    <cellStyle name="Copied 5 4 2" xfId="6070" xr:uid="{2355E24B-84F7-4B84-96CC-1AA9DB8463B3}"/>
    <cellStyle name="Copied 5 5" xfId="6071" xr:uid="{7EE12BB5-6374-49FA-85CA-D9C4CD9B30FB}"/>
    <cellStyle name="Copied 5 5 2" xfId="6072" xr:uid="{B29D3344-E69F-423F-85B8-0C8CFCF69840}"/>
    <cellStyle name="Copied 5 6" xfId="6073" xr:uid="{2646C046-41ED-480C-BF09-B51E9B3D129A}"/>
    <cellStyle name="Copied 5 6 2" xfId="6074" xr:uid="{2349A5F9-9E74-48EA-B287-CBD5CB55FD0B}"/>
    <cellStyle name="Copied 5 7" xfId="6075" xr:uid="{70FC0C0D-A4F2-4899-BFBC-B16401CDBF90}"/>
    <cellStyle name="Copied 5 8" xfId="6076" xr:uid="{1CF0FC2A-8EFF-4CA6-A987-F862733B9E02}"/>
    <cellStyle name="Copied 5 9" xfId="6077" xr:uid="{0516D1A4-D4EC-4165-B909-922CBAB3C9EE}"/>
    <cellStyle name="Copied 6" xfId="6078" xr:uid="{82EEE5BF-5EC7-430F-82F1-1D60B8161C3E}"/>
    <cellStyle name="Copied 6 2" xfId="6079" xr:uid="{B827943F-14AF-4F43-8F96-B2C603405D88}"/>
    <cellStyle name="Copied 6 3" xfId="6080" xr:uid="{C38A8669-4080-464C-9DD5-D35090986EB4}"/>
    <cellStyle name="Copied 6 4" xfId="6081" xr:uid="{55B59F65-A4C8-4020-846C-D520B6F4CE7F}"/>
    <cellStyle name="Copied 6 5" xfId="6082" xr:uid="{842A498A-1147-4DCF-A726-D813B13E728B}"/>
    <cellStyle name="Copied 6 6" xfId="6083" xr:uid="{972FB6EA-CD18-417A-B1F5-46B8DF456D38}"/>
    <cellStyle name="Copied 7" xfId="6084" xr:uid="{A0748874-AB62-4803-803A-D693EE37FD95}"/>
    <cellStyle name="Copied 8" xfId="6085" xr:uid="{928B5C23-647D-4E42-B4C1-D55793CC548B}"/>
    <cellStyle name="Copied 9" xfId="6086" xr:uid="{0CA36085-EA2E-4A2E-B80C-E07D6B381C95}"/>
    <cellStyle name="Copied_Altın Fon" xfId="6087" xr:uid="{9DEE395D-4150-4853-AB61-72168FEE3F1B}"/>
    <cellStyle name="COST1" xfId="6088" xr:uid="{E8C9B264-E0C8-4AA7-A2C1-B1DB943B3D8A}"/>
    <cellStyle name="COST1 10" xfId="6089" xr:uid="{F32969F5-ED10-4037-BC65-2DA3199197BB}"/>
    <cellStyle name="COST1 11" xfId="6090" xr:uid="{E9E5CBDA-2FB6-4545-9CCF-DCBCB186B9FD}"/>
    <cellStyle name="COST1 12" xfId="6091" xr:uid="{154366B0-E915-46C1-AF09-FC1136125864}"/>
    <cellStyle name="COST1 2" xfId="6092" xr:uid="{CF59628D-3003-463B-86D1-86619F59F516}"/>
    <cellStyle name="COST1 2 10" xfId="6093" xr:uid="{1930304F-1370-455F-A8DA-5BA087D8924C}"/>
    <cellStyle name="COST1 2 2" xfId="6094" xr:uid="{EAD11449-96D5-4FCF-B49D-1C64C6A4BCF0}"/>
    <cellStyle name="COST1 2 3" xfId="6095" xr:uid="{9B82484B-ED0A-4B06-8CB9-51630412CA35}"/>
    <cellStyle name="COST1 2 3 2" xfId="6096" xr:uid="{F7C7F3D7-3BCD-4303-847B-3ADC8BA67012}"/>
    <cellStyle name="COST1 2 4" xfId="6097" xr:uid="{1B746565-88C8-49DB-835D-4ADA2E267C05}"/>
    <cellStyle name="COST1 2 4 2" xfId="6098" xr:uid="{49EDE5CE-D44B-41C0-AEE9-A52F6E54966D}"/>
    <cellStyle name="COST1 2 5" xfId="6099" xr:uid="{C7A37C7D-8BAD-43E2-923F-AC5168185DB0}"/>
    <cellStyle name="COST1 2 5 2" xfId="6100" xr:uid="{6ECB75B2-8DF0-44E1-A8CC-FAA1C42C0714}"/>
    <cellStyle name="COST1 2 6" xfId="6101" xr:uid="{FA87BFCC-4D53-4226-A94A-D9CC69478EBB}"/>
    <cellStyle name="COST1 2 6 2" xfId="6102" xr:uid="{5A7E03E9-1138-4FED-8EEB-5FB98428F9E1}"/>
    <cellStyle name="COST1 2 7" xfId="6103" xr:uid="{EB4E1FD9-FDDB-4915-A839-0A441BC02CAD}"/>
    <cellStyle name="COST1 2 8" xfId="6104" xr:uid="{B259E5FB-416C-4249-BE80-B47DA29EB67F}"/>
    <cellStyle name="COST1 2 9" xfId="6105" xr:uid="{A88756F3-D4B5-483F-84D0-4D26D1CC7E04}"/>
    <cellStyle name="COST1 3" xfId="6106" xr:uid="{C68A7DCB-D3F5-4D95-B950-31150D394A45}"/>
    <cellStyle name="COST1 3 10" xfId="6107" xr:uid="{CDF5B360-570C-4303-83B7-10B50D8D8050}"/>
    <cellStyle name="COST1 3 2" xfId="6108" xr:uid="{9B4F2C55-5691-4542-B111-96D69EB28FB7}"/>
    <cellStyle name="COST1 3 2 2" xfId="6109" xr:uid="{F1319436-3688-4047-A44D-59675E2710F1}"/>
    <cellStyle name="COST1 3 3" xfId="6110" xr:uid="{5F358F40-5450-422D-9513-C167043AA77A}"/>
    <cellStyle name="COST1 3 3 2" xfId="6111" xr:uid="{228C11D2-848E-4C8C-8F94-C04B507DA052}"/>
    <cellStyle name="COST1 3 4" xfId="6112" xr:uid="{EA677DC0-4829-41C3-94E8-12D4627ED27A}"/>
    <cellStyle name="COST1 3 4 2" xfId="6113" xr:uid="{C19C9DEC-AFD6-4561-B43D-4B37742AC970}"/>
    <cellStyle name="COST1 3 5" xfId="6114" xr:uid="{A63F88D0-592D-47A9-8482-48B17F73F98C}"/>
    <cellStyle name="COST1 3 5 2" xfId="6115" xr:uid="{8505E8BF-019B-4809-8849-1369A63A7CA9}"/>
    <cellStyle name="COST1 3 6" xfId="6116" xr:uid="{52C1265D-BEE9-456B-B50C-242E120D8F79}"/>
    <cellStyle name="COST1 3 6 2" xfId="6117" xr:uid="{9EE85D25-F35C-4D6F-985B-197B188B556C}"/>
    <cellStyle name="COST1 3 7" xfId="6118" xr:uid="{7153B1A5-29FA-4A15-8482-04B4D5097E8A}"/>
    <cellStyle name="COST1 3 8" xfId="6119" xr:uid="{2CDDCD5D-4161-4C9F-A971-DDB9D6B2A0B0}"/>
    <cellStyle name="COST1 3 9" xfId="6120" xr:uid="{B82313AF-6793-4224-A42E-24E54B7FCD19}"/>
    <cellStyle name="COST1 4" xfId="6121" xr:uid="{7CA28667-EB99-4488-BEC3-3A1069673F3D}"/>
    <cellStyle name="COST1 4 10" xfId="6122" xr:uid="{4101B7EE-7563-469D-A5CC-3D9F34F25603}"/>
    <cellStyle name="COST1 4 2" xfId="6123" xr:uid="{504511D6-DF13-499E-B4ED-95DF7B280E67}"/>
    <cellStyle name="COST1 4 2 2" xfId="6124" xr:uid="{A9BFFE07-C9C2-4207-8EBD-CE812D4A14F0}"/>
    <cellStyle name="COST1 4 3" xfId="6125" xr:uid="{422E9039-4E7B-44D6-8BFC-6B8E332EE1C7}"/>
    <cellStyle name="COST1 4 3 2" xfId="6126" xr:uid="{B9424524-B750-4BEA-9433-1CE3CFC3D098}"/>
    <cellStyle name="COST1 4 4" xfId="6127" xr:uid="{B7AC3420-B567-4502-99FE-91CD670982E1}"/>
    <cellStyle name="COST1 4 4 2" xfId="6128" xr:uid="{229DCC3D-C922-40BB-9EA8-CA8D6155D070}"/>
    <cellStyle name="COST1 4 5" xfId="6129" xr:uid="{FB2D10AB-7801-45E0-85FD-DE8C7777DAAA}"/>
    <cellStyle name="COST1 4 5 2" xfId="6130" xr:uid="{CBFC9C02-87A6-4CEE-9B19-941A3F9079AC}"/>
    <cellStyle name="COST1 4 6" xfId="6131" xr:uid="{E8C29B42-E578-4D54-A719-639AE9926548}"/>
    <cellStyle name="COST1 4 6 2" xfId="6132" xr:uid="{211143FD-04BB-4F62-AC69-97744D594767}"/>
    <cellStyle name="COST1 4 7" xfId="6133" xr:uid="{0AC3C710-765D-4395-A891-0E7982421B35}"/>
    <cellStyle name="COST1 4 8" xfId="6134" xr:uid="{5AA6B23C-437B-4DF9-BFBF-B5F015ECEA98}"/>
    <cellStyle name="COST1 4 9" xfId="6135" xr:uid="{EA9140FA-B94C-41C3-84AE-FA46759513E9}"/>
    <cellStyle name="COST1 5" xfId="6136" xr:uid="{7B8EC760-E551-4E10-9723-A84048EDBFC9}"/>
    <cellStyle name="COST1 5 10" xfId="6137" xr:uid="{0B5524C3-91CF-4955-AE60-352CCD5C2338}"/>
    <cellStyle name="COST1 5 2" xfId="6138" xr:uid="{C1D36008-5382-4D68-B251-58F7F06D2F7B}"/>
    <cellStyle name="COST1 5 2 2" xfId="6139" xr:uid="{D29C8E43-CDF4-4444-AB50-02F32288B46C}"/>
    <cellStyle name="COST1 5 3" xfId="6140" xr:uid="{2F9E14C7-7484-46ED-A6DA-C50D528C6638}"/>
    <cellStyle name="COST1 5 3 2" xfId="6141" xr:uid="{F1BCD3CC-990A-43C3-83C8-CA08EE8D5FC5}"/>
    <cellStyle name="COST1 5 4" xfId="6142" xr:uid="{90F0623D-3E87-46CE-A61E-ECEF7F45A0AA}"/>
    <cellStyle name="COST1 5 4 2" xfId="6143" xr:uid="{35125E30-00CD-4C54-88B9-5290FB8E5340}"/>
    <cellStyle name="COST1 5 5" xfId="6144" xr:uid="{6F72E461-9AC0-4265-93A5-D68C7D0606BE}"/>
    <cellStyle name="COST1 5 5 2" xfId="6145" xr:uid="{BFBFB616-D4B2-4E1C-8CD3-9EC9697DC3C5}"/>
    <cellStyle name="COST1 5 6" xfId="6146" xr:uid="{7C23A4C1-BF53-4D9E-8167-3C2EEDBCCFC9}"/>
    <cellStyle name="COST1 5 6 2" xfId="6147" xr:uid="{3C292020-C4AF-4A19-BBE9-BC9569538CBB}"/>
    <cellStyle name="COST1 5 7" xfId="6148" xr:uid="{300A4F7F-67D7-439B-AFB4-123AE4734F9F}"/>
    <cellStyle name="COST1 5 8" xfId="6149" xr:uid="{A9A9BF28-A590-4F77-B114-53DAFA12489F}"/>
    <cellStyle name="COST1 5 9" xfId="6150" xr:uid="{E26C17BA-3499-45EA-B62A-F2C929CCCEAD}"/>
    <cellStyle name="COST1 6" xfId="6151" xr:uid="{CFE25BB6-336F-4742-A15B-C577035EC9A1}"/>
    <cellStyle name="COST1 6 2" xfId="6152" xr:uid="{2991D2A7-919D-41A1-98D2-7EA3B091467D}"/>
    <cellStyle name="COST1 6 3" xfId="6153" xr:uid="{52C3FF83-BEF8-4E68-9D4A-CFAFFDE0897F}"/>
    <cellStyle name="COST1 6 4" xfId="6154" xr:uid="{03C3ED1E-B969-4F52-8B2E-78173D316C50}"/>
    <cellStyle name="COST1 6 5" xfId="6155" xr:uid="{1FC4F5FF-E708-4F24-84D4-5427EBA5686D}"/>
    <cellStyle name="COST1 6 6" xfId="6156" xr:uid="{5F455299-36D2-4642-A9EC-AC7AC6B09E27}"/>
    <cellStyle name="COST1 7" xfId="6157" xr:uid="{A1F58147-5D54-4F62-87B0-477B25859D05}"/>
    <cellStyle name="COST1 7 2" xfId="6158" xr:uid="{11403039-F218-4FFE-A78A-4E10370B1D69}"/>
    <cellStyle name="COST1 8" xfId="6159" xr:uid="{709EADA4-B9D2-4ECD-9BE8-62796342301C}"/>
    <cellStyle name="COST1 8 2" xfId="6160" xr:uid="{F7A9EF9A-6F5B-458B-AC3A-0A00F3D3A979}"/>
    <cellStyle name="COST1 9" xfId="6161" xr:uid="{F9E76785-15C9-4B2A-9EE5-D6D1E567D62B}"/>
    <cellStyle name="COST1_Acikhava Plani2" xfId="6162" xr:uid="{B0F4F234-9B9D-4320-A844-9E808145C0D4}"/>
    <cellStyle name="Curr w/ $" xfId="6163" xr:uid="{24B285B1-0DB2-48CA-ABDE-4CE909CA93BE}"/>
    <cellStyle name="Curr w/ $ 0.0" xfId="6164" xr:uid="{7706575F-489C-4738-96AE-A71C7640F05E}"/>
    <cellStyle name="Curr w/ $_97 IN REVIEW" xfId="6165" xr:uid="{17D1C355-D615-437E-9455-EEC397A8B9D7}"/>
    <cellStyle name="curr w/o $ 0.0" xfId="6166" xr:uid="{9F3DD621-4430-4820-BC9A-CE1E00AF5458}"/>
    <cellStyle name="Currency" xfId="2" builtinId="4"/>
    <cellStyle name="Currency [00]" xfId="6167" xr:uid="{6480BEE4-1A6C-41E6-A5A1-D017AAF216D1}"/>
    <cellStyle name="Currency [00] 10" xfId="6168" xr:uid="{2F6047CB-75FB-413E-9311-CA6586142A0D}"/>
    <cellStyle name="Currency [00] 11" xfId="6169" xr:uid="{FD196592-45F3-4450-85EB-14F95A0CC414}"/>
    <cellStyle name="Currency [00] 12" xfId="6170" xr:uid="{07695C4E-5748-4A1D-90C1-E5DE19E64BFC}"/>
    <cellStyle name="Currency [00] 13" xfId="6171" xr:uid="{6368FDCC-2079-45DF-BD1D-5896BBD466F0}"/>
    <cellStyle name="Currency [00] 14" xfId="6172" xr:uid="{EBBA6BE2-D1E9-4619-B609-C90368C5D60D}"/>
    <cellStyle name="Currency [00] 15" xfId="6173" xr:uid="{CEEBE8A2-4C3F-45E6-AA68-C15130BEADE7}"/>
    <cellStyle name="Currency [00] 16" xfId="6174" xr:uid="{8A128050-2874-4C32-9524-18920FCCD73E}"/>
    <cellStyle name="Currency [00] 17" xfId="6175" xr:uid="{C51EFE33-95FD-45F0-A16E-DDCAAB6FE699}"/>
    <cellStyle name="Currency [00] 18" xfId="6176" xr:uid="{FF3F3199-EBCD-4765-A429-A8E59C1D050C}"/>
    <cellStyle name="Currency [00] 19" xfId="6177" xr:uid="{57102DBF-3028-495F-ABB3-FC6EE0E9778F}"/>
    <cellStyle name="Currency [00] 2" xfId="6178" xr:uid="{3EAB2073-E4C5-400A-AB9E-21DBF854A412}"/>
    <cellStyle name="Currency [00] 2 10" xfId="6179" xr:uid="{452C375F-A9E2-4DC1-9F31-D5FA73EA55FE}"/>
    <cellStyle name="Currency [00] 2 2" xfId="6180" xr:uid="{7F8B28E1-7A17-4AEF-B2CA-717E8352FCA5}"/>
    <cellStyle name="Currency [00] 2 2 2" xfId="6181" xr:uid="{13594594-A280-4F0B-9A57-07B8D068F53C}"/>
    <cellStyle name="Currency [00] 2 3" xfId="6182" xr:uid="{5487997E-21D4-43A4-9B71-2A32850B75F7}"/>
    <cellStyle name="Currency [00] 2 3 2" xfId="6183" xr:uid="{8C6DA7E3-C426-4542-89FD-4A971EEC446A}"/>
    <cellStyle name="Currency [00] 2 4" xfId="6184" xr:uid="{E373316C-9DB4-417F-A071-A558AFD11197}"/>
    <cellStyle name="Currency [00] 2 5" xfId="6185" xr:uid="{29D679A4-F877-432A-AB5E-3227DA9E73D3}"/>
    <cellStyle name="Currency [00] 2 6" xfId="6186" xr:uid="{61616C38-BFCF-4E45-8BFB-72DF6D0B6874}"/>
    <cellStyle name="Currency [00] 2 7" xfId="6187" xr:uid="{5024B97D-E471-4E1D-840A-14E806955FFC}"/>
    <cellStyle name="Currency [00] 2 8" xfId="6188" xr:uid="{58CDD980-2604-49A9-8B56-0CA482A940A0}"/>
    <cellStyle name="Currency [00] 2 9" xfId="6189" xr:uid="{E4CDC495-40DF-4032-853F-4F05EE07CA47}"/>
    <cellStyle name="Currency [00] 20" xfId="6190" xr:uid="{F0BD6B13-2FEE-4B79-A589-42879DDD196F}"/>
    <cellStyle name="Currency [00] 21" xfId="6191" xr:uid="{9C28DC16-D557-4472-8F79-0991CE670E57}"/>
    <cellStyle name="Currency [00] 22" xfId="6192" xr:uid="{EB392412-DA1A-4038-A6A1-92EAC9B0BDD2}"/>
    <cellStyle name="Currency [00] 23" xfId="6193" xr:uid="{258549C0-678C-44AC-A776-235EBED7CC9B}"/>
    <cellStyle name="Currency [00] 24" xfId="6194" xr:uid="{C5760F15-6A6C-444E-B8C3-2B9D7D3FFA7A}"/>
    <cellStyle name="Currency [00] 25" xfId="6195" xr:uid="{A99CD47E-2B1D-490F-9A8D-473549ED35CD}"/>
    <cellStyle name="Currency [00] 26" xfId="6196" xr:uid="{B601187D-0DCB-433D-99BB-C2A00F976702}"/>
    <cellStyle name="Currency [00] 27" xfId="6197" xr:uid="{987D55AB-423F-4275-92BE-50ED2CEEABE1}"/>
    <cellStyle name="Currency [00] 28" xfId="6198" xr:uid="{A46D974D-209A-4CFF-8E9B-5A3D5D281B87}"/>
    <cellStyle name="Currency [00] 29" xfId="6199" xr:uid="{75C2B067-7009-4BBC-AE6B-6A3A10C649E7}"/>
    <cellStyle name="Currency [00] 3" xfId="6200" xr:uid="{527CD28C-23E3-4715-BCFD-5405AA285938}"/>
    <cellStyle name="Currency [00] 3 10" xfId="6201" xr:uid="{486C841C-5E6D-4C3C-A2B3-824854331B59}"/>
    <cellStyle name="Currency [00] 3 11" xfId="6202" xr:uid="{97C29138-4880-45CE-B530-F243497F302E}"/>
    <cellStyle name="Currency [00] 3 2" xfId="6203" xr:uid="{6088A92E-A6B0-41F1-BDE5-24927F301BA9}"/>
    <cellStyle name="Currency [00] 3 2 2" xfId="6204" xr:uid="{73A9987B-44EA-409A-B633-1D17699EF796}"/>
    <cellStyle name="Currency [00] 3 3" xfId="6205" xr:uid="{C3868993-82F7-40E7-8331-1228D9E9F787}"/>
    <cellStyle name="Currency [00] 3 3 2" xfId="6206" xr:uid="{F2B1E1DB-307B-4DD9-8154-56ADC6AEB49E}"/>
    <cellStyle name="Currency [00] 3 4" xfId="6207" xr:uid="{BB029DEE-19BB-4B5D-9FE0-A3096964F955}"/>
    <cellStyle name="Currency [00] 3 5" xfId="6208" xr:uid="{D372B0A8-ECA2-48FD-B24A-A7425F5089CE}"/>
    <cellStyle name="Currency [00] 3 6" xfId="6209" xr:uid="{ED4BD288-5BFA-4919-8E91-697C288E604A}"/>
    <cellStyle name="Currency [00] 3 7" xfId="6210" xr:uid="{0F5376AB-2649-4E62-A782-9EE39C7D6455}"/>
    <cellStyle name="Currency [00] 3 8" xfId="6211" xr:uid="{EA37595F-50FA-4FC6-8065-4D067A8A0C01}"/>
    <cellStyle name="Currency [00] 3 9" xfId="6212" xr:uid="{D0B68AEB-0F85-4990-852E-4067693E1753}"/>
    <cellStyle name="Currency [00] 30" xfId="6213" xr:uid="{73DB93FB-9957-4F00-AEF7-44604A66B8C7}"/>
    <cellStyle name="Currency [00] 31" xfId="6214" xr:uid="{F383FF06-CE35-4C49-9D22-A074F4810D59}"/>
    <cellStyle name="Currency [00] 32" xfId="6215" xr:uid="{9E9E218E-D6AF-4E58-BE12-5AC0EB8F96CE}"/>
    <cellStyle name="Currency [00] 33" xfId="6216" xr:uid="{7D19C764-1310-4495-AA4D-DBDB3D5FA5A9}"/>
    <cellStyle name="Currency [00] 4" xfId="6217" xr:uid="{2007C1EB-EF69-4B63-8F69-BF9061761A80}"/>
    <cellStyle name="Currency [00] 4 10" xfId="6218" xr:uid="{BCC72F53-0EB8-4CD6-9AC3-9B2FE432D6FE}"/>
    <cellStyle name="Currency [00] 4 11" xfId="6219" xr:uid="{646C1294-D04D-4EF7-A245-A3E210A966C3}"/>
    <cellStyle name="Currency [00] 4 2" xfId="6220" xr:uid="{6D88A6B1-0635-463C-95B9-C83B9C77472F}"/>
    <cellStyle name="Currency [00] 4 2 2" xfId="6221" xr:uid="{96F7D422-FE87-469B-8C0B-AFF82909A0EC}"/>
    <cellStyle name="Currency [00] 4 3" xfId="6222" xr:uid="{43CEEAD2-D886-46DD-B6D6-7AD862678FD4}"/>
    <cellStyle name="Currency [00] 4 3 2" xfId="6223" xr:uid="{34C6BD0E-8156-40A3-9299-967C649F85DF}"/>
    <cellStyle name="Currency [00] 4 4" xfId="6224" xr:uid="{33EAFCEA-3A45-4849-8264-3B75964859FC}"/>
    <cellStyle name="Currency [00] 4 5" xfId="6225" xr:uid="{94C9B856-0B31-4417-9BF6-4D9B0C619EA7}"/>
    <cellStyle name="Currency [00] 4 6" xfId="6226" xr:uid="{49F83D12-170E-4407-9723-92F358727035}"/>
    <cellStyle name="Currency [00] 4 7" xfId="6227" xr:uid="{574E2DFB-9DF3-4063-8FAB-491BD5936F53}"/>
    <cellStyle name="Currency [00] 4 8" xfId="6228" xr:uid="{A0609CF0-C5F6-4F2A-A246-97D4EFBC4112}"/>
    <cellStyle name="Currency [00] 4 9" xfId="6229" xr:uid="{893FE623-ED47-492E-AB73-EB7D324868EB}"/>
    <cellStyle name="Currency [00] 5" xfId="6230" xr:uid="{B398D943-114F-4A6E-884B-39BE7FE70950}"/>
    <cellStyle name="Currency [00] 5 10" xfId="6231" xr:uid="{65F1274B-62B3-4326-9E0C-8CAC553DD857}"/>
    <cellStyle name="Currency [00] 5 11" xfId="6232" xr:uid="{D25D5410-352D-4671-AC05-EE3E08A922A4}"/>
    <cellStyle name="Currency [00] 5 2" xfId="6233" xr:uid="{4CCBED8B-820D-4FA7-B9C5-FE0F88D619BA}"/>
    <cellStyle name="Currency [00] 5 2 2" xfId="6234" xr:uid="{9DC30A04-41E0-40CE-AD95-1DBBDC7FAE6A}"/>
    <cellStyle name="Currency [00] 5 3" xfId="6235" xr:uid="{F6A2774E-6E01-4240-8652-343DBA41969F}"/>
    <cellStyle name="Currency [00] 5 3 2" xfId="6236" xr:uid="{781F6C02-FF45-483F-9AE3-A7E3FD4B36F0}"/>
    <cellStyle name="Currency [00] 5 4" xfId="6237" xr:uid="{9BE6FF52-6B39-481A-B2C8-DC8F6FBF1131}"/>
    <cellStyle name="Currency [00] 5 5" xfId="6238" xr:uid="{06007940-804B-4117-A30B-EE5F2A774D22}"/>
    <cellStyle name="Currency [00] 5 6" xfId="6239" xr:uid="{7CD612EA-C9FC-4397-8EAE-CEC4B32E47A2}"/>
    <cellStyle name="Currency [00] 5 7" xfId="6240" xr:uid="{390EDC3F-6A9A-499B-902B-069718BF741C}"/>
    <cellStyle name="Currency [00] 5 8" xfId="6241" xr:uid="{3FD3C975-B503-4638-A277-28735B3A9331}"/>
    <cellStyle name="Currency [00] 5 9" xfId="6242" xr:uid="{2F87367E-3107-4D35-9FEB-07D52339DCE8}"/>
    <cellStyle name="Currency [00] 6" xfId="6243" xr:uid="{B95EB225-7B6F-4759-965D-15F3DCE8117D}"/>
    <cellStyle name="Currency [00] 6 2" xfId="6244" xr:uid="{F0116743-1518-4D13-A92F-729A5F7545F5}"/>
    <cellStyle name="Currency [00] 7" xfId="6245" xr:uid="{4254164F-165F-4353-B15B-D0231CE77C73}"/>
    <cellStyle name="Currency [00] 7 2" xfId="6246" xr:uid="{5F18D70F-1965-40D0-AAEB-779F6ACF189F}"/>
    <cellStyle name="Currency [00] 8" xfId="6247" xr:uid="{A467C09E-BB74-407A-8D5D-5033A608C9F3}"/>
    <cellStyle name="Currency [00] 9" xfId="6248" xr:uid="{4C72833B-4609-489F-BE3A-ABFA2094447B}"/>
    <cellStyle name="Currency [00]_Beko Buzdolabi Satis 17-30 Kasım 2008 (onay)" xfId="6249" xr:uid="{D9A766EC-B506-47EA-B8C2-8764F7E46881}"/>
    <cellStyle name="Currency [2]" xfId="6250" xr:uid="{A2B96EA0-456B-4467-B9EF-7463767F8EE5}"/>
    <cellStyle name="Currency 10" xfId="6251" xr:uid="{E3656729-6E66-4332-93AF-B2150B84A7B7}"/>
    <cellStyle name="Currency 10 2" xfId="6252" xr:uid="{78645B5F-D88B-4C0A-83FD-E4676441B803}"/>
    <cellStyle name="Currency 10 2 2" xfId="6253" xr:uid="{2D188EDF-E5C9-40F4-ABD0-53E740710D09}"/>
    <cellStyle name="Currency 10 3" xfId="6254" xr:uid="{A0FD93A0-FA07-4D32-88B8-8BAF60996729}"/>
    <cellStyle name="Currency 10 4" xfId="6255" xr:uid="{7D040237-F7F1-4289-BDBB-F2329B046B64}"/>
    <cellStyle name="Currency 10 5" xfId="6256" xr:uid="{63087F6B-51C1-47A2-8E85-F0984FC6AD66}"/>
    <cellStyle name="Currency 10 6" xfId="6257" xr:uid="{ABAE11A3-193A-43BC-9BB3-D209E491A6A6}"/>
    <cellStyle name="Currency 11" xfId="6258" xr:uid="{F0CD6429-6CD5-423D-9F68-CC7357387689}"/>
    <cellStyle name="Currency 11 2" xfId="6259" xr:uid="{D50F3138-E500-446F-9A73-32F86DDAE30B}"/>
    <cellStyle name="Currency 11 2 2" xfId="6260" xr:uid="{9A5D15FE-63E1-4535-8275-BB4CA8E9737D}"/>
    <cellStyle name="Currency 11 3" xfId="6261" xr:uid="{9120DFF2-312F-44AA-AA60-9ABCFF2C86D5}"/>
    <cellStyle name="Currency 11 4" xfId="6262" xr:uid="{14EEEF18-ADFA-4E5F-B234-55DCE3DEDAA2}"/>
    <cellStyle name="Currency 11 5" xfId="6263" xr:uid="{2EC1B986-47FD-4F49-AA8E-032CDC823E78}"/>
    <cellStyle name="Currency 11 6" xfId="6264" xr:uid="{BFB299B3-2DC5-4BAC-9541-D946777EF406}"/>
    <cellStyle name="Currency 12" xfId="6265" xr:uid="{73D4503A-0DEB-47D9-AF7C-491BD0582B3E}"/>
    <cellStyle name="Currency 12 2" xfId="6266" xr:uid="{BB5F11F6-D89F-4EA2-9230-02B5FD8C63FE}"/>
    <cellStyle name="Currency 12 3" xfId="6267" xr:uid="{163BDF49-A74E-4BF5-ADBE-5862A87A65B7}"/>
    <cellStyle name="Currency 12 4" xfId="6268" xr:uid="{C64CAF2D-B606-412E-B47F-842A0076F317}"/>
    <cellStyle name="Currency 12 5" xfId="6269" xr:uid="{670247DA-1146-4511-A94C-E788C42FA2FB}"/>
    <cellStyle name="Currency 12 6" xfId="6270" xr:uid="{C272C5D5-585E-415D-BBDC-737581806819}"/>
    <cellStyle name="Currency 13" xfId="6271" xr:uid="{E6ACA6DE-67BF-4A53-BFEB-C38C767E0E12}"/>
    <cellStyle name="Currency 13 2" xfId="6272" xr:uid="{895CEB42-095A-46B2-AFD9-2F15650C0BDC}"/>
    <cellStyle name="Currency 13 3" xfId="6273" xr:uid="{8D5113E5-E9A3-4351-B82A-ED4555CA2F27}"/>
    <cellStyle name="Currency 13 4" xfId="6274" xr:uid="{AC665D86-CFA8-4BE6-B683-72BA67B64191}"/>
    <cellStyle name="Currency 13 5" xfId="6275" xr:uid="{129B308A-21BD-42F8-AEDC-06E1F0BD98AE}"/>
    <cellStyle name="Currency 13 6" xfId="6276" xr:uid="{58C5C959-F08D-4AED-8EAF-272D84A24344}"/>
    <cellStyle name="Currency 14" xfId="6277" xr:uid="{5086CA96-EF58-4C2A-B629-C02FC98CD0E3}"/>
    <cellStyle name="Currency 14 2" xfId="6278" xr:uid="{BD74B186-C936-4F2F-9DF3-954417223572}"/>
    <cellStyle name="Currency 14 3" xfId="6279" xr:uid="{BE536026-3464-49F8-8D4A-D013EA94277D}"/>
    <cellStyle name="Currency 14 4" xfId="6280" xr:uid="{0B057C38-62AC-47FE-B679-3BD5A6F4F883}"/>
    <cellStyle name="Currency 14 5" xfId="6281" xr:uid="{45B1F660-31AD-4177-A66C-B9B5E5B2D5B6}"/>
    <cellStyle name="Currency 14 6" xfId="6282" xr:uid="{3321EB1F-CF9F-47C6-A411-18671EC4554F}"/>
    <cellStyle name="Currency 15" xfId="6283" xr:uid="{49CA1701-FBA4-44EE-A931-170043B46412}"/>
    <cellStyle name="Currency 15 2" xfId="6284" xr:uid="{E6025D69-6DA5-4A77-BE19-204B4A1EA5F0}"/>
    <cellStyle name="Currency 15 3" xfId="6285" xr:uid="{0281BBC6-25A5-424D-8215-CCC4618B67B7}"/>
    <cellStyle name="Currency 15 4" xfId="6286" xr:uid="{B3AB6ACE-7F08-4FA2-AE23-AA96D0BFF10E}"/>
    <cellStyle name="Currency 15 5" xfId="6287" xr:uid="{8052CD92-3F95-412D-8C13-122924CAABA9}"/>
    <cellStyle name="Currency 15 6" xfId="6288" xr:uid="{712850FF-88A9-4AC2-BBBC-F2A450159C6C}"/>
    <cellStyle name="Currency 16" xfId="6289" xr:uid="{AE64CF58-5E21-43DE-94E4-93004C12AEA6}"/>
    <cellStyle name="Currency 16 2" xfId="6290" xr:uid="{298DC77C-C26D-47BB-AAEA-CF7E769B5BB6}"/>
    <cellStyle name="Currency 16 3" xfId="6291" xr:uid="{C03FE0DA-AF3E-42BD-AAB5-EBF18B52B94C}"/>
    <cellStyle name="Currency 16 4" xfId="6292" xr:uid="{0C8F72B5-3D46-4011-8308-5E1C19D1CC04}"/>
    <cellStyle name="Currency 16 5" xfId="6293" xr:uid="{2AC0B871-BEE1-4C2C-B27B-3E489758F6C4}"/>
    <cellStyle name="Currency 16 6" xfId="6294" xr:uid="{AC705673-4A90-4A00-B3E2-BBEE5346E676}"/>
    <cellStyle name="Currency 17" xfId="6295" xr:uid="{461A5961-E0E8-4FAD-9BAB-941EFE415B8D}"/>
    <cellStyle name="Currency 17 10" xfId="6296" xr:uid="{FA7BBEA7-8B62-4C85-B46E-D56C3EDBC4A6}"/>
    <cellStyle name="Currency 17 11" xfId="6297" xr:uid="{711CBFB7-772B-4D68-82F4-EAB34C41E5D2}"/>
    <cellStyle name="Currency 17 12" xfId="6298" xr:uid="{4E453085-45F1-4DD0-9A71-59A1CA233206}"/>
    <cellStyle name="Currency 17 2" xfId="6299" xr:uid="{B09E9042-F005-4A8E-84C8-C06041297FAA}"/>
    <cellStyle name="Currency 17 2 2" xfId="6300" xr:uid="{2BD0E577-A1FF-42E1-8EA1-965452BB144F}"/>
    <cellStyle name="Currency 17 2 3" xfId="6301" xr:uid="{57489D17-C299-45BC-B3EF-6F7894A4C747}"/>
    <cellStyle name="Currency 17 2 4" xfId="6302" xr:uid="{8C8BCC6A-B5D0-4B8E-B6FF-C7A7A432B965}"/>
    <cellStyle name="Currency 17 2 5" xfId="6303" xr:uid="{653D7576-B0C8-43CD-964B-C0F74A31B2CE}"/>
    <cellStyle name="Currency 17 3" xfId="6304" xr:uid="{34F6B239-B7D1-4638-A0D8-3274378487D6}"/>
    <cellStyle name="Currency 17 3 2" xfId="6305" xr:uid="{166E10AE-C324-4F92-A2DC-37A85604E1AD}"/>
    <cellStyle name="Currency 17 3 3" xfId="6306" xr:uid="{B1D66931-1358-4845-B714-5E031DBCC6A0}"/>
    <cellStyle name="Currency 17 3 4" xfId="6307" xr:uid="{D481A0D1-34AC-44C9-A6D1-24DE9B68CCC1}"/>
    <cellStyle name="Currency 17 3 5" xfId="6308" xr:uid="{1ADBA140-4960-4754-ACAC-6A5BD31DDD86}"/>
    <cellStyle name="Currency 17 4" xfId="6309" xr:uid="{805213EC-6ADD-47B1-9E03-F55CE5C490C7}"/>
    <cellStyle name="Currency 17 4 2" xfId="6310" xr:uid="{85A6C806-B593-4B30-9947-30FB86F25AE4}"/>
    <cellStyle name="Currency 17 4 3" xfId="6311" xr:uid="{CCCEFBF4-7BA2-4034-8F80-69539E4D9059}"/>
    <cellStyle name="Currency 17 4 4" xfId="6312" xr:uid="{2ABF1643-1E22-4538-814B-F71CE5BDF2EA}"/>
    <cellStyle name="Currency 17 4 5" xfId="6313" xr:uid="{4FB23001-5621-4E05-B318-94CF839DCF4B}"/>
    <cellStyle name="Currency 17 5" xfId="6314" xr:uid="{E9B55139-E259-4CF4-82CF-154AAA12F576}"/>
    <cellStyle name="Currency 17 5 2" xfId="6315" xr:uid="{11ED3E5C-994B-4E3F-988B-32258C996BE2}"/>
    <cellStyle name="Currency 17 5 3" xfId="6316" xr:uid="{47173DE0-532D-41C4-9418-1BF66A57B9DC}"/>
    <cellStyle name="Currency 17 5 4" xfId="6317" xr:uid="{936F714A-86A4-43AD-B82B-CB7B0982B326}"/>
    <cellStyle name="Currency 17 6" xfId="6318" xr:uid="{62BA8917-4D17-4620-93D2-EFED83E69915}"/>
    <cellStyle name="Currency 17 7" xfId="6319" xr:uid="{A6CDA5B0-45EA-4AE9-8D03-F455A3C32157}"/>
    <cellStyle name="Currency 17 7 2" xfId="6320" xr:uid="{24A1151D-C301-43FD-8CEB-F193F7F0DF25}"/>
    <cellStyle name="Currency 17 8" xfId="6321" xr:uid="{4E532494-3A9F-4E51-A9A4-972FE1D55289}"/>
    <cellStyle name="Currency 17 9" xfId="6322" xr:uid="{430AD955-1A06-4452-9D09-8602A40F3D2A}"/>
    <cellStyle name="Currency 18" xfId="6323" xr:uid="{4D2C63D5-FEBF-417F-8F58-5ABA8C23D1B0}"/>
    <cellStyle name="Currency 18 2" xfId="6324" xr:uid="{71730FC4-1078-4BCB-A762-B0D5FE60D5E8}"/>
    <cellStyle name="Currency 18 2 2" xfId="6325" xr:uid="{198CFD19-5312-421E-BD3C-452BE9E2D50D}"/>
    <cellStyle name="Currency 18 3" xfId="6326" xr:uid="{BDD960D5-583C-4430-AA84-FE0BD6B2589C}"/>
    <cellStyle name="Currency 18 3 2" xfId="6327" xr:uid="{46A399B7-EAA2-41D7-8E34-B3CF74D5812A}"/>
    <cellStyle name="Currency 18 4" xfId="6328" xr:uid="{16003EFF-E65A-452B-88EF-2CE0EAB1A969}"/>
    <cellStyle name="Currency 18 4 2" xfId="6329" xr:uid="{3B334886-67A3-4C62-A3E6-20B0C838D044}"/>
    <cellStyle name="Currency 18 5" xfId="6330" xr:uid="{461A05AB-0611-4DC2-AAD8-480F46223966}"/>
    <cellStyle name="Currency 19" xfId="6331" xr:uid="{F9F61E08-0D38-4BAC-A32F-B5BB3E81DB63}"/>
    <cellStyle name="Currency 2" xfId="18" xr:uid="{57A10273-6F84-4411-9B13-FE81C6303AA0}"/>
    <cellStyle name="Currency 2 10" xfId="6333" xr:uid="{D2234063-C343-40CB-A0BD-0CCBA668C984}"/>
    <cellStyle name="Currency 2 11" xfId="6334" xr:uid="{640BAE91-DFD5-4B8C-9527-D32766B7F298}"/>
    <cellStyle name="Currency 2 12" xfId="6335" xr:uid="{DC73D705-F6BA-4473-A030-EE0C0257BB66}"/>
    <cellStyle name="Currency 2 13" xfId="6332" xr:uid="{7ACDC0A3-01AD-448B-BF5F-74E468C5F211}"/>
    <cellStyle name="Currency 2 13 2" xfId="20982" xr:uid="{93BC499B-313A-4F90-9DF6-AA2195C1F0C8}"/>
    <cellStyle name="Currency 2 13 2 2" xfId="26135" xr:uid="{F68EF833-A9D1-438A-BFFA-368D626CF2B4}"/>
    <cellStyle name="Currency 2 13 2 2 2" xfId="35527" xr:uid="{93B09126-7065-4E34-BF46-FB72CC262C84}"/>
    <cellStyle name="Currency 2 13 2 3" xfId="30751" xr:uid="{B98BD792-169C-4CC0-AD75-A84C1A81B751}"/>
    <cellStyle name="Currency 2 13 3" xfId="23685" xr:uid="{EC477588-CFC0-4AD7-96C3-B8EF6362D132}"/>
    <cellStyle name="Currency 2 13 3 2" xfId="33168" xr:uid="{5670D845-E638-4541-AD84-E29F8837EB68}"/>
    <cellStyle name="Currency 2 13 4" xfId="28525" xr:uid="{3D130B45-2EEF-490D-A516-3FAE68B60E8B}"/>
    <cellStyle name="Currency 2 14" xfId="20000" xr:uid="{46F3F55F-56B5-45DB-8F62-798A2281D0B2}"/>
    <cellStyle name="Currency 2 14 2" xfId="25159" xr:uid="{4EBF5FFE-3233-42B2-B463-0742492D10B1}"/>
    <cellStyle name="Currency 2 14 2 2" xfId="34551" xr:uid="{8A230BE9-E40F-47E4-A1A3-FD2669AF67BF}"/>
    <cellStyle name="Currency 2 14 3" xfId="29855" xr:uid="{9F90A481-2B97-48B0-B0DF-1CE84CB214F3}"/>
    <cellStyle name="Currency 2 15" xfId="22705" xr:uid="{F8D00BDF-A23D-4C88-B85B-C4298240C0DB}"/>
    <cellStyle name="Currency 2 15 2" xfId="32271" xr:uid="{A4FD7DE7-5178-42B3-B307-486B85E4B058}"/>
    <cellStyle name="Currency 2 16" xfId="27629" xr:uid="{6AB1A513-D71F-4B33-8840-80C372B06FF7}"/>
    <cellStyle name="Currency 2 2" xfId="6336" xr:uid="{9245864E-87BC-4685-9D2D-66642F285B57}"/>
    <cellStyle name="Currency 2 2 10" xfId="6337" xr:uid="{8DBE2322-396E-4F63-B2ED-0B2E3E6EAF0B}"/>
    <cellStyle name="Currency 2 2 11" xfId="6338" xr:uid="{30943B5A-3FC0-404C-B570-4B1CDFB834D1}"/>
    <cellStyle name="Currency 2 2 12" xfId="6339" xr:uid="{5E705034-721D-4D4C-9DC9-7B7FE25DE21D}"/>
    <cellStyle name="Currency 2 2 13" xfId="6340" xr:uid="{1D4E10B3-0C7B-45EA-B72A-05E380F1BD3D}"/>
    <cellStyle name="Currency 2 2 2" xfId="6341" xr:uid="{64208F71-6A96-4806-823F-2AD5CA2F0DD9}"/>
    <cellStyle name="Currency 2 2 2 2" xfId="6342" xr:uid="{42F6180D-BE82-434F-BA89-79CA1956FDC4}"/>
    <cellStyle name="Currency 2 2 2 2 2" xfId="6343" xr:uid="{8FE7182F-6CEC-4510-9E45-44C4754D84EF}"/>
    <cellStyle name="Currency 2 2 2 2 3" xfId="6344" xr:uid="{77AFAC2E-CF77-4D2C-9D8E-A7EB14A9A089}"/>
    <cellStyle name="Currency 2 2 2 2 4" xfId="6345" xr:uid="{6AB30382-825E-403E-8EDF-8AD773774FBF}"/>
    <cellStyle name="Currency 2 2 2 2 5" xfId="6346" xr:uid="{96C658F5-A3B7-4335-9E50-629E5E2E2E9D}"/>
    <cellStyle name="Currency 2 2 2 2 6" xfId="6347" xr:uid="{097BAADD-D3D1-4E4C-B7AA-924BB4BE491F}"/>
    <cellStyle name="Currency 2 2 2 3" xfId="6348" xr:uid="{0C9AAFA4-BD64-4062-8834-DA00E2768870}"/>
    <cellStyle name="Currency 2 2 2 4" xfId="6349" xr:uid="{336C24A0-DEB6-4CF0-882E-FC666C0E0FAC}"/>
    <cellStyle name="Currency 2 2 2 5" xfId="6350" xr:uid="{36DA9587-74D6-4A56-A01E-7B38B7837518}"/>
    <cellStyle name="Currency 2 2 2 6" xfId="6351" xr:uid="{32F7596C-EFEC-4016-8FBF-DDE5AFF3AC85}"/>
    <cellStyle name="Currency 2 2 2 7" xfId="6352" xr:uid="{2ACB0606-D50D-4415-B3EE-2A2EA75DB0E3}"/>
    <cellStyle name="Currency 2 2 2 8" xfId="6353" xr:uid="{B62CAEB3-C6AA-460D-9595-2114BA47465C}"/>
    <cellStyle name="Currency 2 2 3" xfId="6354" xr:uid="{7CE906AB-FACC-44FC-A24C-E22C5594E9CA}"/>
    <cellStyle name="Currency 2 2 3 2" xfId="6355" xr:uid="{3416DABE-EAF5-4B16-B9CB-D781687906A4}"/>
    <cellStyle name="Currency 2 2 4" xfId="6356" xr:uid="{7DE472B0-B1D2-462A-8186-E1C4B6812C78}"/>
    <cellStyle name="Currency 2 2 5" xfId="6357" xr:uid="{D5EF18CE-A414-4F47-8BD1-84CD01E1DDAB}"/>
    <cellStyle name="Currency 2 2 5 2" xfId="6358" xr:uid="{73940D30-4C62-47E6-9D4A-E43318FDC77A}"/>
    <cellStyle name="Currency 2 2 6" xfId="6359" xr:uid="{E8AAD27F-2F84-4EB4-B87D-CA33AA612C12}"/>
    <cellStyle name="Currency 2 2 7" xfId="6360" xr:uid="{46E04B1F-790D-4142-9F8A-EFC201211DD1}"/>
    <cellStyle name="Currency 2 2 8" xfId="6361" xr:uid="{B88660B5-2391-4EBC-BED2-85D7FEC19F02}"/>
    <cellStyle name="Currency 2 2 9" xfId="6362" xr:uid="{7E64C2A7-29A4-46E6-8E63-A6616E400381}"/>
    <cellStyle name="Currency 2 3" xfId="6363" xr:uid="{2727054C-8028-433D-B729-AA54F14226E0}"/>
    <cellStyle name="Currency 2 3 2" xfId="6364" xr:uid="{E4363FB0-E565-4032-AE6F-2797A2BD72C0}"/>
    <cellStyle name="Currency 2 3 2 2" xfId="6365" xr:uid="{8DCE64F1-F3E1-4140-90CA-7163F57205CE}"/>
    <cellStyle name="Currency 2 3 2 2 2" xfId="19856" xr:uid="{C79ADC27-158C-4C56-8B20-9BEB3D45952D}"/>
    <cellStyle name="Currency 2 3 2 2 2 2" xfId="19900" xr:uid="{753E75D2-9DF2-4414-8952-40B2B9F7A9FD}"/>
    <cellStyle name="Currency 2 3 2 2 2 2 2" xfId="22422" xr:uid="{B4D8097F-C4A5-4962-9729-D5018ECD55E1}"/>
    <cellStyle name="Currency 2 3 2 2 2 2 2 2" xfId="27564" xr:uid="{DB722105-472A-4619-86D8-19998F4EF228}"/>
    <cellStyle name="Currency 2 3 2 2 2 2 2 2 2" xfId="36954" xr:uid="{B6D91C60-83DD-4CF4-BC30-46E6FD10A96C}"/>
    <cellStyle name="Currency 2 3 2 2 2 2 2 3" xfId="32062" xr:uid="{3373034C-2B4B-4858-A4DF-BF9CFA65AB3C}"/>
    <cellStyle name="Currency 2 3 2 2 2 2 3" xfId="25122" xr:uid="{E5AE9A19-8587-4DEA-8D76-F93498DC61C5}"/>
    <cellStyle name="Currency 2 3 2 2 2 2 3 2" xfId="34514" xr:uid="{3AAA317B-365E-4CE3-A7C2-512317ECEE79}"/>
    <cellStyle name="Currency 2 3 2 2 2 2 4" xfId="29820" xr:uid="{64A35DCC-25CA-43A4-A9FB-D67A9DDDB1E9}"/>
    <cellStyle name="Currency 2 3 2 2 2 3" xfId="22382" xr:uid="{227292C4-0CE9-415C-9E22-19277F8D1722}"/>
    <cellStyle name="Currency 2 3 2 2 2 3 2" xfId="27524" xr:uid="{A8ADCB91-7487-42A1-8CAB-3CCC37CEDF2F}"/>
    <cellStyle name="Currency 2 3 2 2 2 3 2 2" xfId="36914" xr:uid="{3243F62F-55AE-46C3-A932-6C7620354721}"/>
    <cellStyle name="Currency 2 3 2 2 2 3 3" xfId="32022" xr:uid="{8DE2F9ED-7CAA-43FA-8CBE-B6BFABDA3E5D}"/>
    <cellStyle name="Currency 2 3 2 2 2 4" xfId="25082" xr:uid="{3D4BC543-BC1C-4CF6-BBCB-5825D6D07ABF}"/>
    <cellStyle name="Currency 2 3 2 2 2 4 2" xfId="34474" xr:uid="{F06D80F4-53BC-412D-894B-122702E2B066}"/>
    <cellStyle name="Currency 2 3 2 2 2 5" xfId="29780" xr:uid="{976F1753-7730-4EA4-916F-45F1AFD3B887}"/>
    <cellStyle name="Currency 2 3 2 2 3" xfId="19880" xr:uid="{ECBC8A3E-5A18-4F07-BFEB-F9403B4823D3}"/>
    <cellStyle name="Currency 2 3 2 2 3 2" xfId="22402" xr:uid="{76DC0333-17AE-4F76-9BF0-CFAFF5260311}"/>
    <cellStyle name="Currency 2 3 2 2 3 2 2" xfId="27544" xr:uid="{16512C11-38A1-4A62-822A-ACDFD09179BE}"/>
    <cellStyle name="Currency 2 3 2 2 3 2 2 2" xfId="36934" xr:uid="{14BB6C1B-3262-42AD-B193-D6D0F1944B84}"/>
    <cellStyle name="Currency 2 3 2 2 3 2 3" xfId="32042" xr:uid="{0554C4AE-58F5-41AD-AD4A-0F61BCC59987}"/>
    <cellStyle name="Currency 2 3 2 2 3 3" xfId="25102" xr:uid="{9933584A-9405-4552-B960-301A3C5E32CE}"/>
    <cellStyle name="Currency 2 3 2 2 3 3 2" xfId="34494" xr:uid="{53CBE749-3C48-4488-8D9A-20A8335ADCA0}"/>
    <cellStyle name="Currency 2 3 2 2 3 4" xfId="29800" xr:uid="{46A2E3DC-4B1E-4A3D-BFEA-41C90169FE22}"/>
    <cellStyle name="Currency 2 3 2 2 4" xfId="20983" xr:uid="{0F8F5468-FA3B-4E02-B8C4-E0690B8FD260}"/>
    <cellStyle name="Currency 2 3 2 2 4 2" xfId="26136" xr:uid="{30FDFC12-7CCA-4340-9397-2F78F288AAC7}"/>
    <cellStyle name="Currency 2 3 2 2 4 2 2" xfId="35528" xr:uid="{C82C1F85-632F-433C-859D-8418EFF2C4F6}"/>
    <cellStyle name="Currency 2 3 2 2 4 3" xfId="30752" xr:uid="{6374B112-4EEF-4A76-B637-5A139A5DC14A}"/>
    <cellStyle name="Currency 2 3 2 2 5" xfId="23686" xr:uid="{16014387-BE0A-463A-B264-6B781776CC55}"/>
    <cellStyle name="Currency 2 3 2 2 5 2" xfId="33169" xr:uid="{8A9E16C9-BD12-4B8E-B576-79B5039D69C2}"/>
    <cellStyle name="Currency 2 3 2 2 6" xfId="28526" xr:uid="{94A0A9EE-0D62-4BD0-9990-A155649A1FFE}"/>
    <cellStyle name="Currency 2 3 2 3" xfId="6366" xr:uid="{07318BC4-5200-4465-95DC-DC57DDFD807A}"/>
    <cellStyle name="Currency 2 3 2 3 2" xfId="19857" xr:uid="{CACEB2C2-66FB-43C6-978F-067CA353CE05}"/>
    <cellStyle name="Currency 2 3 2 3 2 2" xfId="19901" xr:uid="{A34A8E5E-9827-4865-8221-98C5B19804A1}"/>
    <cellStyle name="Currency 2 3 2 3 2 2 2" xfId="22423" xr:uid="{DFCD22EA-97BA-4E82-B821-0F5641EA8940}"/>
    <cellStyle name="Currency 2 3 2 3 2 2 2 2" xfId="27565" xr:uid="{C3E366EB-82D8-4B3F-91EB-397927949F17}"/>
    <cellStyle name="Currency 2 3 2 3 2 2 2 2 2" xfId="36955" xr:uid="{190B44D5-76D8-40CF-AF17-F21E87EAAAC8}"/>
    <cellStyle name="Currency 2 3 2 3 2 2 2 3" xfId="32063" xr:uid="{AADEC608-CFA4-45D0-9BFB-99831410BE68}"/>
    <cellStyle name="Currency 2 3 2 3 2 2 3" xfId="25123" xr:uid="{E60DA5F6-283E-4153-BDA2-78E324ED615E}"/>
    <cellStyle name="Currency 2 3 2 3 2 2 3 2" xfId="34515" xr:uid="{327BA1CC-BA02-4F77-820A-172F0ECC498D}"/>
    <cellStyle name="Currency 2 3 2 3 2 2 4" xfId="29821" xr:uid="{71C573AF-508F-49F5-A672-1945EAF58837}"/>
    <cellStyle name="Currency 2 3 2 3 2 3" xfId="22383" xr:uid="{1AA41EDB-EF71-4029-84F8-14B853A642B3}"/>
    <cellStyle name="Currency 2 3 2 3 2 3 2" xfId="27525" xr:uid="{9D41F963-9B83-400E-91A0-D0F10F47892A}"/>
    <cellStyle name="Currency 2 3 2 3 2 3 2 2" xfId="36915" xr:uid="{82510087-C661-4D47-A716-8F2C74AAF303}"/>
    <cellStyle name="Currency 2 3 2 3 2 3 3" xfId="32023" xr:uid="{4B4EB31D-D62E-44B2-8531-2F97474CD3CE}"/>
    <cellStyle name="Currency 2 3 2 3 2 4" xfId="25083" xr:uid="{E3D5BA48-138A-44E9-83DE-8739F9A1A0DE}"/>
    <cellStyle name="Currency 2 3 2 3 2 4 2" xfId="34475" xr:uid="{5B037018-63C7-47FB-A40F-B329EFE3DF96}"/>
    <cellStyle name="Currency 2 3 2 3 2 5" xfId="29781" xr:uid="{F34CF45E-4C3E-4DB0-8780-F840884D8457}"/>
    <cellStyle name="Currency 2 3 2 3 3" xfId="19881" xr:uid="{525EE8E2-A66D-4E9C-A19E-50E22EAF91A6}"/>
    <cellStyle name="Currency 2 3 2 3 3 2" xfId="22403" xr:uid="{DBBF6C8A-6AE5-4BDF-9EED-A7D9946BC499}"/>
    <cellStyle name="Currency 2 3 2 3 3 2 2" xfId="27545" xr:uid="{2E636356-6850-4F2A-9403-F6516D02FE35}"/>
    <cellStyle name="Currency 2 3 2 3 3 2 2 2" xfId="36935" xr:uid="{CB0440AF-0DAF-4259-9F3C-38F6EAC4A70F}"/>
    <cellStyle name="Currency 2 3 2 3 3 2 3" xfId="32043" xr:uid="{F04015C3-224A-4EC4-B4CA-88046B0F6C4C}"/>
    <cellStyle name="Currency 2 3 2 3 3 3" xfId="25103" xr:uid="{7D7A10D6-2419-4459-ADB4-09072D1CE2EA}"/>
    <cellStyle name="Currency 2 3 2 3 3 3 2" xfId="34495" xr:uid="{46248C22-9F9C-4331-B9D6-81B075BF09A1}"/>
    <cellStyle name="Currency 2 3 2 3 3 4" xfId="29801" xr:uid="{E58BAA10-6E54-4DA1-A180-777FA84A8A5B}"/>
    <cellStyle name="Currency 2 3 2 3 4" xfId="20984" xr:uid="{0915B466-0E9F-45FE-9575-00CD89F25918}"/>
    <cellStyle name="Currency 2 3 2 3 4 2" xfId="26137" xr:uid="{69D997B4-26FF-427B-BF89-5CE8CEDBC3A3}"/>
    <cellStyle name="Currency 2 3 2 3 4 2 2" xfId="35529" xr:uid="{AE1F7F14-951F-4B02-A8AB-EA59D8B48F3D}"/>
    <cellStyle name="Currency 2 3 2 3 4 3" xfId="30753" xr:uid="{43390B52-33F0-4006-920F-B0C39DD190B9}"/>
    <cellStyle name="Currency 2 3 2 3 5" xfId="23687" xr:uid="{080CF654-2013-45E1-BBA1-EEDDCE679D00}"/>
    <cellStyle name="Currency 2 3 2 3 5 2" xfId="33170" xr:uid="{C4DF53C9-E3DC-49AD-962C-0DBBF15E49AB}"/>
    <cellStyle name="Currency 2 3 2 3 6" xfId="28527" xr:uid="{9CA478C8-04B6-4C23-B5AC-C8C393484404}"/>
    <cellStyle name="Currency 2 3 2 4" xfId="6367" xr:uid="{A94D3395-B033-4E05-BCD2-5AAB689A63A0}"/>
    <cellStyle name="Currency 2 3 2 4 2" xfId="19858" xr:uid="{8D22B39C-5214-40ED-9CD7-104D2087D90A}"/>
    <cellStyle name="Currency 2 3 2 4 2 2" xfId="19902" xr:uid="{CD79DD56-450D-4678-8BC7-BE44C81F1273}"/>
    <cellStyle name="Currency 2 3 2 4 2 2 2" xfId="22424" xr:uid="{588781B4-E355-4E66-8FC3-D18DBEF5C926}"/>
    <cellStyle name="Currency 2 3 2 4 2 2 2 2" xfId="27566" xr:uid="{95B0A2A2-6B15-4165-B594-CC31765D41F8}"/>
    <cellStyle name="Currency 2 3 2 4 2 2 2 2 2" xfId="36956" xr:uid="{3E384146-959A-47F4-A53F-6761166FFD9D}"/>
    <cellStyle name="Currency 2 3 2 4 2 2 2 3" xfId="32064" xr:uid="{50717D7E-8422-4695-B875-422F86369D26}"/>
    <cellStyle name="Currency 2 3 2 4 2 2 3" xfId="25124" xr:uid="{C8B87AE4-1E43-43F9-9716-730067D72A69}"/>
    <cellStyle name="Currency 2 3 2 4 2 2 3 2" xfId="34516" xr:uid="{F786056F-F310-4A79-A128-7B67ECBF0428}"/>
    <cellStyle name="Currency 2 3 2 4 2 2 4" xfId="29822" xr:uid="{16A568FD-4837-461C-9D0D-D843A3EBCFF7}"/>
    <cellStyle name="Currency 2 3 2 4 2 3" xfId="22384" xr:uid="{20198D0C-B4CA-4CC6-81B2-582F2AB59068}"/>
    <cellStyle name="Currency 2 3 2 4 2 3 2" xfId="27526" xr:uid="{07FD06C8-D177-45F1-B641-176BB73FAC90}"/>
    <cellStyle name="Currency 2 3 2 4 2 3 2 2" xfId="36916" xr:uid="{1D883585-24DE-4B72-8C4E-7A10DED6188E}"/>
    <cellStyle name="Currency 2 3 2 4 2 3 3" xfId="32024" xr:uid="{6DA5953C-C02E-4CE9-8A3A-0F75E3E9C27C}"/>
    <cellStyle name="Currency 2 3 2 4 2 4" xfId="25084" xr:uid="{F21F61C9-A6EF-43C6-AECC-1A1B02488D76}"/>
    <cellStyle name="Currency 2 3 2 4 2 4 2" xfId="34476" xr:uid="{160C6058-A0DC-4F23-A0D6-440CFCEC515A}"/>
    <cellStyle name="Currency 2 3 2 4 2 5" xfId="29782" xr:uid="{A6F720D7-8AB3-4323-A071-B104077737B0}"/>
    <cellStyle name="Currency 2 3 2 4 3" xfId="19882" xr:uid="{5AD1DF39-BA6C-4392-B4F0-33BED69A3B07}"/>
    <cellStyle name="Currency 2 3 2 4 3 2" xfId="22404" xr:uid="{4341D23D-15A3-4522-931F-C51F1D1F1683}"/>
    <cellStyle name="Currency 2 3 2 4 3 2 2" xfId="27546" xr:uid="{121A5116-6A80-43F9-92A1-D1769CA4C4FF}"/>
    <cellStyle name="Currency 2 3 2 4 3 2 2 2" xfId="36936" xr:uid="{1A0B146A-D6FD-4E73-A2E8-9F50EC42C350}"/>
    <cellStyle name="Currency 2 3 2 4 3 2 3" xfId="32044" xr:uid="{DA2BB1D1-44CD-4020-8DDF-7D38818336BB}"/>
    <cellStyle name="Currency 2 3 2 4 3 3" xfId="25104" xr:uid="{A71939FF-29E3-4F33-8969-CE9C126AADCB}"/>
    <cellStyle name="Currency 2 3 2 4 3 3 2" xfId="34496" xr:uid="{A2F19F4C-FC27-459B-9A0D-5EED4ABB70D1}"/>
    <cellStyle name="Currency 2 3 2 4 3 4" xfId="29802" xr:uid="{5B6D8C8F-F83A-4426-A838-C9F7CB2BB80D}"/>
    <cellStyle name="Currency 2 3 2 4 4" xfId="20985" xr:uid="{2D76304C-C9D2-4CBA-97C7-C3685D02D60B}"/>
    <cellStyle name="Currency 2 3 2 4 4 2" xfId="26138" xr:uid="{C54B1080-5F8B-4A92-8206-FB1E3DE59101}"/>
    <cellStyle name="Currency 2 3 2 4 4 2 2" xfId="35530" xr:uid="{89C5CB4C-AB65-4EC0-BF45-8E25F7BCF543}"/>
    <cellStyle name="Currency 2 3 2 4 4 3" xfId="30754" xr:uid="{84CE1137-7CB4-484F-9544-051444B5B114}"/>
    <cellStyle name="Currency 2 3 2 4 5" xfId="23688" xr:uid="{BF9EC3CE-AC6A-4BAE-A34D-5CD38DD27C01}"/>
    <cellStyle name="Currency 2 3 2 4 5 2" xfId="33171" xr:uid="{CB0CC454-1461-4F19-9FF5-EC429F8BBB82}"/>
    <cellStyle name="Currency 2 3 2 4 6" xfId="28528" xr:uid="{963388EF-9C8B-4177-AD68-380B4BDE0B72}"/>
    <cellStyle name="Currency 2 3 2 5" xfId="6368" xr:uid="{1DE00F30-5C57-4DEB-A23B-A0BFD81FCE14}"/>
    <cellStyle name="Currency 2 3 3" xfId="6369" xr:uid="{F904B7AC-C99D-435A-904E-00C76320B92D}"/>
    <cellStyle name="Currency 2 3 4" xfId="6370" xr:uid="{B871B5EF-C3BE-4C1F-8263-66C16B86A79D}"/>
    <cellStyle name="Currency 2 3 5" xfId="6371" xr:uid="{74E49442-254D-450F-B87F-82D83E597863}"/>
    <cellStyle name="Currency 2 3 6" xfId="6372" xr:uid="{7237C0AA-FEC1-4886-ADAD-4F6772AD4D7B}"/>
    <cellStyle name="Currency 2 3 7" xfId="6373" xr:uid="{476A505B-84EC-4C6D-B13A-10310369F220}"/>
    <cellStyle name="Currency 2 4" xfId="6374" xr:uid="{BDB0E4CA-B421-4460-9858-39209B557F05}"/>
    <cellStyle name="Currency 2 4 2" xfId="6375" xr:uid="{DF102B49-EFFE-4BA5-91BA-660BFF0010E3}"/>
    <cellStyle name="Currency 2 4 2 2" xfId="6376" xr:uid="{F0CC79FF-F088-41F1-BBD9-F0BA0F9C5BC4}"/>
    <cellStyle name="Currency 2 4 3" xfId="6377" xr:uid="{E6CCEE4D-ADD4-44D8-876F-3215209980FC}"/>
    <cellStyle name="Currency 2 4 4" xfId="6378" xr:uid="{383AB7C2-002A-4014-BC4E-947E0680D38A}"/>
    <cellStyle name="Currency 2 4 5" xfId="6379" xr:uid="{893A0792-5170-47AB-9CCB-948CF83B0B80}"/>
    <cellStyle name="Currency 2 4 6" xfId="6380" xr:uid="{AA543154-27C3-4B5E-898E-A4AC3FA09B99}"/>
    <cellStyle name="Currency 2 4 7" xfId="6381" xr:uid="{C52361FB-04A1-4E56-9473-AE1B2ABF283B}"/>
    <cellStyle name="Currency 2 5" xfId="6382" xr:uid="{56412ABB-BFB1-4D52-9F12-B60B3AA1F14C}"/>
    <cellStyle name="Currency 2 5 2" xfId="6383" xr:uid="{D364AE78-82C6-428C-B201-9A0B8ED2438C}"/>
    <cellStyle name="Currency 2 5 3" xfId="6384" xr:uid="{5D3EC7CD-48D7-445E-BC6F-20E059880275}"/>
    <cellStyle name="Currency 2 5 4" xfId="6385" xr:uid="{A5E7B13C-617E-44E7-9E35-C2E12A271F1E}"/>
    <cellStyle name="Currency 2 5 5" xfId="6386" xr:uid="{293AF9A2-881D-4D41-8F78-E12559A4BE31}"/>
    <cellStyle name="Currency 2 5 6" xfId="6387" xr:uid="{77265596-9687-4348-9305-6AA062E8C3FC}"/>
    <cellStyle name="Currency 2 5 7" xfId="6388" xr:uid="{FDCAD2BB-4B0D-483A-86A2-987AB7BA9409}"/>
    <cellStyle name="Currency 2 6" xfId="6389" xr:uid="{E2B87644-30E7-41D8-A6BC-96528B4539B4}"/>
    <cellStyle name="Currency 2 6 2" xfId="6390" xr:uid="{8793E70B-0723-4B10-8D4C-5E3153F0253B}"/>
    <cellStyle name="Currency 2 7" xfId="6391" xr:uid="{8C62F9CC-3BE2-49BE-A24B-EAC4475BA8A2}"/>
    <cellStyle name="Currency 2 8" xfId="6392" xr:uid="{B7D9F242-944A-40A0-A301-10B0794D24DB}"/>
    <cellStyle name="Currency 2 9" xfId="6393" xr:uid="{1AEFDA0B-35FF-44B7-9AB6-59FDE007CC7B}"/>
    <cellStyle name="Currency 2_Beko Çamaşır Makinasi Plani-4" xfId="6394" xr:uid="{EC2A8888-74F3-4D8C-B9B6-6156C59D3488}"/>
    <cellStyle name="Currency 20" xfId="6395" xr:uid="{81C41837-6A3D-4DB3-A895-96B244596577}"/>
    <cellStyle name="Currency 21" xfId="6396" xr:uid="{28220ADC-39B2-4E8A-ACA3-7729D9D63DA9}"/>
    <cellStyle name="Currency 21 2" xfId="6397" xr:uid="{F8E9F110-FF71-4FEA-B52F-71A9A885B5F6}"/>
    <cellStyle name="Currency 21 2 2" xfId="6398" xr:uid="{52BEEC6E-0F2C-4D8E-B125-B26432E7BBB2}"/>
    <cellStyle name="Currency 21 3" xfId="6399" xr:uid="{A2AD545D-D3A3-4A48-A676-C819955F0583}"/>
    <cellStyle name="Currency 22" xfId="6400" xr:uid="{BC03D75F-E49E-4E0A-91B8-238EA733244D}"/>
    <cellStyle name="Currency 22 2" xfId="6401" xr:uid="{FF9399E3-7424-4295-832E-A1234869649C}"/>
    <cellStyle name="Currency 22 3" xfId="6402" xr:uid="{82D8B905-B193-4238-B4E2-F196F445A630}"/>
    <cellStyle name="Currency 22 4" xfId="6403" xr:uid="{69FF7B54-D6DB-48D6-99D2-121A834E62B0}"/>
    <cellStyle name="Currency 22 5" xfId="6404" xr:uid="{E34D9313-07D2-4DE8-8EB7-781EA7BE8EB2}"/>
    <cellStyle name="Currency 22 6" xfId="6405" xr:uid="{50A16887-703D-496A-89A8-3C52466DF4C2}"/>
    <cellStyle name="Currency 23" xfId="6406" xr:uid="{81D483E3-248D-4921-95F9-044BB752367F}"/>
    <cellStyle name="Currency 23 2" xfId="6407" xr:uid="{7542ECCB-1039-4D70-8628-0528FE1B4964}"/>
    <cellStyle name="Currency 23 3" xfId="6408" xr:uid="{C668D223-15DF-480A-9584-7D1C9FA93DFE}"/>
    <cellStyle name="Currency 23 4" xfId="6409" xr:uid="{5E34DEEF-A73F-4F31-8711-F44A08E282A5}"/>
    <cellStyle name="Currency 23 5" xfId="6410" xr:uid="{14D4F050-F4A6-4B33-94C6-F7A34DEEFB6F}"/>
    <cellStyle name="Currency 23 6" xfId="6411" xr:uid="{26FAC515-A714-47AD-840B-EF82D076A684}"/>
    <cellStyle name="Currency 24" xfId="6412" xr:uid="{05105AB0-EA7B-479A-A2B7-B35EDBC54F2A}"/>
    <cellStyle name="Currency 24 2" xfId="6413" xr:uid="{A20D63DB-DEB2-42F7-9DB7-F1BEA2983DD8}"/>
    <cellStyle name="Currency 24 3" xfId="6414" xr:uid="{4ADD34DD-EF31-477B-81E0-F6FFF895EC2D}"/>
    <cellStyle name="Currency 25" xfId="6415" xr:uid="{42BF70A8-CDED-4A05-B707-BD3422BA52C1}"/>
    <cellStyle name="Currency 25 2" xfId="6416" xr:uid="{A7374B27-73B9-4B91-B0D8-76EB0F3E3C20}"/>
    <cellStyle name="Currency 26" xfId="6417" xr:uid="{9E70F0CF-3EFE-495D-B86E-E6AEEBAF9F1E}"/>
    <cellStyle name="Currency 26 2" xfId="6418" xr:uid="{62CD0A83-675F-49E6-B630-09642BD49E40}"/>
    <cellStyle name="Currency 26 3" xfId="6419" xr:uid="{4DB24CB5-1A76-4B95-8A1A-9627B6ABDEF1}"/>
    <cellStyle name="Currency 27" xfId="6420" xr:uid="{116C152F-4937-41A9-8A9E-AFA7DA3DC913}"/>
    <cellStyle name="Currency 27 2" xfId="6421" xr:uid="{8C06254C-D56E-41D7-BA4A-0AEDF98D953B}"/>
    <cellStyle name="Currency 28" xfId="6422" xr:uid="{7EA4DD40-70A3-4840-9645-041F82917F1A}"/>
    <cellStyle name="Currency 28 2" xfId="6423" xr:uid="{66A57C99-80BC-49D9-97D9-067A265816A6}"/>
    <cellStyle name="Currency 29" xfId="6424" xr:uid="{0C881C4F-2A4C-48C8-8C70-FABCDD3CD9D2}"/>
    <cellStyle name="Currency 29 2" xfId="6425" xr:uid="{CE4AF4CA-7DC4-461F-9406-C9197BFF8204}"/>
    <cellStyle name="Currency 3" xfId="6426" xr:uid="{5FCD92D0-7530-4CBA-B780-B02742C50AD5}"/>
    <cellStyle name="Currency 3 2" xfId="6427" xr:uid="{B3A83B2A-7E70-43D5-8E16-DA86DABF1E83}"/>
    <cellStyle name="Currency 3 2 2" xfId="6428" xr:uid="{B4D0AFBB-F311-4377-B007-033795668EF0}"/>
    <cellStyle name="Currency 3 2 2 2" xfId="6429" xr:uid="{B083CB67-BC1A-453E-98D3-BFEFC77E5B64}"/>
    <cellStyle name="Currency 3 2 3" xfId="6430" xr:uid="{D49E7DA5-62DE-4AC8-9834-7DC8F234B5EF}"/>
    <cellStyle name="Currency 3 2 3 2" xfId="6431" xr:uid="{67ECB248-9EE7-460D-A54D-E566FECE14E2}"/>
    <cellStyle name="Currency 3 2 3 3" xfId="19859" xr:uid="{1343B734-FE6A-4DC4-908D-2FE27438A576}"/>
    <cellStyle name="Currency 3 2 3 3 2" xfId="19903" xr:uid="{985DFD4E-BA90-472B-9591-815BEA04F3CA}"/>
    <cellStyle name="Currency 3 2 3 3 2 2" xfId="22425" xr:uid="{1B699848-285C-4818-BFA0-AAA790E8B5E2}"/>
    <cellStyle name="Currency 3 2 3 3 2 2 2" xfId="27567" xr:uid="{5AB70EBA-8681-4E88-8180-4834BCF77B3C}"/>
    <cellStyle name="Currency 3 2 3 3 2 2 2 2" xfId="36957" xr:uid="{B2732B11-C553-4E9C-98D9-F334F1C6B320}"/>
    <cellStyle name="Currency 3 2 3 3 2 2 3" xfId="32065" xr:uid="{BBCDE28D-89C5-4852-81D9-03F0B8335BCA}"/>
    <cellStyle name="Currency 3 2 3 3 2 3" xfId="25125" xr:uid="{77F0A11E-8CA9-4AA0-B63D-00B847EBFDB6}"/>
    <cellStyle name="Currency 3 2 3 3 2 3 2" xfId="34517" xr:uid="{44BD696F-A16F-4423-83C4-782043D73AAC}"/>
    <cellStyle name="Currency 3 2 3 3 2 4" xfId="29823" xr:uid="{5CF12C39-82B6-4DA9-A0D6-5084CE13D7BB}"/>
    <cellStyle name="Currency 3 2 3 3 3" xfId="22385" xr:uid="{5391AA71-E1A8-4094-B676-EA1AF627CE2C}"/>
    <cellStyle name="Currency 3 2 3 3 3 2" xfId="27527" xr:uid="{F6EA12B8-44B1-4E82-A87E-BEF8EA8D82A1}"/>
    <cellStyle name="Currency 3 2 3 3 3 2 2" xfId="36917" xr:uid="{82A47F16-89E5-4DC4-97C0-41CA67886DD5}"/>
    <cellStyle name="Currency 3 2 3 3 3 3" xfId="32025" xr:uid="{D404D5AF-D756-401E-BA2E-5E4A5AC8BA2D}"/>
    <cellStyle name="Currency 3 2 3 3 4" xfId="25085" xr:uid="{1FE5A9D0-DC8B-4D6C-A6EB-9185D1864200}"/>
    <cellStyle name="Currency 3 2 3 3 4 2" xfId="34477" xr:uid="{532AAE1C-81D9-41A6-92AD-1AFE51FEF7F4}"/>
    <cellStyle name="Currency 3 2 3 3 5" xfId="29783" xr:uid="{F3659C74-99E6-41B9-996A-A5EA87618D83}"/>
    <cellStyle name="Currency 3 2 3 4" xfId="19883" xr:uid="{B2247371-A6DE-4D49-B17B-0039BDBC8696}"/>
    <cellStyle name="Currency 3 2 3 4 2" xfId="22405" xr:uid="{7712716B-F0F8-4CD8-B169-94BB8B73D44D}"/>
    <cellStyle name="Currency 3 2 3 4 2 2" xfId="27547" xr:uid="{2BA024CC-FAE4-430B-8423-535E4D30AA6B}"/>
    <cellStyle name="Currency 3 2 3 4 2 2 2" xfId="36937" xr:uid="{E157F63B-F6FF-4AA3-BB08-B2C54660D965}"/>
    <cellStyle name="Currency 3 2 3 4 2 3" xfId="32045" xr:uid="{502B62CC-4879-4AE4-8FA2-DA92141DC749}"/>
    <cellStyle name="Currency 3 2 3 4 3" xfId="25105" xr:uid="{7624E716-2924-4245-A750-408DCE445490}"/>
    <cellStyle name="Currency 3 2 3 4 3 2" xfId="34497" xr:uid="{BABBC879-D95E-4FD4-AD91-A6FE46B91526}"/>
    <cellStyle name="Currency 3 2 3 4 4" xfId="29803" xr:uid="{454008E5-AB61-42E6-B423-9F313E58DD01}"/>
    <cellStyle name="Currency 3 2 3 5" xfId="20986" xr:uid="{7DE50FE2-79C4-4DF0-8474-59F0041AA4FF}"/>
    <cellStyle name="Currency 3 2 3 5 2" xfId="26139" xr:uid="{2A05BF4B-1763-4A62-8EE5-B7D7A1C79229}"/>
    <cellStyle name="Currency 3 2 3 5 2 2" xfId="35531" xr:uid="{3D3CA864-C8F4-4F10-AE03-3B1DF5E67774}"/>
    <cellStyle name="Currency 3 2 3 5 3" xfId="30755" xr:uid="{56084CBB-992C-43BC-A926-7C74372772CC}"/>
    <cellStyle name="Currency 3 2 3 6" xfId="23689" xr:uid="{8B39EA02-3C62-4FFE-AE50-9E86C3A31659}"/>
    <cellStyle name="Currency 3 2 3 6 2" xfId="33172" xr:uid="{52CBDF73-97F2-4E28-9876-914FA2157140}"/>
    <cellStyle name="Currency 3 2 3 7" xfId="28529" xr:uid="{E404B029-8973-4072-A415-ABCA381E5673}"/>
    <cellStyle name="Currency 3 2 4" xfId="6432" xr:uid="{4E656099-E66B-4EB1-9E3F-F56EC05FDA28}"/>
    <cellStyle name="Currency 3 2 5" xfId="6433" xr:uid="{7756DFDB-8D85-458E-BA1F-7A468FA6564F}"/>
    <cellStyle name="Currency 3 2 6" xfId="6434" xr:uid="{C26CF63D-8D09-41FA-A4BA-2C63341707DB}"/>
    <cellStyle name="Currency 3 2 7" xfId="6435" xr:uid="{EA1794EA-4CE1-4338-853C-791115E933FC}"/>
    <cellStyle name="Currency 3 2 8" xfId="6436" xr:uid="{EEB9821F-FBB8-4790-B94D-3688016D1E26}"/>
    <cellStyle name="Currency 3 2 9" xfId="6437" xr:uid="{3A0FB8CB-45EE-43E5-9DB2-882C033563DE}"/>
    <cellStyle name="Currency 3 2_Paro Card 19 Mart 23 Nisan (son)" xfId="6438" xr:uid="{85EEF587-0082-436F-9141-21D57517B9B4}"/>
    <cellStyle name="Currency 3 3" xfId="6439" xr:uid="{702A4361-8096-45A8-A534-536E854C3B72}"/>
    <cellStyle name="Currency 3 4" xfId="6440" xr:uid="{CA3D9739-1774-4727-B404-F687C50E1286}"/>
    <cellStyle name="Currency 3 4 2" xfId="6441" xr:uid="{323A7460-4C5F-4F49-A0DE-CDEDBCDED58F}"/>
    <cellStyle name="Currency 3 5" xfId="6442" xr:uid="{CF98D0B0-88E9-457E-A1B1-23C6C3AD31F7}"/>
    <cellStyle name="Currency 3 6" xfId="6443" xr:uid="{0F0A0501-5B84-4680-BC98-CE44550081BD}"/>
    <cellStyle name="Currency 3 7" xfId="6444" xr:uid="{00F6016C-CCC0-4E2D-A1EE-7B133781C35A}"/>
    <cellStyle name="Currency 3 8" xfId="6445" xr:uid="{72F15006-E6E6-426B-B9B7-A7FB4134FE3D}"/>
    <cellStyle name="Currency 3 9" xfId="6446" xr:uid="{225BBBA9-5FDB-4D68-B88F-5B55071205EC}"/>
    <cellStyle name="Currency 30" xfId="6447" xr:uid="{19876DCF-4F5C-4FD2-A065-7D37634C72D9}"/>
    <cellStyle name="Currency 30 2" xfId="6448" xr:uid="{3FD21167-639D-47A4-8FB5-2934408CB151}"/>
    <cellStyle name="Currency 31" xfId="6449" xr:uid="{472C3F4C-2055-4CDF-A41B-55F89D1F85C5}"/>
    <cellStyle name="Currency 31 2" xfId="6450" xr:uid="{0C3550A5-C73E-4272-B73B-CF69A4A0EF6C}"/>
    <cellStyle name="Currency 32" xfId="6451" xr:uid="{9E8A5AC9-34C5-46FB-AF8C-AAD72770DC54}"/>
    <cellStyle name="Currency 32 2" xfId="6452" xr:uid="{26461657-E525-4110-B58B-AED39B351C49}"/>
    <cellStyle name="Currency 33" xfId="6453" xr:uid="{80B6BF6A-F7FE-4769-B51C-6130FFD466D9}"/>
    <cellStyle name="Currency 33 2" xfId="6454" xr:uid="{107F5AE8-F978-4C63-9BDE-D70388A5DBF6}"/>
    <cellStyle name="Currency 34" xfId="6455" xr:uid="{940E0205-E808-48BC-B1EB-15FDC555E1A8}"/>
    <cellStyle name="Currency 34 2" xfId="6456" xr:uid="{9AE53D85-0BEE-4458-948C-5EEE212ECE03}"/>
    <cellStyle name="Currency 35" xfId="6457" xr:uid="{B2DB2249-1840-451A-85D7-9A9AAAB722F8}"/>
    <cellStyle name="Currency 35 2" xfId="6458" xr:uid="{D69F38A0-F685-438D-80DE-B9D3DD38D5A2}"/>
    <cellStyle name="Currency 36" xfId="6459" xr:uid="{B7658BF5-84B8-45B4-B011-D089430F76D0}"/>
    <cellStyle name="Currency 37" xfId="19920" xr:uid="{39D3C14A-58F8-4F49-9180-781BBF030847}"/>
    <cellStyle name="Currency 37 2" xfId="22436" xr:uid="{B8DE04D5-43F0-4F0B-BE75-429A4613161D}"/>
    <cellStyle name="Currency 37 2 2" xfId="27578" xr:uid="{C84EB99D-8357-4D22-A052-EB5A65DB1757}"/>
    <cellStyle name="Currency 37 2 2 2" xfId="36968" xr:uid="{807E6BCD-9CC7-4C9D-8361-73D584ADE39A}"/>
    <cellStyle name="Currency 37 2 3" xfId="32076" xr:uid="{66E40539-B93B-4926-AF82-F6BDF727BC35}"/>
    <cellStyle name="Currency 37 3" xfId="25136" xr:uid="{D3CF5FA2-BC6B-470D-8F28-8C781961E632}"/>
    <cellStyle name="Currency 37 3 2" xfId="34528" xr:uid="{7577C1A2-5B61-48C8-AC20-196559011565}"/>
    <cellStyle name="Currency 37 4" xfId="29833" xr:uid="{EFBFAF57-F14D-4B03-B4DB-B2CAF97C0E0F}"/>
    <cellStyle name="Currency 38" xfId="22702" xr:uid="{F89C39D6-3EDB-44CB-8999-EF4E36956734}"/>
    <cellStyle name="Currency 38 2" xfId="32268" xr:uid="{E9AD7943-48A4-461D-AD24-5B623BB1770A}"/>
    <cellStyle name="Currency 39" xfId="27626" xr:uid="{D87F3640-718E-42A0-998C-F5EDC622B810}"/>
    <cellStyle name="Currency 4" xfId="6460" xr:uid="{2C2C9AED-6F3B-4727-8364-25F5C0ECD348}"/>
    <cellStyle name="Currency 4 2" xfId="6461" xr:uid="{88D03771-DF06-4BFA-B9E3-899260AE0F5C}"/>
    <cellStyle name="Currency 4 2 2" xfId="6462" xr:uid="{C81C358F-8310-4499-8DDE-DCAB320DBD6E}"/>
    <cellStyle name="Currency 4 2 3" xfId="6463" xr:uid="{2BFA08B2-FF0A-4900-88EB-BDF73BDF8F02}"/>
    <cellStyle name="Currency 4 2 4" xfId="6464" xr:uid="{1892EFD1-C862-4A89-A7B3-CB6D39B48F5D}"/>
    <cellStyle name="Currency 4 2 5" xfId="6465" xr:uid="{9CE66A13-BC81-41E7-89D3-071F1131EAD8}"/>
    <cellStyle name="Currency 4 2 6" xfId="6466" xr:uid="{75059B7C-17DE-4F81-8ABA-FEF9BC4A7902}"/>
    <cellStyle name="Currency 4 2 7" xfId="6467" xr:uid="{7040015B-7FF1-4DDA-A683-27264A636B7A}"/>
    <cellStyle name="Currency 4 3" xfId="6468" xr:uid="{48CD4A46-F878-4E34-8B13-F8597D33D23E}"/>
    <cellStyle name="Currency 4 3 2" xfId="6469" xr:uid="{C34FF0DA-73B9-4513-A985-8ADE17F9A5B0}"/>
    <cellStyle name="Currency 4 3 3 3 10" xfId="6470" xr:uid="{E06D3B16-8F3C-47C4-B4AD-14DEAB3153F7}"/>
    <cellStyle name="Currency 4 4" xfId="6471" xr:uid="{93E3A6AF-FAB3-4858-907A-E632F9C05716}"/>
    <cellStyle name="Currency 4 4 2" xfId="6472" xr:uid="{BE5AFA07-F728-432A-A04B-2B41FEA6D7C6}"/>
    <cellStyle name="Currency 4 5" xfId="6473" xr:uid="{0FF01696-94E7-4358-BB6C-5293CABDCDE0}"/>
    <cellStyle name="Currency 4 6" xfId="6474" xr:uid="{3F4D3998-CF29-45E1-8055-539A064F31DD}"/>
    <cellStyle name="Currency 4 7" xfId="6475" xr:uid="{DADDD7E2-35A4-459E-9683-EDA5D4BB43E5}"/>
    <cellStyle name="Currency 4 8" xfId="6476" xr:uid="{3BDEAE05-ED84-4C28-BE8F-03624E87AA2E}"/>
    <cellStyle name="Currency 40" xfId="14" xr:uid="{7686DDA5-8668-417A-9A4C-A0C4EC8D8A5B}"/>
    <cellStyle name="Currency 5" xfId="6477" xr:uid="{923498F5-7905-4931-B9CD-8BA7AB2095D2}"/>
    <cellStyle name="Currency 5 2" xfId="6478" xr:uid="{36DC8C39-FA9A-4404-9E1A-07D12EA79DE3}"/>
    <cellStyle name="Currency 5 2 2" xfId="6479" xr:uid="{A93DB605-B551-42A7-955A-727A0CFB6875}"/>
    <cellStyle name="Currency 5 2 3" xfId="19860" xr:uid="{EAB115C6-3A7A-436C-83D7-795332266F17}"/>
    <cellStyle name="Currency 5 2 3 2" xfId="19904" xr:uid="{ADCC7DFB-2F28-4428-B501-08E6EEA70768}"/>
    <cellStyle name="Currency 5 2 3 2 2" xfId="22426" xr:uid="{EF23A1CE-2B28-40CA-A12D-63687AEA2543}"/>
    <cellStyle name="Currency 5 2 3 2 2 2" xfId="27568" xr:uid="{32FD8380-40FB-4BE8-827F-BA9A3D7BDC38}"/>
    <cellStyle name="Currency 5 2 3 2 2 2 2" xfId="36958" xr:uid="{03F39831-AE3B-48C4-B68F-14FE68EAAF12}"/>
    <cellStyle name="Currency 5 2 3 2 2 3" xfId="32066" xr:uid="{BCFD95D0-8DE3-495A-8506-7BDFC44214F8}"/>
    <cellStyle name="Currency 5 2 3 2 3" xfId="25126" xr:uid="{A2D70799-0E49-412A-BDFA-671FC536AEE3}"/>
    <cellStyle name="Currency 5 2 3 2 3 2" xfId="34518" xr:uid="{44BAD03B-2573-4D5E-88D2-626A15AE5C96}"/>
    <cellStyle name="Currency 5 2 3 2 4" xfId="29824" xr:uid="{196A7989-6B35-4C5F-A89C-C530B5AA6A8F}"/>
    <cellStyle name="Currency 5 2 3 3" xfId="22386" xr:uid="{F01958C0-BC25-48DE-A239-0D11ABD8F21D}"/>
    <cellStyle name="Currency 5 2 3 3 2" xfId="27528" xr:uid="{BE7DF3C8-771F-4EA1-90BA-B3AE7A989FFC}"/>
    <cellStyle name="Currency 5 2 3 3 2 2" xfId="36918" xr:uid="{ABD4433E-D71C-45E7-801A-98EA0ED994BD}"/>
    <cellStyle name="Currency 5 2 3 3 3" xfId="32026" xr:uid="{2CDB10DA-0A8C-42F2-B953-EDAA17D85139}"/>
    <cellStyle name="Currency 5 2 3 4" xfId="25086" xr:uid="{2E958F2E-970A-4987-9FB9-E99BD28CB796}"/>
    <cellStyle name="Currency 5 2 3 4 2" xfId="34478" xr:uid="{C9756654-460F-48BB-8537-1CC1A810A185}"/>
    <cellStyle name="Currency 5 2 3 5" xfId="29784" xr:uid="{DDBAB1BA-AC8C-4FBD-8DB7-C5DE5CEC1416}"/>
    <cellStyle name="Currency 5 2 4" xfId="19884" xr:uid="{84D7B27F-527E-4170-B3A3-9C3E0A138D96}"/>
    <cellStyle name="Currency 5 2 4 2" xfId="22406" xr:uid="{49EAF4C7-40F6-4472-9018-2EFC8FE2E030}"/>
    <cellStyle name="Currency 5 2 4 2 2" xfId="27548" xr:uid="{32541994-F8B4-4158-897F-D59D8140CB3D}"/>
    <cellStyle name="Currency 5 2 4 2 2 2" xfId="36938" xr:uid="{722E90C6-5D01-4752-8A26-8FBCB41DB240}"/>
    <cellStyle name="Currency 5 2 4 2 3" xfId="32046" xr:uid="{94C6351E-025B-4843-A8F1-7FA4C7E4475D}"/>
    <cellStyle name="Currency 5 2 4 3" xfId="25106" xr:uid="{DAAD6AA0-F556-4432-B986-6926CE9B326B}"/>
    <cellStyle name="Currency 5 2 4 3 2" xfId="34498" xr:uid="{9D173C07-85F3-4DBC-8423-1E5999DB8646}"/>
    <cellStyle name="Currency 5 2 4 4" xfId="29804" xr:uid="{0EE6C002-C5F4-45C1-9F93-3EB53E53BB12}"/>
    <cellStyle name="Currency 5 2 5" xfId="20987" xr:uid="{EC8C1E2B-9016-41E2-9CEB-ADB540024B2A}"/>
    <cellStyle name="Currency 5 2 5 2" xfId="26140" xr:uid="{EFF5B34B-1950-43F2-B8AC-9D30F046DCDF}"/>
    <cellStyle name="Currency 5 2 5 2 2" xfId="35532" xr:uid="{2E6E3F0D-A8AB-4B42-ACC7-5A363039323F}"/>
    <cellStyle name="Currency 5 2 5 3" xfId="30756" xr:uid="{54BA00C6-B38F-423D-BB8F-BD8E7F3C3FD5}"/>
    <cellStyle name="Currency 5 2 6" xfId="23690" xr:uid="{E6340D38-620A-4343-A4F6-0AAD05EE74E1}"/>
    <cellStyle name="Currency 5 2 6 2" xfId="33173" xr:uid="{E3E94801-EC13-4B00-9C35-67A262ABD794}"/>
    <cellStyle name="Currency 5 2 7" xfId="28530" xr:uid="{E05C3A2B-5D9B-4797-A0A1-57121C1E2E2C}"/>
    <cellStyle name="Currency 5 3" xfId="6480" xr:uid="{702745B0-58C5-45C3-AEC3-2E7C76AF150B}"/>
    <cellStyle name="Currency 5 3 2" xfId="19861" xr:uid="{3E1EB383-C193-444A-89E4-F4383EA0E71E}"/>
    <cellStyle name="Currency 5 3 2 2" xfId="19905" xr:uid="{E9126525-F49D-460A-BB20-AD38F3411B28}"/>
    <cellStyle name="Currency 5 3 2 2 2" xfId="22427" xr:uid="{B75DE08B-D2DD-4CB1-9851-6F9450AFC23C}"/>
    <cellStyle name="Currency 5 3 2 2 2 2" xfId="27569" xr:uid="{CDFD0F46-4CF7-48A1-AB9C-07EA3E28FA2A}"/>
    <cellStyle name="Currency 5 3 2 2 2 2 2" xfId="36959" xr:uid="{E6A38DC4-A9C9-4D96-B5D0-194ED63D2CE5}"/>
    <cellStyle name="Currency 5 3 2 2 2 3" xfId="32067" xr:uid="{316EF527-716F-4FCA-9DAD-CF459B09FE6F}"/>
    <cellStyle name="Currency 5 3 2 2 3" xfId="25127" xr:uid="{974DC38C-E090-4D49-AD3B-46505D5DC0EA}"/>
    <cellStyle name="Currency 5 3 2 2 3 2" xfId="34519" xr:uid="{BFCE35C9-705B-4222-900F-A3733659EB84}"/>
    <cellStyle name="Currency 5 3 2 2 4" xfId="29825" xr:uid="{E4A46A23-AA5C-4D30-AFFE-FF79E1E7A5C5}"/>
    <cellStyle name="Currency 5 3 2 3" xfId="22387" xr:uid="{B9D05F9A-0FAE-494C-85CF-549337924E75}"/>
    <cellStyle name="Currency 5 3 2 3 2" xfId="27529" xr:uid="{652CA3EA-D8A5-486A-A9BF-A044409CD0DA}"/>
    <cellStyle name="Currency 5 3 2 3 2 2" xfId="36919" xr:uid="{333AA71F-F8BA-49CF-8E35-CB3DA16CBCFD}"/>
    <cellStyle name="Currency 5 3 2 3 3" xfId="32027" xr:uid="{78EB1A42-20DD-4CA7-9B0A-072D8CDD929E}"/>
    <cellStyle name="Currency 5 3 2 4" xfId="25087" xr:uid="{5B5A2D66-5BF1-4CC1-9D66-49BBF967DA95}"/>
    <cellStyle name="Currency 5 3 2 4 2" xfId="34479" xr:uid="{DB789EF4-4086-4AE4-BE4E-3D499FD69C08}"/>
    <cellStyle name="Currency 5 3 2 5" xfId="29785" xr:uid="{A9C86FE9-CCAC-44FF-8644-A11FB0E1C07D}"/>
    <cellStyle name="Currency 5 3 3" xfId="19885" xr:uid="{AD4F2D6A-76CE-4E98-8426-1DB2451D9495}"/>
    <cellStyle name="Currency 5 3 3 2" xfId="22407" xr:uid="{A8A68DC7-00F2-4A40-92A9-E6AC7E4567DA}"/>
    <cellStyle name="Currency 5 3 3 2 2" xfId="27549" xr:uid="{F3F04616-023F-46D8-A819-63F88DACEBDD}"/>
    <cellStyle name="Currency 5 3 3 2 2 2" xfId="36939" xr:uid="{E9EB3566-20BD-4B3A-AC7E-302AACDA4A92}"/>
    <cellStyle name="Currency 5 3 3 2 3" xfId="32047" xr:uid="{DEAA2371-B455-429B-A711-B66E9870E6B0}"/>
    <cellStyle name="Currency 5 3 3 3" xfId="25107" xr:uid="{FF765C48-3D9D-4ADD-BE97-42A5F6487639}"/>
    <cellStyle name="Currency 5 3 3 3 2" xfId="34499" xr:uid="{FF09EE5D-D0B9-49F6-BDCC-345A2B3D7954}"/>
    <cellStyle name="Currency 5 3 3 4" xfId="29805" xr:uid="{C3CD72B1-F85A-4D23-8D14-358F9BD49BA0}"/>
    <cellStyle name="Currency 5 3 4" xfId="20988" xr:uid="{6B47E910-6A4A-4E27-83A0-F1BBBBEBFC24}"/>
    <cellStyle name="Currency 5 3 4 2" xfId="26141" xr:uid="{2FA5CA3D-83C6-478F-9CEF-8D1FE8CB2A2D}"/>
    <cellStyle name="Currency 5 3 4 2 2" xfId="35533" xr:uid="{A6E484B3-E256-44D7-8B67-0513F2B0FB99}"/>
    <cellStyle name="Currency 5 3 4 3" xfId="30757" xr:uid="{F2F4465B-923E-419C-BE05-2FD97020B60C}"/>
    <cellStyle name="Currency 5 3 5" xfId="23691" xr:uid="{8A7DD432-4469-4375-A72D-8940E03DFB8B}"/>
    <cellStyle name="Currency 5 3 5 2" xfId="33174" xr:uid="{AFE7E3BD-1944-4678-8864-B9D480157DF7}"/>
    <cellStyle name="Currency 5 3 6" xfId="28531" xr:uid="{512C01AD-C7F0-49AC-BDB9-09FF2DC5D939}"/>
    <cellStyle name="Currency 5 4" xfId="6481" xr:uid="{ABFC23E1-56CA-4198-991D-54EA9C9F7611}"/>
    <cellStyle name="Currency 5 4 2" xfId="19862" xr:uid="{87E1EC0D-B735-430F-A8C3-BE819FB69000}"/>
    <cellStyle name="Currency 5 4 2 2" xfId="19906" xr:uid="{33FCCD52-C5E5-4A87-9CB5-AEF4227CFACA}"/>
    <cellStyle name="Currency 5 4 2 2 2" xfId="22428" xr:uid="{41224F86-0758-47DE-A8CF-5FBE37D1A86D}"/>
    <cellStyle name="Currency 5 4 2 2 2 2" xfId="27570" xr:uid="{A0557C19-68E4-4F18-9A6F-CDF6FA036533}"/>
    <cellStyle name="Currency 5 4 2 2 2 2 2" xfId="36960" xr:uid="{B188FADC-68B0-4316-934A-525606BD9A53}"/>
    <cellStyle name="Currency 5 4 2 2 2 3" xfId="32068" xr:uid="{4C5B5E00-1791-4EAD-80B2-940F17C576A4}"/>
    <cellStyle name="Currency 5 4 2 2 3" xfId="25128" xr:uid="{08887506-F9EE-4DD8-8B88-41E5BCE24E1D}"/>
    <cellStyle name="Currency 5 4 2 2 3 2" xfId="34520" xr:uid="{8BD9BA23-C583-4567-BD8B-01E24D769A2A}"/>
    <cellStyle name="Currency 5 4 2 2 4" xfId="29826" xr:uid="{097D8611-0A97-430D-B493-0BC1E4DDFF32}"/>
    <cellStyle name="Currency 5 4 2 3" xfId="22388" xr:uid="{47CB6078-1D36-4A39-BE6B-CD5018AC0E08}"/>
    <cellStyle name="Currency 5 4 2 3 2" xfId="27530" xr:uid="{356D8A1E-E902-43DB-A13E-18E9DF9F870A}"/>
    <cellStyle name="Currency 5 4 2 3 2 2" xfId="36920" xr:uid="{A1BDD879-5265-4E42-AE85-8738259AD651}"/>
    <cellStyle name="Currency 5 4 2 3 3" xfId="32028" xr:uid="{1B7FDBBD-A8EE-4D8E-A89E-DEE229101067}"/>
    <cellStyle name="Currency 5 4 2 4" xfId="25088" xr:uid="{C03F041F-FAD3-46B2-95B7-26B3F67C3783}"/>
    <cellStyle name="Currency 5 4 2 4 2" xfId="34480" xr:uid="{CD2DBF75-88CE-470E-9A93-517B1948E278}"/>
    <cellStyle name="Currency 5 4 2 5" xfId="29786" xr:uid="{78890224-06C8-4B1A-85EA-AF1D43982B79}"/>
    <cellStyle name="Currency 5 4 3" xfId="19886" xr:uid="{0C27F0FC-BF74-41F3-82AA-15AAAA1863C9}"/>
    <cellStyle name="Currency 5 4 3 2" xfId="22408" xr:uid="{E27F7E3F-31A8-4948-ADAB-4F0DE90806B1}"/>
    <cellStyle name="Currency 5 4 3 2 2" xfId="27550" xr:uid="{3B651F1A-56CD-4CBA-8C9A-CF71C79ECC04}"/>
    <cellStyle name="Currency 5 4 3 2 2 2" xfId="36940" xr:uid="{E379CA0A-3E34-4DE1-BD57-24B5333260AE}"/>
    <cellStyle name="Currency 5 4 3 2 3" xfId="32048" xr:uid="{A92E7801-96B5-400E-8424-0491F82EC7F0}"/>
    <cellStyle name="Currency 5 4 3 3" xfId="25108" xr:uid="{A6B8C9B9-DB7B-4872-A58E-FEA6D3AC4D15}"/>
    <cellStyle name="Currency 5 4 3 3 2" xfId="34500" xr:uid="{8FAA6A3D-72F0-4FB8-9709-59082D1FAF9D}"/>
    <cellStyle name="Currency 5 4 3 4" xfId="29806" xr:uid="{F7F10213-7D96-4A2C-871A-372FCC1B9920}"/>
    <cellStyle name="Currency 5 4 4" xfId="20989" xr:uid="{CC41434F-FACB-4781-A4EB-5D130C4CBC3A}"/>
    <cellStyle name="Currency 5 4 4 2" xfId="26142" xr:uid="{74EB66A4-7A0E-4A05-A2BD-CCD9842BDBA5}"/>
    <cellStyle name="Currency 5 4 4 2 2" xfId="35534" xr:uid="{4C8AB177-E27F-46BA-9002-908376CF0653}"/>
    <cellStyle name="Currency 5 4 4 3" xfId="30758" xr:uid="{C2302F16-0C2E-4942-825F-62501F356D20}"/>
    <cellStyle name="Currency 5 4 5" xfId="23692" xr:uid="{8C255C6F-6401-410D-A282-5F5CA7590C33}"/>
    <cellStyle name="Currency 5 4 5 2" xfId="33175" xr:uid="{86CE09B8-2128-45D9-B770-08FCCA406A70}"/>
    <cellStyle name="Currency 5 4 6" xfId="28532" xr:uid="{8E514114-63E8-4491-91AA-5443E9983EE5}"/>
    <cellStyle name="Currency 5 5" xfId="6482" xr:uid="{280D27E8-823F-44F9-91D6-A1E6ADC17295}"/>
    <cellStyle name="Currency 5 5 2" xfId="19863" xr:uid="{2C83EEEE-DBA9-4EE3-AD8B-55F8AC06F633}"/>
    <cellStyle name="Currency 5 5 2 2" xfId="19907" xr:uid="{9C8A1B39-FE2E-4D9F-A3E1-F7695284F265}"/>
    <cellStyle name="Currency 5 5 2 2 2" xfId="22429" xr:uid="{566D06C6-401C-404F-9800-ECFEC3D3D6A3}"/>
    <cellStyle name="Currency 5 5 2 2 2 2" xfId="27571" xr:uid="{88DA177A-135B-4C92-9F3B-D6AD673CC145}"/>
    <cellStyle name="Currency 5 5 2 2 2 2 2" xfId="36961" xr:uid="{9EC5506E-6C11-49F7-AE70-6805C10B1719}"/>
    <cellStyle name="Currency 5 5 2 2 2 3" xfId="32069" xr:uid="{F8348591-1CDE-4C61-BDD6-802C406B0E12}"/>
    <cellStyle name="Currency 5 5 2 2 3" xfId="25129" xr:uid="{3A7F8980-D1A2-495E-A6D4-79F06FB147B3}"/>
    <cellStyle name="Currency 5 5 2 2 3 2" xfId="34521" xr:uid="{D892617C-A5C6-47D0-ABCD-E6225034DB1F}"/>
    <cellStyle name="Currency 5 5 2 2 4" xfId="29827" xr:uid="{DC93C515-3559-4A0D-B6EC-7147B09D1C4D}"/>
    <cellStyle name="Currency 5 5 2 3" xfId="22389" xr:uid="{B24016F4-78E3-4487-AD6F-3D44FD7CF688}"/>
    <cellStyle name="Currency 5 5 2 3 2" xfId="27531" xr:uid="{6ECC2258-9A00-4BB5-9C41-1199FD24BD85}"/>
    <cellStyle name="Currency 5 5 2 3 2 2" xfId="36921" xr:uid="{637F6005-6423-466B-805B-DBEED5C3D18E}"/>
    <cellStyle name="Currency 5 5 2 3 3" xfId="32029" xr:uid="{25C591ED-3891-4294-9321-C7459E371DEC}"/>
    <cellStyle name="Currency 5 5 2 4" xfId="25089" xr:uid="{E93E4DCD-54D0-410F-922A-0F789DDD2AD0}"/>
    <cellStyle name="Currency 5 5 2 4 2" xfId="34481" xr:uid="{4EEE4FC7-6BF9-4F0A-BDD5-C234EA1B4B8A}"/>
    <cellStyle name="Currency 5 5 2 5" xfId="29787" xr:uid="{DAC67454-EB84-499F-A375-C02CB6BD685F}"/>
    <cellStyle name="Currency 5 5 3" xfId="19887" xr:uid="{294B9D18-74FD-449B-AC5D-A1F90877D420}"/>
    <cellStyle name="Currency 5 5 3 2" xfId="22409" xr:uid="{569DC049-A273-445A-96AB-F04E8A483ADE}"/>
    <cellStyle name="Currency 5 5 3 2 2" xfId="27551" xr:uid="{4FF8BFBE-1CCF-430C-898D-5F64C6AD4FB0}"/>
    <cellStyle name="Currency 5 5 3 2 2 2" xfId="36941" xr:uid="{918C9BCA-4066-49F1-B084-B6BDC3E2F81D}"/>
    <cellStyle name="Currency 5 5 3 2 3" xfId="32049" xr:uid="{5F06CFBD-726D-4748-8B7F-A1695E51213E}"/>
    <cellStyle name="Currency 5 5 3 3" xfId="25109" xr:uid="{14FE80A0-63A9-4EE4-AA89-D49C65041061}"/>
    <cellStyle name="Currency 5 5 3 3 2" xfId="34501" xr:uid="{56AD1878-96CB-4110-9628-88965D8AD321}"/>
    <cellStyle name="Currency 5 5 3 4" xfId="29807" xr:uid="{6F67D6A1-9033-4F55-B16A-3FE8F59F10DA}"/>
    <cellStyle name="Currency 5 5 4" xfId="20990" xr:uid="{91A3AA8C-DABC-4381-9C0F-772478CFAB4E}"/>
    <cellStyle name="Currency 5 5 4 2" xfId="26143" xr:uid="{0D57D850-C49A-4DFE-B521-4DCE7BF5B1F5}"/>
    <cellStyle name="Currency 5 5 4 2 2" xfId="35535" xr:uid="{CAD6C917-C7BC-4874-8F17-CF9E1083E1D4}"/>
    <cellStyle name="Currency 5 5 4 3" xfId="30759" xr:uid="{8A8A6092-9E20-42AF-8A6F-207E0C2B30A8}"/>
    <cellStyle name="Currency 5 5 5" xfId="23693" xr:uid="{15A8A3E7-9E0C-41C0-B95E-9FA9D2D90629}"/>
    <cellStyle name="Currency 5 5 5 2" xfId="33176" xr:uid="{2103BEF9-989E-404E-B679-ED61BEB1AABA}"/>
    <cellStyle name="Currency 5 5 6" xfId="28533" xr:uid="{6C29823C-2BCD-4328-8433-974708D2611E}"/>
    <cellStyle name="Currency 5 6" xfId="6483" xr:uid="{EE6DE2A0-842F-4639-801E-72949CA65F8C}"/>
    <cellStyle name="Currency 5 7" xfId="6484" xr:uid="{E378A26C-478A-42CA-9BCC-B94010C394DE}"/>
    <cellStyle name="Currency 6" xfId="6485" xr:uid="{C8C189E0-034E-4D1C-8748-2A4A8B9B48B8}"/>
    <cellStyle name="Currency 6 2" xfId="6486" xr:uid="{61DD88BF-B245-489B-93D5-A7223CC58B5C}"/>
    <cellStyle name="Currency 6 2 2" xfId="6487" xr:uid="{40150727-0566-4DED-AF71-B31118B52C50}"/>
    <cellStyle name="Currency 6 3" xfId="6488" xr:uid="{4C81D5BF-01C1-46E5-B246-D10AA10E2B1E}"/>
    <cellStyle name="Currency 6 4" xfId="6489" xr:uid="{51C21A7C-86FC-4491-9CE6-64210603C395}"/>
    <cellStyle name="Currency 6 5" xfId="6490" xr:uid="{A85B12A3-B54E-444E-8A97-9E7D1BB79612}"/>
    <cellStyle name="Currency 6 6" xfId="6491" xr:uid="{A504A901-2661-40F2-83D7-701F4D706F98}"/>
    <cellStyle name="Currency 6 7" xfId="6492" xr:uid="{B30B8505-10FD-41CD-A742-573E7F524F10}"/>
    <cellStyle name="Currency 6 7 2" xfId="20991" xr:uid="{FF038904-57FA-4878-BA12-4EAAA9726F40}"/>
    <cellStyle name="Currency 6 7 2 2" xfId="26144" xr:uid="{75E021A9-7F6B-4933-8275-2BAEBF676B1F}"/>
    <cellStyle name="Currency 6 7 2 2 2" xfId="35536" xr:uid="{965D1CCF-E281-414B-9B2E-5A8623B9D284}"/>
    <cellStyle name="Currency 6 7 2 3" xfId="30760" xr:uid="{B31A85EA-C218-42E9-BF40-0569BDB45931}"/>
    <cellStyle name="Currency 6 7 3" xfId="23694" xr:uid="{58437EF1-1217-4444-8881-99AEBF7806FF}"/>
    <cellStyle name="Currency 6 7 3 2" xfId="33177" xr:uid="{72F46D65-2D6C-44DF-B352-D62A8CD10656}"/>
    <cellStyle name="Currency 6 7 4" xfId="28534" xr:uid="{7763AF7E-1974-40B2-B46E-8915D3EDD64F}"/>
    <cellStyle name="Currency 7" xfId="6493" xr:uid="{F5EDE191-848F-4D77-8C7E-58897EBF3C21}"/>
    <cellStyle name="Currency 7 2" xfId="6494" xr:uid="{CE4EFCEF-91F1-46DA-B598-F9012157DE94}"/>
    <cellStyle name="Currency 7 2 2" xfId="6495" xr:uid="{2F5FA50B-B064-4A13-A1F6-536292918FB6}"/>
    <cellStyle name="Currency 7 3" xfId="6496" xr:uid="{12CEA472-A820-401E-8C32-742EC43E12C8}"/>
    <cellStyle name="Currency 7 4" xfId="6497" xr:uid="{A9A97B70-0B99-4555-906C-5D590B32D25A}"/>
    <cellStyle name="Currency 7 5" xfId="6498" xr:uid="{E973FBA2-65F9-409D-8041-1FB8F2406F39}"/>
    <cellStyle name="Currency 7 6" xfId="6499" xr:uid="{B819F902-9B6C-4D5C-B5E8-EB198E384DE6}"/>
    <cellStyle name="Currency 7 7" xfId="6500" xr:uid="{6BDFA993-41D5-4B8B-AB91-A7BA0F62C38C}"/>
    <cellStyle name="Currency 8" xfId="6501" xr:uid="{75AFA27A-0BD5-4C7A-9B79-434DD21FFF7A}"/>
    <cellStyle name="Currency 8 2" xfId="6502" xr:uid="{453544FD-9B5A-4679-8BF0-FEB7A8DD3A6B}"/>
    <cellStyle name="Currency 8 2 2" xfId="6503" xr:uid="{1E66B0BB-4FB1-42FD-AD07-536620C55021}"/>
    <cellStyle name="Currency 8 3" xfId="6504" xr:uid="{46FF6D47-4977-47C1-87FE-B8011F88DC90}"/>
    <cellStyle name="Currency 8 4" xfId="6505" xr:uid="{D1F4AC03-3C1C-4EF0-93D3-F2AF89281BF6}"/>
    <cellStyle name="Currency 8 5" xfId="6506" xr:uid="{CD87AD22-54BA-4170-B2C2-63BFEB89D7E6}"/>
    <cellStyle name="Currency 8 6" xfId="6507" xr:uid="{C53D50E1-8BFD-4DAB-B303-08069BE33E1C}"/>
    <cellStyle name="Currency 9" xfId="6508" xr:uid="{DACA4D2F-04AE-49E2-9CA4-1E8A0D142D67}"/>
    <cellStyle name="Currency 9 2" xfId="6509" xr:uid="{8955C844-AB66-4F46-947B-FA157BFADE28}"/>
    <cellStyle name="Currency 9 3" xfId="6510" xr:uid="{795C8EDC-EE36-437C-8A18-5EEDE18CE886}"/>
    <cellStyle name="Currency 9 4" xfId="6511" xr:uid="{A92C07C0-08C7-4540-98B5-CE0DCEDB5733}"/>
    <cellStyle name="Currency 9 5" xfId="6512" xr:uid="{71F8E6C5-B6F0-4384-800B-244F19A382FD}"/>
    <cellStyle name="Currency 9 6" xfId="6513" xr:uid="{C9A81E62-E9A2-4DE7-8D99-655380DB62D3}"/>
    <cellStyle name="Currency W/O $" xfId="6514" xr:uid="{CAF8C8EE-7A45-43C6-A347-8F288E9B526E}"/>
    <cellStyle name="Currency[0]" xfId="6515" xr:uid="{FD240E07-6976-4C35-BC4F-C44B36D392F7}"/>
    <cellStyle name="Currency0" xfId="6516" xr:uid="{9E118261-5108-43E5-B7B5-4F329F3673E2}"/>
    <cellStyle name="Currency0 10" xfId="6517" xr:uid="{F7ACE988-7B5C-44B4-AACC-1A486FECDCF7}"/>
    <cellStyle name="Currency0 11" xfId="6518" xr:uid="{135A0AD6-9AB1-468F-8F47-F56A16EDCD9E}"/>
    <cellStyle name="Currency0 12" xfId="6519" xr:uid="{30B6D321-EED4-47AD-9F70-C2B9ED1E3A77}"/>
    <cellStyle name="Currency0 13" xfId="6520" xr:uid="{CF9296F9-ED86-4222-A39C-D7BA41759AC9}"/>
    <cellStyle name="Currency0 14" xfId="6521" xr:uid="{9D05C693-7300-4626-BA41-85727806C26F}"/>
    <cellStyle name="Currency0 15" xfId="6522" xr:uid="{FF68F836-B65E-4DED-9617-0A92E0DFE7C1}"/>
    <cellStyle name="Currency0 16" xfId="6523" xr:uid="{0514A1DC-267D-433E-833B-8F2556298021}"/>
    <cellStyle name="Currency0 17" xfId="6524" xr:uid="{0BBC221D-FFC6-460B-B76A-F017F96D3FA7}"/>
    <cellStyle name="Currency0 18" xfId="6525" xr:uid="{4F6696BB-C0EF-4DC5-B610-674A7D841C14}"/>
    <cellStyle name="Currency0 19" xfId="6526" xr:uid="{4C1A22D0-972D-4ED2-AC99-5D7275F6FCDB}"/>
    <cellStyle name="Currency0 2" xfId="6527" xr:uid="{2F8D6E6E-1D75-4A87-89FB-FBD151AE7276}"/>
    <cellStyle name="Currency0 2 10" xfId="6528" xr:uid="{7A2EADD5-E346-4CA0-AB17-5BFE4EDB54C4}"/>
    <cellStyle name="Currency0 2 2" xfId="6529" xr:uid="{EC3E1BDF-48E8-497C-896B-C0AA66EC2EC6}"/>
    <cellStyle name="Currency0 2 3" xfId="6530" xr:uid="{47267CB7-E8D0-4838-B6EA-477F116CF874}"/>
    <cellStyle name="Currency0 2 4" xfId="6531" xr:uid="{80AE3BB9-C903-48D1-9F96-69500D86FADB}"/>
    <cellStyle name="Currency0 2 5" xfId="6532" xr:uid="{1DF2DE01-D544-48EE-8AD3-0CE784299F41}"/>
    <cellStyle name="Currency0 2 6" xfId="6533" xr:uid="{28806AF0-D0AB-4AC8-A9F4-9279878F6E7B}"/>
    <cellStyle name="Currency0 2 7" xfId="6534" xr:uid="{15C9D9B4-2D0F-4B02-BE16-EF09EEB9E97F}"/>
    <cellStyle name="Currency0 2 8" xfId="6535" xr:uid="{8ED6DE3F-69D5-4876-8A25-53B1A09339D7}"/>
    <cellStyle name="Currency0 2 9" xfId="6536" xr:uid="{BA1F7BB7-13DC-4CCE-9014-B7F321D8833D}"/>
    <cellStyle name="Currency0 20" xfId="6537" xr:uid="{A4C5C571-A0DF-478C-8069-4BD8EE90B1DF}"/>
    <cellStyle name="Currency0 21" xfId="6538" xr:uid="{1318A98E-7529-496C-BF1F-2620F046DD19}"/>
    <cellStyle name="Currency0 22" xfId="6539" xr:uid="{7617368F-C08C-40B9-B71B-53AA7594E982}"/>
    <cellStyle name="Currency0 23" xfId="6540" xr:uid="{3E95DC0D-A7D7-4085-AA05-F465110F10C9}"/>
    <cellStyle name="Currency0 24" xfId="6541" xr:uid="{04165841-730A-4CA6-AB44-42A0ACAE2E0E}"/>
    <cellStyle name="Currency0 25" xfId="6542" xr:uid="{56ED843C-DF0C-4F71-AD41-69352047B8D0}"/>
    <cellStyle name="Currency0 26" xfId="6543" xr:uid="{9D129F19-6DEF-4E31-AF98-D4D7AC0430EE}"/>
    <cellStyle name="Currency0 27" xfId="6544" xr:uid="{228E9077-B292-49F8-AD3B-C7E2244B383E}"/>
    <cellStyle name="Currency0 28" xfId="6545" xr:uid="{22BC5E7D-6E90-4327-B8CF-D550AD7CC128}"/>
    <cellStyle name="Currency0 29" xfId="6546" xr:uid="{427A21A5-DBB9-41EE-BBFE-61CA6927991B}"/>
    <cellStyle name="Currency0 3" xfId="6547" xr:uid="{BA9FB62E-6F97-4799-8BAB-046E53238717}"/>
    <cellStyle name="Currency0 3 10" xfId="6548" xr:uid="{2F57B92B-D2DF-4469-A1F0-B9A6620C0648}"/>
    <cellStyle name="Currency0 3 2" xfId="6549" xr:uid="{20D2C242-455A-4832-886F-802B5856DCD4}"/>
    <cellStyle name="Currency0 3 3" xfId="6550" xr:uid="{AE372B6F-8497-4145-A1D6-BD45CDCB17A3}"/>
    <cellStyle name="Currency0 3 4" xfId="6551" xr:uid="{7148BF6A-5405-47BC-BF52-0CA84FCBB323}"/>
    <cellStyle name="Currency0 3 5" xfId="6552" xr:uid="{F7DDB20B-F32D-43C9-863D-CAFF758BD670}"/>
    <cellStyle name="Currency0 3 6" xfId="6553" xr:uid="{2E652A54-9982-435F-911F-9FB7EE4873B7}"/>
    <cellStyle name="Currency0 3 7" xfId="6554" xr:uid="{308213BB-3C03-4230-98F1-6CF7D7B58451}"/>
    <cellStyle name="Currency0 3 8" xfId="6555" xr:uid="{084681CD-96D1-4AAF-8F8C-2788D82ED605}"/>
    <cellStyle name="Currency0 3 9" xfId="6556" xr:uid="{1FA12AA8-EE33-4536-91AC-D25E3382433D}"/>
    <cellStyle name="Currency0 30" xfId="6557" xr:uid="{780D61B0-A4EE-4A92-A0E4-BF0E1936673A}"/>
    <cellStyle name="Currency0 31" xfId="6558" xr:uid="{994C6B7B-6E31-4651-A7A5-E9802E028318}"/>
    <cellStyle name="Currency0 32" xfId="6559" xr:uid="{2313F1B0-BF93-44F1-B6B8-59392C2CAFBD}"/>
    <cellStyle name="Currency0 33" xfId="6560" xr:uid="{4F755541-D873-456E-83CB-F563BE1C3185}"/>
    <cellStyle name="Currency0 34" xfId="6561" xr:uid="{60D8DF01-398C-4B50-9111-387068EF522F}"/>
    <cellStyle name="Currency0 4" xfId="6562" xr:uid="{919059B2-3B94-4F1F-B375-E693A8AA1AF2}"/>
    <cellStyle name="Currency0 4 10" xfId="6563" xr:uid="{B6963412-ECE1-4828-A749-0A3B2051F5DF}"/>
    <cellStyle name="Currency0 4 2" xfId="6564" xr:uid="{BD693275-BE38-438E-95E7-A3A1C33261AB}"/>
    <cellStyle name="Currency0 4 3" xfId="6565" xr:uid="{9705B595-8701-4CC4-9E8E-E5F48C7D821E}"/>
    <cellStyle name="Currency0 4 4" xfId="6566" xr:uid="{C85C11C6-EDA9-4426-91C0-44517D540F03}"/>
    <cellStyle name="Currency0 4 5" xfId="6567" xr:uid="{57B3CB7A-C508-48B0-9186-751CC7C6E39F}"/>
    <cellStyle name="Currency0 4 6" xfId="6568" xr:uid="{1132211B-F0DD-411D-9132-6C8476C37407}"/>
    <cellStyle name="Currency0 4 7" xfId="6569" xr:uid="{A8AE65D1-F2D2-4162-98FB-437B75AD4992}"/>
    <cellStyle name="Currency0 4 8" xfId="6570" xr:uid="{BD60E232-AD5E-405A-8EBB-48693BD3AEBA}"/>
    <cellStyle name="Currency0 4 9" xfId="6571" xr:uid="{BE60AAA6-B4ED-4F8C-BE47-EE210DB49C93}"/>
    <cellStyle name="Currency0 5" xfId="6572" xr:uid="{BC8846B9-91D4-4720-B516-549592786D1D}"/>
    <cellStyle name="Currency0 5 10" xfId="6573" xr:uid="{E42E5F2C-B696-463A-83F7-DA504E1C6EF2}"/>
    <cellStyle name="Currency0 5 2" xfId="6574" xr:uid="{1CB60F3B-C171-4DA3-BC2F-ED7A92F8D4DB}"/>
    <cellStyle name="Currency0 5 3" xfId="6575" xr:uid="{71C81E84-D419-4C86-970A-0B4083694F36}"/>
    <cellStyle name="Currency0 5 4" xfId="6576" xr:uid="{2F9F044E-82CA-4F48-A550-89727606FD01}"/>
    <cellStyle name="Currency0 5 5" xfId="6577" xr:uid="{51F59877-6680-41A0-8124-E17A8C26D655}"/>
    <cellStyle name="Currency0 5 6" xfId="6578" xr:uid="{6355410C-E20C-4360-8735-4F5A50BD520B}"/>
    <cellStyle name="Currency0 5 7" xfId="6579" xr:uid="{A204F7F3-1146-4829-BFEB-D455D74B3E2C}"/>
    <cellStyle name="Currency0 5 8" xfId="6580" xr:uid="{A7AB9C7A-2F8D-4542-8909-8CADD92A3B83}"/>
    <cellStyle name="Currency0 5 9" xfId="6581" xr:uid="{C8E80200-10A6-402F-A81D-E4452F2F6198}"/>
    <cellStyle name="Currency0 6" xfId="6582" xr:uid="{4C483385-0CAE-4A9D-A391-D627C2683687}"/>
    <cellStyle name="Currency0 7" xfId="6583" xr:uid="{D6ED496C-69AE-48A0-A4FD-077D78AD544E}"/>
    <cellStyle name="Currency0 8" xfId="6584" xr:uid="{E626B113-C1A2-4009-8D02-E627173B4DD8}"/>
    <cellStyle name="Currency0 9" xfId="6585" xr:uid="{F04C9E2C-CB6F-484E-A27C-16A80FBE0190}"/>
    <cellStyle name="Çıkış" xfId="19954" xr:uid="{7F42133D-96AA-416E-AAED-5B28BC79904F}"/>
    <cellStyle name="Çıkış 10" xfId="6586" xr:uid="{987F6034-5016-4CE3-8633-4186BF8F5FD2}"/>
    <cellStyle name="Çıkış 10 2" xfId="6587" xr:uid="{FC3708A3-66F8-470D-B970-9E700043A078}"/>
    <cellStyle name="Çıkış 10 2 2" xfId="19556" xr:uid="{90674A40-1201-40FA-B73E-9133F9B6409E}"/>
    <cellStyle name="Çıkış 10 2 2 2" xfId="22082" xr:uid="{0B335DE9-8459-449F-9C40-0E6AF152F7C2}"/>
    <cellStyle name="Çıkış 10 2 2 2 2" xfId="27224" xr:uid="{00B45A05-8177-4F4A-88AB-3B3EEC74F5E3}"/>
    <cellStyle name="Çıkış 10 2 2 2 2 2" xfId="36615" xr:uid="{1C7B6CCB-85F1-44C4-90AF-67B67CDB3F65}"/>
    <cellStyle name="Çıkış 10 2 2 2 3" xfId="31741" xr:uid="{19164B0D-09CB-4EB1-A03C-15FE852A91C5}"/>
    <cellStyle name="Çıkış 10 2 2 3" xfId="24782" xr:uid="{C5037276-3CAB-4413-A01F-7C5A0C946F45}"/>
    <cellStyle name="Çıkış 10 2 2 3 2" xfId="34179" xr:uid="{4AC989F4-38FF-499E-B2E6-BFE45CB3A008}"/>
    <cellStyle name="Çıkış 10 2 2 4" xfId="29513" xr:uid="{6A7C7F62-BCBB-4C12-8971-9D9F51A19B09}"/>
    <cellStyle name="Çıkış 10 2 3" xfId="20993" xr:uid="{8A39E526-AE9D-4858-A9BB-A091E003CCAA}"/>
    <cellStyle name="Çıkış 10 2 3 2" xfId="26146" xr:uid="{968D4DE1-DCD3-45DA-9234-F4D7B0DAE835}"/>
    <cellStyle name="Çıkış 10 2 3 2 2" xfId="35538" xr:uid="{BBBF4F6C-7B45-438C-B5F5-A230DB13C9CC}"/>
    <cellStyle name="Çıkış 10 2 3 3" xfId="30762" xr:uid="{FA923E67-15A7-48AC-A52B-AD7C6ECF5B4B}"/>
    <cellStyle name="Çıkış 10 2 4" xfId="23696" xr:uid="{4E71674A-19B2-4926-AA59-C5E11B128FD5}"/>
    <cellStyle name="Çıkış 10 2 4 2" xfId="33179" xr:uid="{2172A9F0-315D-4C59-9B63-AC631F13F996}"/>
    <cellStyle name="Çıkış 10 2 5" xfId="28536" xr:uid="{ADE330C6-DB3F-42A7-A45F-503287F9C1BE}"/>
    <cellStyle name="Çıkış 10 3" xfId="19555" xr:uid="{99B21D44-E480-46FC-9550-5914555EAA8B}"/>
    <cellStyle name="Çıkış 10 3 2" xfId="22081" xr:uid="{8FF5D147-83C3-4BAF-9A84-6686F1434342}"/>
    <cellStyle name="Çıkış 10 3 2 2" xfId="27223" xr:uid="{7873B220-EF08-4012-9624-AFB023808CA0}"/>
    <cellStyle name="Çıkış 10 3 2 2 2" xfId="36614" xr:uid="{11C5195F-7D8B-4A48-9287-449D11B0DE5C}"/>
    <cellStyle name="Çıkış 10 3 2 3" xfId="31740" xr:uid="{10D8F49C-125B-49BC-AB56-5003FD5CA158}"/>
    <cellStyle name="Çıkış 10 3 3" xfId="24781" xr:uid="{703E5DF4-F0ED-4D1A-B065-8D0541E1FF3A}"/>
    <cellStyle name="Çıkış 10 3 3 2" xfId="34178" xr:uid="{50131F62-A3D5-44A6-B7C9-6CAEC2C95014}"/>
    <cellStyle name="Çıkış 10 3 4" xfId="29512" xr:uid="{63EFC40D-2DEC-48F9-929C-DE80617571E9}"/>
    <cellStyle name="Çıkış 10 4" xfId="20992" xr:uid="{789DAAA0-AA28-4F49-A78A-6E249185C0F0}"/>
    <cellStyle name="Çıkış 10 4 2" xfId="26145" xr:uid="{CDF03CCD-B230-405F-889F-4C1D817BBD70}"/>
    <cellStyle name="Çıkış 10 4 2 2" xfId="35537" xr:uid="{9B8A50D2-B038-4F53-8C19-FF382A3A77B4}"/>
    <cellStyle name="Çıkış 10 4 3" xfId="30761" xr:uid="{205A3B19-A1D2-42F7-9904-10F47E5C8130}"/>
    <cellStyle name="Çıkış 10 5" xfId="23695" xr:uid="{F2B8E42B-AF95-41EE-B00D-18501A42FAC0}"/>
    <cellStyle name="Çıkış 10 5 2" xfId="33178" xr:uid="{79B5153A-D168-4367-A739-D6AEFB1A9F95}"/>
    <cellStyle name="Çıkış 10 6" xfId="28535" xr:uid="{1E5162D3-2800-4437-B3A2-448B48108894}"/>
    <cellStyle name="Çıkış 11" xfId="6588" xr:uid="{9408C4FF-6591-4143-95F9-865887BBC719}"/>
    <cellStyle name="Çıkış 11 2" xfId="6589" xr:uid="{AD9082D8-94CD-46EC-B498-26AA49902ADB}"/>
    <cellStyle name="Çıkış 11 3" xfId="19557" xr:uid="{D325333D-1153-43A0-AEBC-053B91DD55D4}"/>
    <cellStyle name="Çıkış 11 3 2" xfId="22083" xr:uid="{E36471BF-FD1C-4615-AA94-A017A9561D6B}"/>
    <cellStyle name="Çıkış 11 3 2 2" xfId="27225" xr:uid="{84D122DB-4E5A-41CD-9046-910E41AD5B79}"/>
    <cellStyle name="Çıkış 11 3 2 2 2" xfId="36616" xr:uid="{082EC939-A502-443D-8503-4D6C6CBCB715}"/>
    <cellStyle name="Çıkış 11 3 2 3" xfId="31742" xr:uid="{EFDAFF67-AF14-4ACF-B7BD-1459AB0038FF}"/>
    <cellStyle name="Çıkış 11 3 3" xfId="24783" xr:uid="{50C2091B-80B0-4C85-A191-8953D868FE84}"/>
    <cellStyle name="Çıkış 11 3 3 2" xfId="34180" xr:uid="{23156D65-52D7-4008-887C-90B93C40E61C}"/>
    <cellStyle name="Çıkış 11 3 4" xfId="29514" xr:uid="{2213055F-7556-4E56-841F-769B33AD8C3D}"/>
    <cellStyle name="Çıkış 11 4" xfId="20994" xr:uid="{7C59B6A7-7699-4176-97A3-99DB56B9982A}"/>
    <cellStyle name="Çıkış 11 4 2" xfId="26147" xr:uid="{9E89DA61-58EE-4590-A3A6-3F5BD2768D7B}"/>
    <cellStyle name="Çıkış 11 4 2 2" xfId="35539" xr:uid="{2433F623-ACE3-4557-9CBC-A0A336E324C9}"/>
    <cellStyle name="Çıkış 11 4 3" xfId="30763" xr:uid="{45EEA49C-24D9-4C29-95AB-EF8AFB54ACAD}"/>
    <cellStyle name="Çıkış 11 5" xfId="23697" xr:uid="{3B6B74E4-E884-47BB-93BC-391EADC308BD}"/>
    <cellStyle name="Çıkış 11 5 2" xfId="33180" xr:uid="{ECB5F410-033F-4254-B1FB-1E5B9F867443}"/>
    <cellStyle name="Çıkış 11 6" xfId="28537" xr:uid="{557E6990-AA69-4BB5-996E-71993A055B0C}"/>
    <cellStyle name="Çıkış 12" xfId="6590" xr:uid="{704878FA-2957-4667-9FEB-84C13A2ED40C}"/>
    <cellStyle name="Çıkış 12 2" xfId="19558" xr:uid="{0A842BA1-1CDD-4A38-9451-0AD2FE99BD09}"/>
    <cellStyle name="Çıkış 12 2 2" xfId="22084" xr:uid="{88216AB8-5130-4FA9-AC6E-74DEF5CCA1E8}"/>
    <cellStyle name="Çıkış 12 2 2 2" xfId="27226" xr:uid="{A23B3DC7-D590-4104-A90C-342DF3FA580E}"/>
    <cellStyle name="Çıkış 12 2 2 2 2" xfId="36617" xr:uid="{1C0E0567-D6C6-4EDB-BA2A-81F3A8D05222}"/>
    <cellStyle name="Çıkış 12 2 2 3" xfId="31743" xr:uid="{36A99486-91E8-40F3-A399-5437E95040B3}"/>
    <cellStyle name="Çıkış 12 2 3" xfId="24784" xr:uid="{5A2AFAE7-DEAB-4978-8AAE-AA6ACC5FBD47}"/>
    <cellStyle name="Çıkış 12 2 3 2" xfId="34181" xr:uid="{E62938B2-515A-4707-BAF5-9527CE4EA2D4}"/>
    <cellStyle name="Çıkış 12 2 4" xfId="29515" xr:uid="{C9432E94-9E34-4024-AD37-EA395F85E826}"/>
    <cellStyle name="Çıkış 12 3" xfId="20995" xr:uid="{1CF25304-02CF-4F0B-83E7-B30A526DDDB5}"/>
    <cellStyle name="Çıkış 12 3 2" xfId="26148" xr:uid="{B8CEA578-C651-48D9-819A-D30048C815A4}"/>
    <cellStyle name="Çıkış 12 3 2 2" xfId="35540" xr:uid="{515D9461-420A-484A-A38B-B6C5E6CDE791}"/>
    <cellStyle name="Çıkış 12 3 3" xfId="30764" xr:uid="{CBAE9DC6-A189-4C85-8B48-BF86A7BACD8C}"/>
    <cellStyle name="Çıkış 12 4" xfId="23698" xr:uid="{A8EB738E-75C0-46BE-AA43-462F5525299B}"/>
    <cellStyle name="Çıkış 12 4 2" xfId="33181" xr:uid="{F4800D6A-15C3-4EFE-9B9C-25F5C96EFD7B}"/>
    <cellStyle name="Çıkış 12 5" xfId="28538" xr:uid="{A491A216-B273-469A-85B3-7A96FA621361}"/>
    <cellStyle name="Çıkış 13" xfId="6591" xr:uid="{3F2FC56F-A83C-4D99-A66B-4B620300ECA9}"/>
    <cellStyle name="Çıkış 13 2" xfId="19559" xr:uid="{B1665A3D-403C-443E-99B6-D42567687B46}"/>
    <cellStyle name="Çıkış 13 2 2" xfId="22085" xr:uid="{678554E8-20B7-46AC-BC78-EB65B2825A4B}"/>
    <cellStyle name="Çıkış 13 2 2 2" xfId="27227" xr:uid="{7B892AE8-D5AF-4281-A37B-5CB30E126BF3}"/>
    <cellStyle name="Çıkış 13 2 2 2 2" xfId="36618" xr:uid="{E75CA807-20E1-4D5E-842B-214DDC5EB38B}"/>
    <cellStyle name="Çıkış 13 2 2 3" xfId="31744" xr:uid="{967A06EF-BD39-4429-A7EB-1FB9E754360E}"/>
    <cellStyle name="Çıkış 13 2 3" xfId="24785" xr:uid="{CAC6AD62-4DDB-4DAB-B703-1C9626F60204}"/>
    <cellStyle name="Çıkış 13 2 3 2" xfId="34182" xr:uid="{A6E482C8-EB6A-4584-99BA-311AE78E09E3}"/>
    <cellStyle name="Çıkış 13 2 4" xfId="29516" xr:uid="{CB840146-4241-4E91-A04D-40C5E6B51411}"/>
    <cellStyle name="Çıkış 13 3" xfId="20996" xr:uid="{BE7EB34F-23F9-4042-877A-87B58DAF804A}"/>
    <cellStyle name="Çıkış 13 3 2" xfId="26149" xr:uid="{BE6D69A8-5C92-4420-B57A-094FC916A522}"/>
    <cellStyle name="Çıkış 13 3 2 2" xfId="35541" xr:uid="{D0DF7ACE-C60D-4BC4-B916-64981EE2D648}"/>
    <cellStyle name="Çıkış 13 3 3" xfId="30765" xr:uid="{51390205-EB20-4BB1-9EE5-1BAE34E25F05}"/>
    <cellStyle name="Çıkış 13 4" xfId="23699" xr:uid="{CDFACD5F-A86A-4A56-9186-6519EC21B769}"/>
    <cellStyle name="Çıkış 13 4 2" xfId="33182" xr:uid="{E99F22DA-BF41-404B-B0A3-EDFA90F0A8B4}"/>
    <cellStyle name="Çıkış 13 5" xfId="28539" xr:uid="{EB063FD2-E8C4-4D87-B14F-FA03FE4F2DE4}"/>
    <cellStyle name="Çıkış 14" xfId="19913" xr:uid="{CCD7E979-AE07-4A9B-9463-9F698FD42639}"/>
    <cellStyle name="Çıkış 14 2" xfId="22432" xr:uid="{C6B700DC-F7B3-4A95-8531-D9DA893F6ECA}"/>
    <cellStyle name="Çıkış 14 2 2" xfId="27574" xr:uid="{CFAC12C4-93FD-4859-8961-876C03E9AC30}"/>
    <cellStyle name="Çıkış 14 2 2 2" xfId="36964" xr:uid="{2C98B3E5-3A0B-4291-B071-CC6C35C22295}"/>
    <cellStyle name="Çıkış 14 2 3" xfId="32072" xr:uid="{93F5B12A-A4E8-441E-9B23-5016E3D40AE6}"/>
    <cellStyle name="Çıkış 14 3" xfId="25132" xr:uid="{E7AC5273-E891-4FEF-A0A1-CAEAA1FFDFCB}"/>
    <cellStyle name="Çıkış 14 3 2" xfId="34524" xr:uid="{F023EBCA-8F45-4D0B-843F-3DDB91EF0CA2}"/>
    <cellStyle name="Çıkış 14 4" xfId="29830" xr:uid="{F9D70777-B6A6-41C8-BA9E-F254FA65EFCD}"/>
    <cellStyle name="Çıkış 15" xfId="19973" xr:uid="{040CE731-F72E-4FF6-AC1B-43444DB84091}"/>
    <cellStyle name="Çıkış 16" xfId="22438" xr:uid="{736A3918-2699-485A-9DC9-B9A861D512F3}"/>
    <cellStyle name="Çıkış 16 2" xfId="27580" xr:uid="{88FF7482-619A-4837-82A4-25ABDD8253B9}"/>
    <cellStyle name="Çıkış 16 2 2" xfId="36970" xr:uid="{84E11A5E-CB88-4CE7-B25C-2CA97190319C}"/>
    <cellStyle name="Çıkış 16 3" xfId="32078" xr:uid="{C13B76CB-68BA-4A20-8AA5-D33C505BBEB5}"/>
    <cellStyle name="Çıkış 17" xfId="25138" xr:uid="{C8C2DC0F-4DF1-499F-8AC4-813A15E25147}"/>
    <cellStyle name="Çıkış 17 2" xfId="34530" xr:uid="{4D720F63-6106-4A7D-8938-4F7BE9C6CDBB}"/>
    <cellStyle name="Çıkış 18" xfId="29835" xr:uid="{8F696B8C-E94E-483A-8A72-E9D943885F63}"/>
    <cellStyle name="Çıkış 2" xfId="6592" xr:uid="{5C29C28A-A67F-4EAF-BCD5-9B8C029C6D04}"/>
    <cellStyle name="Çıkış 2 2" xfId="6593" xr:uid="{832DCC8D-22F6-48C2-9D06-0CB42F95EA7B}"/>
    <cellStyle name="Çıkış 2 2 2" xfId="6594" xr:uid="{1A1D4E7B-13B6-45E1-83AC-5614254F182D}"/>
    <cellStyle name="Çıkış 2 2 3" xfId="19561" xr:uid="{82D8F900-A26E-482E-AB76-3825B14C148F}"/>
    <cellStyle name="Çıkış 2 2 3 2" xfId="22087" xr:uid="{4986F983-39F0-4665-9305-DBBB27EC1955}"/>
    <cellStyle name="Çıkış 2 2 3 2 2" xfId="27229" xr:uid="{321036EF-0265-4785-80EC-450A826E5739}"/>
    <cellStyle name="Çıkış 2 2 3 2 2 2" xfId="36620" xr:uid="{6A26060E-D808-481C-BB1F-6C05B223D264}"/>
    <cellStyle name="Çıkış 2 2 3 2 3" xfId="31746" xr:uid="{7878B976-9754-44D1-A5DD-026E2E4729FF}"/>
    <cellStyle name="Çıkış 2 2 3 3" xfId="24787" xr:uid="{52869FDC-6E76-4DFF-9167-3B95F904B1B0}"/>
    <cellStyle name="Çıkış 2 2 3 3 2" xfId="34184" xr:uid="{6ABDCE74-E728-477A-927E-044663D8A2C9}"/>
    <cellStyle name="Çıkış 2 2 3 4" xfId="29518" xr:uid="{63F0154C-838A-41D2-9416-76382E2E35CB}"/>
    <cellStyle name="Çıkış 2 2 4" xfId="20998" xr:uid="{C1ECA98C-509A-4D0B-A49B-F1E8F2652AE8}"/>
    <cellStyle name="Çıkış 2 2 4 2" xfId="26151" xr:uid="{98C7E4C7-5764-40B5-A93F-EC8575FD9B03}"/>
    <cellStyle name="Çıkış 2 2 4 2 2" xfId="35543" xr:uid="{321EABFC-79B6-4084-9A54-830C03076637}"/>
    <cellStyle name="Çıkış 2 2 4 3" xfId="30767" xr:uid="{EB38AFEA-5BDA-4910-BF05-B6D2F8CC9F31}"/>
    <cellStyle name="Çıkış 2 2 5" xfId="23701" xr:uid="{4FA2813A-593D-4D7B-BEA6-05224F562227}"/>
    <cellStyle name="Çıkış 2 2 5 2" xfId="33184" xr:uid="{ACA93D2A-DFF3-4B26-AB80-8828895F119C}"/>
    <cellStyle name="Çıkış 2 2 6" xfId="28541" xr:uid="{D39A83BA-08B3-41A2-AE4E-228A20CFD95E}"/>
    <cellStyle name="Çıkış 2 3" xfId="6595" xr:uid="{0C340585-1666-471D-97DC-328D1A1787FC}"/>
    <cellStyle name="Çıkış 2 3 2" xfId="19562" xr:uid="{41FDFC9E-00F7-41E2-B608-0F297B5A45F7}"/>
    <cellStyle name="Çıkış 2 3 2 2" xfId="22088" xr:uid="{5A3DA766-F39E-466E-9FA5-79D3A1C9321C}"/>
    <cellStyle name="Çıkış 2 3 2 2 2" xfId="27230" xr:uid="{9FE1E214-8B88-4252-9373-CDF69DFDC717}"/>
    <cellStyle name="Çıkış 2 3 2 2 2 2" xfId="36621" xr:uid="{5AB31FD8-7933-4073-9C0F-B1FCB69FF782}"/>
    <cellStyle name="Çıkış 2 3 2 2 3" xfId="31747" xr:uid="{9F7B712F-C149-4424-BF9B-ABBD40B54F2E}"/>
    <cellStyle name="Çıkış 2 3 2 3" xfId="24788" xr:uid="{14B6A4E3-41CF-4B17-925C-B88F392FE7C6}"/>
    <cellStyle name="Çıkış 2 3 2 3 2" xfId="34185" xr:uid="{B2A92722-AB92-4931-A81C-305ACEDBB1AF}"/>
    <cellStyle name="Çıkış 2 3 2 4" xfId="29519" xr:uid="{EE8AB6C7-45A4-4F5F-9272-CC93B3FBAC83}"/>
    <cellStyle name="Çıkış 2 3 3" xfId="20999" xr:uid="{9E50AFE6-5D48-43AB-B6E5-A8FAC36D6149}"/>
    <cellStyle name="Çıkış 2 3 3 2" xfId="26152" xr:uid="{F495D934-3A00-4318-BD4F-37CD7F7E0723}"/>
    <cellStyle name="Çıkış 2 3 3 2 2" xfId="35544" xr:uid="{FD55F1F9-94F7-4083-8BB2-8D435F457A97}"/>
    <cellStyle name="Çıkış 2 3 3 3" xfId="30768" xr:uid="{9C5BB083-A813-4BAD-90A5-9F20BFF77562}"/>
    <cellStyle name="Çıkış 2 3 4" xfId="23702" xr:uid="{A6D527F8-813E-4792-B530-3A87099F28D9}"/>
    <cellStyle name="Çıkış 2 3 4 2" xfId="33185" xr:uid="{A86A971F-AEA7-4206-9837-68FE05EA9194}"/>
    <cellStyle name="Çıkış 2 3 5" xfId="28542" xr:uid="{80691E5D-B573-4263-94CA-0938A9176B52}"/>
    <cellStyle name="Çıkış 2 4" xfId="6596" xr:uid="{76711E0F-FDDB-456D-B11D-5AAB168ED55F}"/>
    <cellStyle name="Çıkış 2 4 2" xfId="19563" xr:uid="{14E6E898-D5D5-408A-A96A-7268208B7C77}"/>
    <cellStyle name="Çıkış 2 4 2 2" xfId="22089" xr:uid="{A70FCFFD-CF4E-4F6D-B77F-65DC4A949FEC}"/>
    <cellStyle name="Çıkış 2 4 2 2 2" xfId="27231" xr:uid="{B05A0EC7-36DD-4C8B-A609-7F1B5153FBD4}"/>
    <cellStyle name="Çıkış 2 4 2 2 2 2" xfId="36622" xr:uid="{4B697E7C-AF6E-4720-91B1-C9B8EFCAC4F4}"/>
    <cellStyle name="Çıkış 2 4 2 2 3" xfId="31748" xr:uid="{7168F9EF-3635-4135-A59E-54D13A2045A9}"/>
    <cellStyle name="Çıkış 2 4 2 3" xfId="24789" xr:uid="{CCB8563C-6E3F-4048-923F-B84582F8CE3F}"/>
    <cellStyle name="Çıkış 2 4 2 3 2" xfId="34186" xr:uid="{A9D19091-5586-4671-957F-944D4E3A7697}"/>
    <cellStyle name="Çıkış 2 4 2 4" xfId="29520" xr:uid="{F62ADCC1-964A-465C-9E5A-83A3811EB4D3}"/>
    <cellStyle name="Çıkış 2 4 3" xfId="21000" xr:uid="{7FBC80EE-F6B9-4D69-95EE-9B9162B918FE}"/>
    <cellStyle name="Çıkış 2 4 3 2" xfId="26153" xr:uid="{530AAF39-906C-4B73-AA7B-D39D746A1082}"/>
    <cellStyle name="Çıkış 2 4 3 2 2" xfId="35545" xr:uid="{A8BA46FA-5B42-4DD9-9E1F-1BCDC30EA25A}"/>
    <cellStyle name="Çıkış 2 4 3 3" xfId="30769" xr:uid="{AEC4A1AB-0704-4B00-853A-C589D0CCC013}"/>
    <cellStyle name="Çıkış 2 4 4" xfId="23703" xr:uid="{3A58B2B7-46D7-4CBA-A6DA-86045F43CFCA}"/>
    <cellStyle name="Çıkış 2 4 4 2" xfId="33186" xr:uid="{AE4BFF5C-78D4-455C-958D-98E953230612}"/>
    <cellStyle name="Çıkış 2 4 5" xfId="28543" xr:uid="{9F519C33-BDDD-46BF-B96B-244F833DC859}"/>
    <cellStyle name="Çıkış 2 5" xfId="19560" xr:uid="{D6D933EA-8484-4219-9084-84EC66C45CF0}"/>
    <cellStyle name="Çıkış 2 5 2" xfId="22086" xr:uid="{F6348CB8-F065-43C5-A100-D47519760391}"/>
    <cellStyle name="Çıkış 2 5 2 2" xfId="27228" xr:uid="{E44085EF-7599-4372-A43C-FF7EBF67AF0D}"/>
    <cellStyle name="Çıkış 2 5 2 2 2" xfId="36619" xr:uid="{7B431E2F-08BE-4D69-9672-595625DB4785}"/>
    <cellStyle name="Çıkış 2 5 2 3" xfId="31745" xr:uid="{00876722-FE26-474F-B359-2B02F3C69DDF}"/>
    <cellStyle name="Çıkış 2 5 3" xfId="24786" xr:uid="{3BDCC60F-EB77-4B28-B818-A989E54119ED}"/>
    <cellStyle name="Çıkış 2 5 3 2" xfId="34183" xr:uid="{941520F1-4812-488F-BEE9-3269A2C4CC2B}"/>
    <cellStyle name="Çıkış 2 5 4" xfId="29517" xr:uid="{1C029145-2BC0-4712-A757-8649D83C0F07}"/>
    <cellStyle name="Çıkış 2 6" xfId="20997" xr:uid="{0D9ED4D7-C805-4ADA-AF59-EDB668C6F9F7}"/>
    <cellStyle name="Çıkış 2 6 2" xfId="26150" xr:uid="{B2537688-64C5-499A-9B78-F9792E3963F4}"/>
    <cellStyle name="Çıkış 2 6 2 2" xfId="35542" xr:uid="{0C425686-0394-4D64-85C7-3FB93A411E91}"/>
    <cellStyle name="Çıkış 2 6 3" xfId="30766" xr:uid="{DB24AF86-A210-4241-975A-FD48915EEACE}"/>
    <cellStyle name="Çıkış 2 7" xfId="23700" xr:uid="{0188DC2F-C1C0-4FBA-AAC4-45D8D8DF8541}"/>
    <cellStyle name="Çıkış 2 7 2" xfId="33183" xr:uid="{6E04DE00-D7A0-4C56-A69A-3DBA9D26E666}"/>
    <cellStyle name="Çıkış 2 8" xfId="28540" xr:uid="{9EC3070B-A6EF-492F-A9B6-27C4BD14FC61}"/>
    <cellStyle name="Çıkış 3" xfId="6597" xr:uid="{DEE48F10-D27A-456B-AE31-DDE9206BCAA2}"/>
    <cellStyle name="Çıkış 3 2" xfId="6598" xr:uid="{74043BA1-9180-45F1-814A-A3CBE49678F5}"/>
    <cellStyle name="Çıkış 3 3" xfId="6599" xr:uid="{4749F8E0-9842-4E34-80C6-20CFEAD93F48}"/>
    <cellStyle name="Çıkış 3 3 2" xfId="19565" xr:uid="{09BB0EB9-C7CE-4328-BB38-387B20E44DCE}"/>
    <cellStyle name="Çıkış 3 3 2 2" xfId="22091" xr:uid="{0F12B67D-5C64-400F-90FC-0F814D7F23BE}"/>
    <cellStyle name="Çıkış 3 3 2 2 2" xfId="27233" xr:uid="{856AE6B3-0D7D-462B-AA62-4383A687E008}"/>
    <cellStyle name="Çıkış 3 3 2 2 2 2" xfId="36624" xr:uid="{766C4EC4-C3C9-40CD-BE49-47DD71000BE3}"/>
    <cellStyle name="Çıkış 3 3 2 2 3" xfId="31750" xr:uid="{52812463-FE45-4206-A995-9D159709C7F0}"/>
    <cellStyle name="Çıkış 3 3 2 3" xfId="24791" xr:uid="{642CCC12-C169-44F3-9024-9491379E87F7}"/>
    <cellStyle name="Çıkış 3 3 2 3 2" xfId="34188" xr:uid="{B2451072-000D-4F95-92F8-06B407B07EE7}"/>
    <cellStyle name="Çıkış 3 3 2 4" xfId="29522" xr:uid="{30ACD700-AEA5-4B4A-88C1-4A5F0C0DA12D}"/>
    <cellStyle name="Çıkış 3 3 3" xfId="21002" xr:uid="{37B1CC78-CE6B-46F7-BCD3-67FFB3E604BD}"/>
    <cellStyle name="Çıkış 3 3 3 2" xfId="26155" xr:uid="{52F7DC5F-D445-4A05-9AC9-22C42DFCC34A}"/>
    <cellStyle name="Çıkış 3 3 3 2 2" xfId="35547" xr:uid="{BEDCA45F-4D4A-4FFE-BE8D-1A986660F44C}"/>
    <cellStyle name="Çıkış 3 3 3 3" xfId="30771" xr:uid="{B3D020CB-3D72-45B8-A296-3A8D1FD524FF}"/>
    <cellStyle name="Çıkış 3 3 4" xfId="23705" xr:uid="{62D883C5-DFD8-4E28-AC18-E4412BA7765E}"/>
    <cellStyle name="Çıkış 3 3 4 2" xfId="33188" xr:uid="{97924CD0-6E88-4B2E-8404-F38F3CD13FE2}"/>
    <cellStyle name="Çıkış 3 3 5" xfId="28545" xr:uid="{665AE862-B1DE-4BAD-B2DA-24B46AD3D0FE}"/>
    <cellStyle name="Çıkış 3 4" xfId="6600" xr:uid="{67953AAC-9DD9-4288-BFA4-D5F0427A82E2}"/>
    <cellStyle name="Çıkış 3 4 2" xfId="19566" xr:uid="{3DFF79E8-3DBB-41A6-B920-626A65B1BFC6}"/>
    <cellStyle name="Çıkış 3 4 2 2" xfId="22092" xr:uid="{B495B6E9-D784-4DF9-A62D-4A5A4B2D89C9}"/>
    <cellStyle name="Çıkış 3 4 2 2 2" xfId="27234" xr:uid="{FE8B4698-B670-4FF4-BF0E-A9D47601BFDF}"/>
    <cellStyle name="Çıkış 3 4 2 2 2 2" xfId="36625" xr:uid="{367F9E58-25EE-4CE0-AE6E-FF59E553EC33}"/>
    <cellStyle name="Çıkış 3 4 2 2 3" xfId="31751" xr:uid="{DD255777-13B7-45BA-9A19-A475BC65D76A}"/>
    <cellStyle name="Çıkış 3 4 2 3" xfId="24792" xr:uid="{22A58369-918B-4CF2-8E57-D90AD815BEB9}"/>
    <cellStyle name="Çıkış 3 4 2 3 2" xfId="34189" xr:uid="{9459F3EB-2FAB-4C22-A4FB-F37F8ED8FB3B}"/>
    <cellStyle name="Çıkış 3 4 2 4" xfId="29523" xr:uid="{5C77AC72-8795-4D98-A133-40BB922A8853}"/>
    <cellStyle name="Çıkış 3 4 3" xfId="21003" xr:uid="{526511ED-2711-4EF3-BD9A-CBE447E3A5EB}"/>
    <cellStyle name="Çıkış 3 4 3 2" xfId="26156" xr:uid="{80EB36C6-B5B3-4F4E-87BB-90D2C7C69E96}"/>
    <cellStyle name="Çıkış 3 4 3 2 2" xfId="35548" xr:uid="{A8311F9F-4CF9-498D-AB92-5BE276E6B90A}"/>
    <cellStyle name="Çıkış 3 4 3 3" xfId="30772" xr:uid="{5BA39CA1-687F-4BFB-B5EE-7F9BDE4A9AC5}"/>
    <cellStyle name="Çıkış 3 4 4" xfId="23706" xr:uid="{47109F0D-0E25-4A3D-8536-DBAABE2C93F1}"/>
    <cellStyle name="Çıkış 3 4 4 2" xfId="33189" xr:uid="{FB305867-CA9E-4391-AD20-F645337DBBEA}"/>
    <cellStyle name="Çıkış 3 4 5" xfId="28546" xr:uid="{B584420D-83A3-4B65-9AE4-E8F2FB43459E}"/>
    <cellStyle name="Çıkış 3 5" xfId="19564" xr:uid="{4F1E11E4-51F3-4625-8DCB-03C34FCA6673}"/>
    <cellStyle name="Çıkış 3 5 2" xfId="22090" xr:uid="{EC069C47-6655-49C1-9E2A-01228E7D294A}"/>
    <cellStyle name="Çıkış 3 5 2 2" xfId="27232" xr:uid="{7D3B753B-CDE6-4DB2-A36D-BBE136A7A916}"/>
    <cellStyle name="Çıkış 3 5 2 2 2" xfId="36623" xr:uid="{6EFF6B07-4362-4B85-AE03-C657100319C1}"/>
    <cellStyle name="Çıkış 3 5 2 3" xfId="31749" xr:uid="{7CB22A64-263A-44DE-A938-78049834FB5D}"/>
    <cellStyle name="Çıkış 3 5 3" xfId="24790" xr:uid="{58E082EF-422E-4BCC-A9B3-B19805A12BC0}"/>
    <cellStyle name="Çıkış 3 5 3 2" xfId="34187" xr:uid="{C7FE3FAD-3B8A-45BC-818E-1A2C41DB27C6}"/>
    <cellStyle name="Çıkış 3 5 4" xfId="29521" xr:uid="{28CE5193-94F7-47CA-8B41-D67CD07B5D39}"/>
    <cellStyle name="Çıkış 3 6" xfId="21001" xr:uid="{BF499599-B12B-4144-9808-A78E982593D4}"/>
    <cellStyle name="Çıkış 3 6 2" xfId="26154" xr:uid="{4A808429-5CBE-47B5-B8AD-465557B354F7}"/>
    <cellStyle name="Çıkış 3 6 2 2" xfId="35546" xr:uid="{256EF880-85AF-47C2-9B38-3994EAED39EB}"/>
    <cellStyle name="Çıkış 3 6 3" xfId="30770" xr:uid="{15A71BA7-18A6-424B-8C81-B28E159DA796}"/>
    <cellStyle name="Çıkış 3 7" xfId="23704" xr:uid="{7308DFEE-5CF5-4D73-9518-65C5FF642593}"/>
    <cellStyle name="Çıkış 3 7 2" xfId="33187" xr:uid="{0AE13D45-43B6-4F90-A8CA-274321F95529}"/>
    <cellStyle name="Çıkış 3 8" xfId="28544" xr:uid="{F827F5D3-7AF5-482A-B426-4E00D8E26AD6}"/>
    <cellStyle name="Çıkış 4" xfId="6601" xr:uid="{2638FEC9-9868-4C22-8A81-124CBCB0A4E1}"/>
    <cellStyle name="Çıkış 4 2" xfId="6602" xr:uid="{EBB12F82-76CB-4386-BAF2-19F7C1DC3072}"/>
    <cellStyle name="Çıkış 4 3" xfId="6603" xr:uid="{6144C424-4E73-4EEC-92D9-C19EA79742D6}"/>
    <cellStyle name="Çıkış 4 3 2" xfId="19568" xr:uid="{B77CA78A-D119-42F6-A4B8-A9EFBBBA10EB}"/>
    <cellStyle name="Çıkış 4 3 2 2" xfId="22094" xr:uid="{039A6FD0-4644-4828-AE88-FB3C3B9A1306}"/>
    <cellStyle name="Çıkış 4 3 2 2 2" xfId="27236" xr:uid="{55E1CB6F-5920-4B0F-99F8-CA177E54F402}"/>
    <cellStyle name="Çıkış 4 3 2 2 2 2" xfId="36627" xr:uid="{4F0A21A9-1635-4064-A88B-297F0133EAA9}"/>
    <cellStyle name="Çıkış 4 3 2 2 3" xfId="31753" xr:uid="{E30B715C-59C5-43D2-A6FA-D3AC482F7385}"/>
    <cellStyle name="Çıkış 4 3 2 3" xfId="24794" xr:uid="{EE95B8E1-2C69-4CB2-8A61-F8D504593379}"/>
    <cellStyle name="Çıkış 4 3 2 3 2" xfId="34191" xr:uid="{CE092E96-6823-42F2-9A1D-6545D60C85D2}"/>
    <cellStyle name="Çıkış 4 3 2 4" xfId="29525" xr:uid="{5FF0F801-0BF9-40F6-9333-575EC4F9C81E}"/>
    <cellStyle name="Çıkış 4 3 3" xfId="21005" xr:uid="{C9119906-FACF-4E92-BB6F-321F22C68525}"/>
    <cellStyle name="Çıkış 4 3 3 2" xfId="26158" xr:uid="{A70ABCA6-F639-4973-832F-6DFF11364C22}"/>
    <cellStyle name="Çıkış 4 3 3 2 2" xfId="35550" xr:uid="{049A84E4-D1DD-4E51-A6B8-B71315A4394E}"/>
    <cellStyle name="Çıkış 4 3 3 3" xfId="30774" xr:uid="{D8E6545A-7406-448E-B31E-478BC5C730F0}"/>
    <cellStyle name="Çıkış 4 3 4" xfId="23708" xr:uid="{C008ABCD-55B8-4A15-B810-F3F1A230F355}"/>
    <cellStyle name="Çıkış 4 3 4 2" xfId="33191" xr:uid="{8DF95BE9-C0D1-458A-A38A-E504CA3C1B9C}"/>
    <cellStyle name="Çıkış 4 3 5" xfId="28548" xr:uid="{3EEC5396-711F-45D3-A32E-5BC83876F326}"/>
    <cellStyle name="Çıkış 4 4" xfId="6604" xr:uid="{2D6DB5EF-0AF9-43C3-B1F0-7646F4F2A717}"/>
    <cellStyle name="Çıkış 4 4 2" xfId="19569" xr:uid="{0E6F5C7B-F03A-4785-8249-143D4392FA1F}"/>
    <cellStyle name="Çıkış 4 4 2 2" xfId="22095" xr:uid="{98F1A5C5-4527-4437-8422-C165EFBF24C5}"/>
    <cellStyle name="Çıkış 4 4 2 2 2" xfId="27237" xr:uid="{FEF21C6E-C9A4-4A64-8AB4-EC21C5904B74}"/>
    <cellStyle name="Çıkış 4 4 2 2 2 2" xfId="36628" xr:uid="{381E5E62-0F56-47D2-BC81-995ECDF5BE1D}"/>
    <cellStyle name="Çıkış 4 4 2 2 3" xfId="31754" xr:uid="{B77E5935-B283-4473-8ED8-B4D3617AE59A}"/>
    <cellStyle name="Çıkış 4 4 2 3" xfId="24795" xr:uid="{E2DBBC6C-47B6-4DAC-9D0B-5F193B300D61}"/>
    <cellStyle name="Çıkış 4 4 2 3 2" xfId="34192" xr:uid="{42057570-C282-437F-95F2-E21992A498A1}"/>
    <cellStyle name="Çıkış 4 4 2 4" xfId="29526" xr:uid="{76EC9486-8ED9-460E-B80D-942A7756178E}"/>
    <cellStyle name="Çıkış 4 4 3" xfId="21006" xr:uid="{3141E268-F6B9-43A3-A92D-9E7FFB0E4C94}"/>
    <cellStyle name="Çıkış 4 4 3 2" xfId="26159" xr:uid="{CCAEA6C8-5498-4C9E-9FDB-01D0673BB162}"/>
    <cellStyle name="Çıkış 4 4 3 2 2" xfId="35551" xr:uid="{6E566201-1EB7-49CB-9B60-5D77877B726D}"/>
    <cellStyle name="Çıkış 4 4 3 3" xfId="30775" xr:uid="{268AAD39-064D-4589-B6CE-1FCEF42BCEB7}"/>
    <cellStyle name="Çıkış 4 4 4" xfId="23709" xr:uid="{FAEAEBB7-6D99-4293-A000-28FC7A73E76B}"/>
    <cellStyle name="Çıkış 4 4 4 2" xfId="33192" xr:uid="{B61073F4-C102-4790-9E0C-A43BB068AA7B}"/>
    <cellStyle name="Çıkış 4 4 5" xfId="28549" xr:uid="{BB1ED379-C0C7-4E82-8140-1909E6026151}"/>
    <cellStyle name="Çıkış 4 5" xfId="19567" xr:uid="{AA7CF05B-583F-4918-8F53-524DF1B43DF6}"/>
    <cellStyle name="Çıkış 4 5 2" xfId="22093" xr:uid="{741A7B6B-C3DC-4AE1-951A-23358E2E3AFE}"/>
    <cellStyle name="Çıkış 4 5 2 2" xfId="27235" xr:uid="{06A9DCE9-74FB-46F8-AD3A-4306F9D9883D}"/>
    <cellStyle name="Çıkış 4 5 2 2 2" xfId="36626" xr:uid="{0C272AF2-517E-4974-94CB-E295F22AB69F}"/>
    <cellStyle name="Çıkış 4 5 2 3" xfId="31752" xr:uid="{888C4899-96AC-4EA1-A63F-C04E6B18C83D}"/>
    <cellStyle name="Çıkış 4 5 3" xfId="24793" xr:uid="{D0B03B5C-BDDC-4106-B634-95767CCD0671}"/>
    <cellStyle name="Çıkış 4 5 3 2" xfId="34190" xr:uid="{1B308A9D-D167-4E40-B4F0-EBEC67BB8441}"/>
    <cellStyle name="Çıkış 4 5 4" xfId="29524" xr:uid="{DC9861C5-B2FD-437F-9425-701FFD61D230}"/>
    <cellStyle name="Çıkış 4 6" xfId="21004" xr:uid="{2E47CB6C-A72A-4AD6-ACC4-BBAC6E0C3475}"/>
    <cellStyle name="Çıkış 4 6 2" xfId="26157" xr:uid="{A5DAF6D9-6C99-439D-AE26-6B678BC86806}"/>
    <cellStyle name="Çıkış 4 6 2 2" xfId="35549" xr:uid="{E91E2760-A4A0-4FF8-8A3C-D2F2174FFD22}"/>
    <cellStyle name="Çıkış 4 6 3" xfId="30773" xr:uid="{0132421D-1A94-4EA6-A192-8ED98F422A11}"/>
    <cellStyle name="Çıkış 4 7" xfId="23707" xr:uid="{93BDDC4C-4671-429B-B13F-93154707FDE8}"/>
    <cellStyle name="Çıkış 4 7 2" xfId="33190" xr:uid="{DB02CDBE-F20C-484B-B854-59060D73E116}"/>
    <cellStyle name="Çıkış 4 8" xfId="28547" xr:uid="{27EC74F1-7E51-48E9-B151-F8802A0857A9}"/>
    <cellStyle name="Çıkış 5" xfId="6605" xr:uid="{6596D459-CCC9-47A9-9296-3857952613D0}"/>
    <cellStyle name="Çıkış 5 2" xfId="6606" xr:uid="{1A9712D1-17AB-4EA0-9B9F-5510BC3B3309}"/>
    <cellStyle name="Çıkış 5 3" xfId="6607" xr:uid="{46F881E1-11A3-40D9-A95C-53892D077790}"/>
    <cellStyle name="Çıkış 5 3 2" xfId="19571" xr:uid="{DC3DB924-B505-4F5D-B3CF-200FEBEDE3C1}"/>
    <cellStyle name="Çıkış 5 3 2 2" xfId="22097" xr:uid="{6E142E47-A1C4-4408-A2D9-E3459945C95C}"/>
    <cellStyle name="Çıkış 5 3 2 2 2" xfId="27239" xr:uid="{F0F44F52-C662-449B-80A3-C603EACCC4ED}"/>
    <cellStyle name="Çıkış 5 3 2 2 2 2" xfId="36630" xr:uid="{6A939BDF-669B-4511-8787-014309C6516C}"/>
    <cellStyle name="Çıkış 5 3 2 2 3" xfId="31756" xr:uid="{09430FE8-DAFD-49CC-B720-2022CFF26F1A}"/>
    <cellStyle name="Çıkış 5 3 2 3" xfId="24797" xr:uid="{ECA4D6B8-3BEA-4A3D-86A8-0DF2A77537E5}"/>
    <cellStyle name="Çıkış 5 3 2 3 2" xfId="34194" xr:uid="{2D0819C9-E3F6-4353-A0FF-FC7C108AC949}"/>
    <cellStyle name="Çıkış 5 3 2 4" xfId="29528" xr:uid="{D1886ADF-430A-46DB-87A4-51D1D05CCDC7}"/>
    <cellStyle name="Çıkış 5 3 3" xfId="21008" xr:uid="{07E1505B-C6EB-4462-9EA6-CC00C2CB268B}"/>
    <cellStyle name="Çıkış 5 3 3 2" xfId="26161" xr:uid="{128FDC8B-A087-45CE-A830-C3284D83FC01}"/>
    <cellStyle name="Çıkış 5 3 3 2 2" xfId="35553" xr:uid="{9E279E46-89C2-490D-9390-58F36AF2D44E}"/>
    <cellStyle name="Çıkış 5 3 3 3" xfId="30777" xr:uid="{5056D821-B91B-4BEC-B73C-661222817F64}"/>
    <cellStyle name="Çıkış 5 3 4" xfId="23711" xr:uid="{26A36FD9-CB83-4155-A67F-60E0829335BF}"/>
    <cellStyle name="Çıkış 5 3 4 2" xfId="33194" xr:uid="{198B719C-8227-41CD-A61F-74AB2B15E3CC}"/>
    <cellStyle name="Çıkış 5 3 5" xfId="28551" xr:uid="{BDAA04A7-31CE-4D19-AC7D-549E2353FA78}"/>
    <cellStyle name="Çıkış 5 4" xfId="6608" xr:uid="{BAABEEFA-52DD-421B-AD44-255932ECC290}"/>
    <cellStyle name="Çıkış 5 4 2" xfId="19572" xr:uid="{3E2A7FFB-8174-4EBD-BDC5-6B970B41BC95}"/>
    <cellStyle name="Çıkış 5 4 2 2" xfId="22098" xr:uid="{1DDB90E9-EC6E-47DE-BEC8-D216AD7443F6}"/>
    <cellStyle name="Çıkış 5 4 2 2 2" xfId="27240" xr:uid="{ED65C1AF-8D76-40CB-A5B0-749B568A2CDC}"/>
    <cellStyle name="Çıkış 5 4 2 2 2 2" xfId="36631" xr:uid="{9947EE11-8DD0-4454-B2F6-1D78E5F3EB2C}"/>
    <cellStyle name="Çıkış 5 4 2 2 3" xfId="31757" xr:uid="{07D0A0E3-1883-40F9-BB0F-D4A4ECD4358D}"/>
    <cellStyle name="Çıkış 5 4 2 3" xfId="24798" xr:uid="{BBDB5FF6-6642-4325-9461-30B0A37FD148}"/>
    <cellStyle name="Çıkış 5 4 2 3 2" xfId="34195" xr:uid="{42CF6536-1C38-4355-84DE-824B3550659B}"/>
    <cellStyle name="Çıkış 5 4 2 4" xfId="29529" xr:uid="{92733D51-0EBE-48AA-A9A4-4DFAF86FB22A}"/>
    <cellStyle name="Çıkış 5 4 3" xfId="21009" xr:uid="{C3F58946-1546-4CD6-887B-2946CD2B755A}"/>
    <cellStyle name="Çıkış 5 4 3 2" xfId="26162" xr:uid="{D969B20B-C9F1-4F13-AB01-55CB34A2FE0D}"/>
    <cellStyle name="Çıkış 5 4 3 2 2" xfId="35554" xr:uid="{59CBD072-DB89-4CFD-9F19-95EAB0F8B178}"/>
    <cellStyle name="Çıkış 5 4 3 3" xfId="30778" xr:uid="{DF43F0AF-D4FE-4B5B-86B0-82F197B14260}"/>
    <cellStyle name="Çıkış 5 4 4" xfId="23712" xr:uid="{243C7C0B-A433-4B14-83B8-FB9D5ED61ADE}"/>
    <cellStyle name="Çıkış 5 4 4 2" xfId="33195" xr:uid="{871BEF4C-C240-43D1-9BA4-4720C82F7DAD}"/>
    <cellStyle name="Çıkış 5 4 5" xfId="28552" xr:uid="{CE4F3383-66FA-49D8-81FA-072717440BC8}"/>
    <cellStyle name="Çıkış 5 5" xfId="19570" xr:uid="{AEA3569E-0E7B-4B7F-90F2-6F53944CD043}"/>
    <cellStyle name="Çıkış 5 5 2" xfId="22096" xr:uid="{6D07AB22-3B8F-475D-8F8D-C5FA2FC47969}"/>
    <cellStyle name="Çıkış 5 5 2 2" xfId="27238" xr:uid="{2C401358-257F-49FB-A5C5-D7347E87062C}"/>
    <cellStyle name="Çıkış 5 5 2 2 2" xfId="36629" xr:uid="{D437299C-BD1C-4140-908B-D28BF0FC1CD8}"/>
    <cellStyle name="Çıkış 5 5 2 3" xfId="31755" xr:uid="{8094B9BD-AF83-4236-AF6B-1115CC627761}"/>
    <cellStyle name="Çıkış 5 5 3" xfId="24796" xr:uid="{6A1B234D-BAAE-4636-A2F0-608001746DE3}"/>
    <cellStyle name="Çıkış 5 5 3 2" xfId="34193" xr:uid="{1BE9EDB7-8D13-4B16-BB63-BCE1530E8F2F}"/>
    <cellStyle name="Çıkış 5 5 4" xfId="29527" xr:uid="{3A8293F9-C1C9-4DAD-926F-10E563289C1D}"/>
    <cellStyle name="Çıkış 5 6" xfId="21007" xr:uid="{0844515F-1184-4E31-9609-CF7C9E7CCD3A}"/>
    <cellStyle name="Çıkış 5 6 2" xfId="26160" xr:uid="{4BF8B7E0-B07B-42FB-903E-0CCF805A495E}"/>
    <cellStyle name="Çıkış 5 6 2 2" xfId="35552" xr:uid="{6202AC2B-2E08-44A3-8926-A740743D9E27}"/>
    <cellStyle name="Çıkış 5 6 3" xfId="30776" xr:uid="{E633135F-2FBE-45AB-96D9-1B1F4E2B0297}"/>
    <cellStyle name="Çıkış 5 7" xfId="23710" xr:uid="{CD183940-56B9-4B31-94C6-F845EC2B8B2A}"/>
    <cellStyle name="Çıkış 5 7 2" xfId="33193" xr:uid="{0766EE0A-E1C0-4E42-9B3A-911933E9E45A}"/>
    <cellStyle name="Çıkış 5 8" xfId="28550" xr:uid="{E17D2569-91F7-4A4A-8F22-0BED506E702A}"/>
    <cellStyle name="Çıkış 6" xfId="6609" xr:uid="{E2352AFE-8A69-46D8-8601-266A4B8AF661}"/>
    <cellStyle name="Çıkış 6 2" xfId="6610" xr:uid="{9817EEC9-A662-486A-9C72-20D0FB3060CF}"/>
    <cellStyle name="Çıkış 6 3" xfId="6611" xr:uid="{E53E2D55-D8DD-4BCE-9691-4A145B428545}"/>
    <cellStyle name="Çıkış 6 4" xfId="19573" xr:uid="{C232ABFB-5AA2-4B14-8957-8C07DDB6AC0A}"/>
    <cellStyle name="Çıkış 6 4 2" xfId="22099" xr:uid="{21855860-A262-4E21-AB79-0CE7519EEDD6}"/>
    <cellStyle name="Çıkış 6 4 2 2" xfId="27241" xr:uid="{A00FE384-4F79-4C94-AF57-254CC02BFE4A}"/>
    <cellStyle name="Çıkış 6 4 2 2 2" xfId="36632" xr:uid="{8205961E-576A-4C96-AF5C-621C9A9B12FB}"/>
    <cellStyle name="Çıkış 6 4 2 3" xfId="31758" xr:uid="{EEAB2339-DDE6-4DFA-9CE0-7300B0400C8B}"/>
    <cellStyle name="Çıkış 6 4 3" xfId="24799" xr:uid="{2FC12A1E-B908-40A9-9FB0-85175FF40859}"/>
    <cellStyle name="Çıkış 6 4 3 2" xfId="34196" xr:uid="{D34BAA83-8942-4AB8-B1B5-5DA2AAB2C3DF}"/>
    <cellStyle name="Çıkış 6 4 4" xfId="29530" xr:uid="{4506B747-FE3B-45B7-9889-DF594525C3A1}"/>
    <cellStyle name="Çıkış 6 5" xfId="21010" xr:uid="{67835525-B27F-4E52-B008-35C94AC61A13}"/>
    <cellStyle name="Çıkış 6 5 2" xfId="26163" xr:uid="{F728EB50-0B35-49D0-A370-4519C1863DFE}"/>
    <cellStyle name="Çıkış 6 5 2 2" xfId="35555" xr:uid="{7C085841-5918-4F18-80A6-D7E38B2CEE9D}"/>
    <cellStyle name="Çıkış 6 5 3" xfId="30779" xr:uid="{F34C33BE-B983-4A2B-A9FC-6067B129A2AB}"/>
    <cellStyle name="Çıkış 6 6" xfId="23713" xr:uid="{D5BDEEA7-8A04-47D6-96C1-575135DD0ADF}"/>
    <cellStyle name="Çıkış 6 6 2" xfId="33196" xr:uid="{6E41AB47-5CA1-4CEF-BEBE-D5E86B952F72}"/>
    <cellStyle name="Çıkış 6 7" xfId="28553" xr:uid="{610D4650-3FFB-4A83-A9FD-B06FCCBA0441}"/>
    <cellStyle name="Çıkış 7" xfId="6612" xr:uid="{9A50985F-3C8D-46C3-8F50-D6C7C48846EE}"/>
    <cellStyle name="Çıkış 7 2" xfId="6613" xr:uid="{9DA51F16-2ED8-465F-A49E-4EFA3B80284A}"/>
    <cellStyle name="Çıkış 7 3" xfId="6614" xr:uid="{1F81E546-4F9C-4AAC-8907-5A1631B4BB89}"/>
    <cellStyle name="Çıkış 7 4" xfId="19574" xr:uid="{4DAEA553-1495-474D-B3A6-E6526C50F7C8}"/>
    <cellStyle name="Çıkış 7 4 2" xfId="22100" xr:uid="{BDECE9CC-E5E0-4819-B7DD-FF8F2AAD27D9}"/>
    <cellStyle name="Çıkış 7 4 2 2" xfId="27242" xr:uid="{C3B84CC3-AF84-44BF-ADE8-EDE32E11A14F}"/>
    <cellStyle name="Çıkış 7 4 2 2 2" xfId="36633" xr:uid="{01241229-AB70-4620-B359-41864871B063}"/>
    <cellStyle name="Çıkış 7 4 2 3" xfId="31759" xr:uid="{62CF28B1-539C-4796-B180-FD7D09A0030C}"/>
    <cellStyle name="Çıkış 7 4 3" xfId="24800" xr:uid="{260333E6-62E1-45E0-833A-5EB2EFB34546}"/>
    <cellStyle name="Çıkış 7 4 3 2" xfId="34197" xr:uid="{7876D3B0-67E7-4EBF-94C3-655BC82593A9}"/>
    <cellStyle name="Çıkış 7 4 4" xfId="29531" xr:uid="{8877A702-3D3C-4294-AE81-610291D60EC0}"/>
    <cellStyle name="Çıkış 7 5" xfId="21011" xr:uid="{343D3AED-8D6C-43E9-A98E-805FC9709D6B}"/>
    <cellStyle name="Çıkış 7 5 2" xfId="26164" xr:uid="{080E4052-68B8-4887-913C-E406A4CB37C7}"/>
    <cellStyle name="Çıkış 7 5 2 2" xfId="35556" xr:uid="{C6CF48A8-F555-4CFF-8236-AE7B03BD4395}"/>
    <cellStyle name="Çıkış 7 5 3" xfId="30780" xr:uid="{C102B22B-AA23-495A-80C7-9AC68858C4DF}"/>
    <cellStyle name="Çıkış 7 6" xfId="23714" xr:uid="{32A4E1A1-CCDD-4F8D-AB5B-C9446E2ADFD8}"/>
    <cellStyle name="Çıkış 7 6 2" xfId="33197" xr:uid="{C7FA10EF-1788-44AB-A410-CC06DE8A6781}"/>
    <cellStyle name="Çıkış 7 7" xfId="28554" xr:uid="{A62477BC-E781-4EF4-861F-B4F0E4BC5392}"/>
    <cellStyle name="Çıkış 8" xfId="6615" xr:uid="{ED3A8109-5C2A-4492-AF41-DD7D517478CB}"/>
    <cellStyle name="Çıkış 8 2" xfId="6616" xr:uid="{3823429B-EEF7-4FFF-A31A-A69EC0793D82}"/>
    <cellStyle name="Çıkış 8 3" xfId="6617" xr:uid="{23AB843D-01CF-43AF-874B-E3EF3821C271}"/>
    <cellStyle name="Çıkış 8 4" xfId="19575" xr:uid="{FC604F37-7C81-4A61-AF50-DF05E1C61150}"/>
    <cellStyle name="Çıkış 8 4 2" xfId="22101" xr:uid="{ADFB90F7-41CA-427D-9DDD-1441B46E73A7}"/>
    <cellStyle name="Çıkış 8 4 2 2" xfId="27243" xr:uid="{B298B27C-4F15-44E9-86A9-EE6A7D4A8624}"/>
    <cellStyle name="Çıkış 8 4 2 2 2" xfId="36634" xr:uid="{94D33B23-D3BF-4916-9B58-DA3C395D5DFF}"/>
    <cellStyle name="Çıkış 8 4 2 3" xfId="31760" xr:uid="{6D8A03E6-D226-4F19-B336-E3B0F8BB8650}"/>
    <cellStyle name="Çıkış 8 4 3" xfId="24801" xr:uid="{103AF29F-FF2E-47E8-9626-E0DF43CB2B22}"/>
    <cellStyle name="Çıkış 8 4 3 2" xfId="34198" xr:uid="{E51D3D5B-B96E-411B-A1E8-6E91825D2E6C}"/>
    <cellStyle name="Çıkış 8 4 4" xfId="29532" xr:uid="{5D6DB7AF-EB4E-4B88-BAD1-52C9D7FE9068}"/>
    <cellStyle name="Çıkış 8 5" xfId="21012" xr:uid="{F88163C1-DA10-41E9-9588-2E23DE41498F}"/>
    <cellStyle name="Çıkış 8 5 2" xfId="26165" xr:uid="{A7DE7946-07ED-43F6-889A-A64F66BE4708}"/>
    <cellStyle name="Çıkış 8 5 2 2" xfId="35557" xr:uid="{BEEDC872-46B2-4F04-B173-9216C2F9AB4E}"/>
    <cellStyle name="Çıkış 8 5 3" xfId="30781" xr:uid="{0A9BFC1E-4196-4F03-BD79-CD9CFDD39658}"/>
    <cellStyle name="Çıkış 8 6" xfId="23715" xr:uid="{475EF52F-CF46-4537-8B0E-A788A88C8430}"/>
    <cellStyle name="Çıkış 8 6 2" xfId="33198" xr:uid="{0A94AD1D-497A-4C25-9060-E24D1070B0FF}"/>
    <cellStyle name="Çıkış 8 7" xfId="28555" xr:uid="{4ED6D448-8702-4E89-A7DA-21D562B4A77B}"/>
    <cellStyle name="Çıkış 9" xfId="6618" xr:uid="{EE215657-EB18-4EF4-A950-3A88200876BA}"/>
    <cellStyle name="Çıkış 9 2" xfId="6619" xr:uid="{80FC7546-11B1-4585-B7B1-C64CBE54D9B8}"/>
    <cellStyle name="Çıkış 9 3" xfId="6620" xr:uid="{48E59CA0-D90B-45C3-B607-8BCEE73DA898}"/>
    <cellStyle name="Çıkış 9 4" xfId="19576" xr:uid="{3BEA15DF-C0BF-4E14-8E13-A4B78527F03E}"/>
    <cellStyle name="Çıkış 9 4 2" xfId="22102" xr:uid="{93D493F6-1C08-425D-B2C1-18F3FD8C46D2}"/>
    <cellStyle name="Çıkış 9 4 2 2" xfId="27244" xr:uid="{194B422D-F569-4298-8B17-0D02B167D7A6}"/>
    <cellStyle name="Çıkış 9 4 2 2 2" xfId="36635" xr:uid="{D687E932-766F-4B33-9BE2-A60670BE5829}"/>
    <cellStyle name="Çıkış 9 4 2 3" xfId="31761" xr:uid="{B5058670-B20A-451A-9081-202010CA2568}"/>
    <cellStyle name="Çıkış 9 4 3" xfId="24802" xr:uid="{3C900595-4C5B-4F9B-A9E8-A161DBD1631D}"/>
    <cellStyle name="Çıkış 9 4 3 2" xfId="34199" xr:uid="{42D736C5-59C2-4D24-9D37-053204F3171A}"/>
    <cellStyle name="Çıkış 9 4 4" xfId="29533" xr:uid="{AB7F6C90-8DD0-4143-BCA8-F75F21D7B498}"/>
    <cellStyle name="Çıkış 9 5" xfId="21013" xr:uid="{CA1E28B0-023A-4A90-89A5-C27B1ADCD954}"/>
    <cellStyle name="Çıkış 9 5 2" xfId="26166" xr:uid="{30699DB3-ADCA-4DD3-A470-20D23972F8DF}"/>
    <cellStyle name="Çıkış 9 5 2 2" xfId="35558" xr:uid="{DB1FF2AF-508D-4029-ACA3-2CE0AD4FB865}"/>
    <cellStyle name="Çıkış 9 5 3" xfId="30782" xr:uid="{004A9B07-108C-4B23-AAF7-464F22BEADED}"/>
    <cellStyle name="Çıkış 9 6" xfId="23716" xr:uid="{C551B079-0C07-4953-B8EF-FDDAC2E9AFB4}"/>
    <cellStyle name="Çıkış 9 6 2" xfId="33199" xr:uid="{1CF79BEF-ABA1-4090-8E84-43FA9E1B86F7}"/>
    <cellStyle name="Çıkış 9 7" xfId="28556" xr:uid="{BD164973-D6CF-491E-AB16-E9BB74D008C8}"/>
    <cellStyle name="dah" xfId="6621" xr:uid="{74870E19-F313-4316-AC07-7EADF15DFD61}"/>
    <cellStyle name="dah 2" xfId="6622" xr:uid="{045563D3-2D0F-4E66-8C42-8071C5436170}"/>
    <cellStyle name="dan" xfId="6623" xr:uid="{72E3D505-D4EA-496E-B3DA-E6C378F50C67}"/>
    <cellStyle name="dan 2" xfId="6624" xr:uid="{29070275-878E-43D0-BC88-48F885BE64CD}"/>
    <cellStyle name="Data" xfId="6625" xr:uid="{38708854-BBB2-4D26-89F4-BA506DB0AB65}"/>
    <cellStyle name="Data 10" xfId="6626" xr:uid="{8390362F-B22E-47E0-B335-D1748DBF3C39}"/>
    <cellStyle name="Data 11" xfId="6627" xr:uid="{763919E9-F55A-4E10-BD19-C23B999BFEA1}"/>
    <cellStyle name="Data 12" xfId="6628" xr:uid="{63852F49-2799-4722-83F1-D7D48AE0B1CC}"/>
    <cellStyle name="Data 13" xfId="6629" xr:uid="{AA47E2F0-C129-4A27-A865-9EA3C4B7DB69}"/>
    <cellStyle name="Data 14" xfId="6630" xr:uid="{05D85634-B708-47C2-869F-746DBD35E95A}"/>
    <cellStyle name="Data 15" xfId="6631" xr:uid="{8F15C8C1-D962-4EAD-BEDF-43EB36AC2033}"/>
    <cellStyle name="Data 16" xfId="6632" xr:uid="{F9686E4B-34FB-4288-A346-720383A8C7BE}"/>
    <cellStyle name="Data 17" xfId="6633" xr:uid="{E13C6B1C-8725-49EA-A3A1-3E5CDAF256E8}"/>
    <cellStyle name="Data 18" xfId="6634" xr:uid="{8142B647-FB9E-43D3-B939-994717722B85}"/>
    <cellStyle name="Data 19" xfId="6635" xr:uid="{5BD39184-2AA2-4FAD-B396-39318EB88E91}"/>
    <cellStyle name="Data 2" xfId="6636" xr:uid="{27454FDD-EE5F-47F1-99F8-A2E9083800B8}"/>
    <cellStyle name="Data 2 10" xfId="6637" xr:uid="{4BF205A5-B3F7-42CF-8EE4-18CEC3A345C7}"/>
    <cellStyle name="Data 2 10 2" xfId="6638" xr:uid="{42FA18D0-ECAD-4A00-B67D-379A7F16D03A}"/>
    <cellStyle name="Data 2 11" xfId="6639" xr:uid="{185EAC6B-9041-4B90-B195-DAC3B8AF4F50}"/>
    <cellStyle name="Data 2 2" xfId="6640" xr:uid="{621BE5EA-38AE-4C9A-8E8C-EEBF139896ED}"/>
    <cellStyle name="Data 2 2 2" xfId="6641" xr:uid="{05A369ED-AC44-4B1A-B5C0-5F14F0C0748E}"/>
    <cellStyle name="Data 2 3" xfId="6642" xr:uid="{02C90947-120F-4CE4-94B8-6FAD68864E82}"/>
    <cellStyle name="Data 2 3 2" xfId="6643" xr:uid="{F509399B-456B-4CFD-A61B-AF423029919C}"/>
    <cellStyle name="Data 2 4" xfId="6644" xr:uid="{7EAE0398-67AD-4138-8868-D71E11F282E6}"/>
    <cellStyle name="Data 2 4 2" xfId="6645" xr:uid="{30846446-4856-4071-B549-3A6544A53E56}"/>
    <cellStyle name="Data 2 5" xfId="6646" xr:uid="{DC8BA0EA-FA18-43E4-BCDC-96B873C94D33}"/>
    <cellStyle name="Data 2 5 2" xfId="6647" xr:uid="{61314250-C1D6-4FF1-A6E4-90DEE0FFD40E}"/>
    <cellStyle name="Data 2 6" xfId="6648" xr:uid="{4CDDCF02-7F97-4701-95DE-E0684BBAD5C5}"/>
    <cellStyle name="Data 2 6 2" xfId="6649" xr:uid="{BDB447AC-863A-4AEA-8423-2A98574B7E23}"/>
    <cellStyle name="Data 2 7" xfId="6650" xr:uid="{CA88BA66-96EF-4DB7-9D09-D492D82DD199}"/>
    <cellStyle name="Data 2 7 2" xfId="6651" xr:uid="{91D84238-5EE4-4B4D-A1F9-74EBA9B87A96}"/>
    <cellStyle name="Data 2 8" xfId="6652" xr:uid="{1ECD5B51-12DA-446C-9062-49E13A101D78}"/>
    <cellStyle name="Data 2 8 2" xfId="6653" xr:uid="{660C3101-602D-406F-9631-C7BF3AA0835E}"/>
    <cellStyle name="Data 2 9" xfId="6654" xr:uid="{1AD581FD-F078-46EF-ABDF-095DAA995ACF}"/>
    <cellStyle name="Data 2 9 2" xfId="6655" xr:uid="{1618FC23-379A-4638-B6A9-BF8A9E781E51}"/>
    <cellStyle name="Data 20" xfId="6656" xr:uid="{010C2A28-AE7C-403D-84FF-10C96F289F47}"/>
    <cellStyle name="Data 21" xfId="6657" xr:uid="{9A371E1A-2036-468D-9287-B52F4D119D12}"/>
    <cellStyle name="Data 22" xfId="6658" xr:uid="{F96C780C-8977-4DDE-9BB0-F147754B7935}"/>
    <cellStyle name="Data 23" xfId="6659" xr:uid="{E6D03680-13B1-4309-8381-B2D50543C724}"/>
    <cellStyle name="Data 24" xfId="6660" xr:uid="{F634DC08-EA0B-4B69-9A60-910BBC484AD2}"/>
    <cellStyle name="Data 25" xfId="6661" xr:uid="{033E60C9-B459-4FB8-B66D-6542B61FE4F4}"/>
    <cellStyle name="Data 26" xfId="6662" xr:uid="{5E9D11F2-9017-42FA-9407-A99B1B19CDE9}"/>
    <cellStyle name="Data 27" xfId="6663" xr:uid="{3DFF3A02-14C6-4F21-A3F7-D51AFFDADA67}"/>
    <cellStyle name="Data 28" xfId="6664" xr:uid="{D6A560CB-320E-449F-A15B-B35E82A9AA15}"/>
    <cellStyle name="Data 29" xfId="6665" xr:uid="{E832D7D7-1C90-4229-B4D4-32C3EE9AF854}"/>
    <cellStyle name="Data 3" xfId="6666" xr:uid="{56E8A754-E5EC-4E5D-AB43-1E2222BCA863}"/>
    <cellStyle name="Data 3 10" xfId="6667" xr:uid="{A3AEEE61-34F6-4BAF-BDA5-FCDB2DACDFAA}"/>
    <cellStyle name="Data 3 10 2" xfId="6668" xr:uid="{BDF80517-FFDB-449D-9AE6-291FD3CD3814}"/>
    <cellStyle name="Data 3 11" xfId="6669" xr:uid="{8689BB1B-3601-47BD-9F8C-8B7D48D99E83}"/>
    <cellStyle name="Data 3 2" xfId="6670" xr:uid="{BFB5B886-EBCB-4C6E-8B75-103A47F453F2}"/>
    <cellStyle name="Data 3 2 2" xfId="6671" xr:uid="{D0F9056F-52E1-497E-A098-4F473C6EE5F8}"/>
    <cellStyle name="Data 3 3" xfId="6672" xr:uid="{0341A620-0C55-4BD9-9B85-03E15AE01B42}"/>
    <cellStyle name="Data 3 3 2" xfId="6673" xr:uid="{6A093A68-E85E-49DC-BE07-36A7791FA460}"/>
    <cellStyle name="Data 3 4" xfId="6674" xr:uid="{DD5FE63D-3821-4771-BB61-4B0D863CF68B}"/>
    <cellStyle name="Data 3 4 2" xfId="6675" xr:uid="{A3A5CC8B-93BC-4960-BEF3-6EE214A2630E}"/>
    <cellStyle name="Data 3 5" xfId="6676" xr:uid="{023AF189-B7D4-41F4-AF93-110BD8369E3F}"/>
    <cellStyle name="Data 3 5 2" xfId="6677" xr:uid="{D471BDA4-DFC6-4C80-A98C-3080E492D78D}"/>
    <cellStyle name="Data 3 6" xfId="6678" xr:uid="{C3D73B42-2970-4539-8EF5-CFA930B7CD1B}"/>
    <cellStyle name="Data 3 6 2" xfId="6679" xr:uid="{46187A02-295A-43E8-B363-59568B920179}"/>
    <cellStyle name="Data 3 7" xfId="6680" xr:uid="{D3CCB915-2E32-42CA-BA86-0973B666D293}"/>
    <cellStyle name="Data 3 7 2" xfId="6681" xr:uid="{31C91304-E82B-495C-B280-E9700164A944}"/>
    <cellStyle name="Data 3 8" xfId="6682" xr:uid="{0796E7D6-0835-4510-9425-DD7399FC037D}"/>
    <cellStyle name="Data 3 8 2" xfId="6683" xr:uid="{6F3CD759-FFF7-4D48-BACB-4BA63DEA8498}"/>
    <cellStyle name="Data 3 9" xfId="6684" xr:uid="{CB33373C-5D42-4785-BA16-E7EC27873107}"/>
    <cellStyle name="Data 3 9 2" xfId="6685" xr:uid="{7757F9DF-02EF-440D-96D8-BE15C4CE9A22}"/>
    <cellStyle name="Data 30" xfId="6686" xr:uid="{FD7C9C78-8C26-44FF-80FD-4BD9FFB09709}"/>
    <cellStyle name="Data 31" xfId="6687" xr:uid="{C2E798C0-09DA-48A8-AD95-C01709D517B6}"/>
    <cellStyle name="Data 32" xfId="6688" xr:uid="{0C8D36E5-F3EC-4610-BA79-306DDA21BA8F}"/>
    <cellStyle name="Data 33" xfId="6689" xr:uid="{97A244FE-B03B-4BA5-8199-9590E2EFFC79}"/>
    <cellStyle name="Data 4" xfId="6690" xr:uid="{582A0454-3B64-402E-9F31-79172CD21E42}"/>
    <cellStyle name="Data 4 10" xfId="6691" xr:uid="{68A52E90-AF60-4644-84CF-6AC485D96F14}"/>
    <cellStyle name="Data 4 10 2" xfId="6692" xr:uid="{E8B28910-74F2-498E-83AF-A5C473BF4DFE}"/>
    <cellStyle name="Data 4 11" xfId="6693" xr:uid="{34B6C7C7-B40D-49DB-A52D-6E1300A637F1}"/>
    <cellStyle name="Data 4 2" xfId="6694" xr:uid="{1BD45F98-BF5C-4186-A939-D737143BA237}"/>
    <cellStyle name="Data 4 2 2" xfId="6695" xr:uid="{4689AC52-8056-45B3-A9BA-FA74A1DBF879}"/>
    <cellStyle name="Data 4 3" xfId="6696" xr:uid="{E04A22E3-D107-4934-9BC7-623BAE3AB661}"/>
    <cellStyle name="Data 4 3 2" xfId="6697" xr:uid="{2ABD8613-5665-4097-81A9-882558B04FF7}"/>
    <cellStyle name="Data 4 4" xfId="6698" xr:uid="{ECF7BC7A-6705-447B-99E0-BDC476F27C1D}"/>
    <cellStyle name="Data 4 4 2" xfId="6699" xr:uid="{40A25EDF-3271-45A8-8E93-AC8B23876B59}"/>
    <cellStyle name="Data 4 5" xfId="6700" xr:uid="{ADF5EC7B-5303-4B70-9851-814BDEB625BC}"/>
    <cellStyle name="Data 4 5 2" xfId="6701" xr:uid="{9D6C4F9C-FA66-4AE8-B470-4AA12AF6C6A4}"/>
    <cellStyle name="Data 4 6" xfId="6702" xr:uid="{ED8BBFA4-BC8D-437C-83E6-5015FF846D2C}"/>
    <cellStyle name="Data 4 6 2" xfId="6703" xr:uid="{CAA602BC-C326-4AA6-A698-282C5D0B5ACF}"/>
    <cellStyle name="Data 4 7" xfId="6704" xr:uid="{AB28A243-80E5-46E6-9278-27B2F67A15A7}"/>
    <cellStyle name="Data 4 7 2" xfId="6705" xr:uid="{4E0A2914-7CD9-4518-9C88-373591F8AB4A}"/>
    <cellStyle name="Data 4 8" xfId="6706" xr:uid="{04F27A58-D660-41C1-A57E-71D45628D05E}"/>
    <cellStyle name="Data 4 8 2" xfId="6707" xr:uid="{F2FA56BC-E82E-42AE-8BE6-7E0EE538D10D}"/>
    <cellStyle name="Data 4 9" xfId="6708" xr:uid="{4BF56115-B9F5-499A-883C-BEA791772DCD}"/>
    <cellStyle name="Data 4 9 2" xfId="6709" xr:uid="{421199A7-2188-4A50-9080-06DB77792C66}"/>
    <cellStyle name="Data 5" xfId="6710" xr:uid="{010B478F-D3A4-4732-95B2-CB98B83946EA}"/>
    <cellStyle name="Data 5 10" xfId="6711" xr:uid="{64E2780F-4B26-448E-BD7D-4C6E3F1F236E}"/>
    <cellStyle name="Data 5 10 2" xfId="6712" xr:uid="{C89032B3-E52C-4C2E-8FB5-F77D0A270F76}"/>
    <cellStyle name="Data 5 11" xfId="6713" xr:uid="{B7CC28DF-39B8-4FA0-AB57-572AF7398F4B}"/>
    <cellStyle name="Data 5 2" xfId="6714" xr:uid="{A047D340-B7DB-40E9-8B5E-2063F52257B1}"/>
    <cellStyle name="Data 5 2 2" xfId="6715" xr:uid="{8812F018-058A-4B1B-A850-7B6F47CECDA7}"/>
    <cellStyle name="Data 5 3" xfId="6716" xr:uid="{BAEBE431-D416-4925-A304-C033184692E1}"/>
    <cellStyle name="Data 5 3 2" xfId="6717" xr:uid="{8C06A812-E5BC-4FA6-9665-D74926B1613E}"/>
    <cellStyle name="Data 5 4" xfId="6718" xr:uid="{CA02994C-D0B2-4461-A972-5A95CE393EBA}"/>
    <cellStyle name="Data 5 4 2" xfId="6719" xr:uid="{8F12D267-C825-4E1C-BD82-D5E88D66A03E}"/>
    <cellStyle name="Data 5 5" xfId="6720" xr:uid="{20BF5624-A960-43F8-9BB4-ABD9128BD15C}"/>
    <cellStyle name="Data 5 5 2" xfId="6721" xr:uid="{D4CCBC41-E6CB-46F9-B6EF-72B838956A66}"/>
    <cellStyle name="Data 5 6" xfId="6722" xr:uid="{DF326B80-532E-46EB-828B-561E06C1F0F6}"/>
    <cellStyle name="Data 5 6 2" xfId="6723" xr:uid="{E0A349D8-330D-4239-9531-F0FEE3ACF36E}"/>
    <cellStyle name="Data 5 7" xfId="6724" xr:uid="{FFCACF06-94C3-4ACF-AC36-EFE3AC60BED9}"/>
    <cellStyle name="Data 5 7 2" xfId="6725" xr:uid="{7D732474-8559-4851-9356-BEFC8F26F44A}"/>
    <cellStyle name="Data 5 8" xfId="6726" xr:uid="{807EF613-0F6E-4146-9A44-F988FB154C07}"/>
    <cellStyle name="Data 5 8 2" xfId="6727" xr:uid="{816DB4A0-9378-4D73-A6F2-392A1A641DF5}"/>
    <cellStyle name="Data 5 9" xfId="6728" xr:uid="{D148F932-0025-4C48-9D0B-877B224D5282}"/>
    <cellStyle name="Data 5 9 2" xfId="6729" xr:uid="{5EF5F543-1E1B-4F1E-AD88-879A4E669636}"/>
    <cellStyle name="Data 6" xfId="6730" xr:uid="{10C55053-3BD9-4CB9-9F3C-4B35B2DB0C97}"/>
    <cellStyle name="Data 6 2" xfId="6731" xr:uid="{ED5B1642-95DC-460A-9E9C-0FD2F455A93D}"/>
    <cellStyle name="Data 7" xfId="6732" xr:uid="{A3B49A0B-2155-48E6-8D37-3F473C967ACB}"/>
    <cellStyle name="Data 8" xfId="6733" xr:uid="{221BC84A-DD52-4748-97E0-09F5CE7703AD}"/>
    <cellStyle name="Data 9" xfId="6734" xr:uid="{9837BBAA-BC48-4DF4-B51B-5E770D36763E}"/>
    <cellStyle name="Data_Altın Fon" xfId="6735" xr:uid="{1535F0D0-A380-42EA-89B9-3D958A346D35}"/>
    <cellStyle name="Date" xfId="6736" xr:uid="{96BA9B64-D529-444B-89AC-993B272B1C9A}"/>
    <cellStyle name="Date 10" xfId="6737" xr:uid="{69DDA125-8887-4802-B490-CC41018E7DA2}"/>
    <cellStyle name="Date 11" xfId="6738" xr:uid="{ABAF3389-C1E3-40ED-9F78-D0CEB46613C2}"/>
    <cellStyle name="Date 2" xfId="6739" xr:uid="{9855376F-72DB-455C-AFAB-4782DE2A4E0A}"/>
    <cellStyle name="Date 2 10" xfId="6740" xr:uid="{E54168E8-9C28-4A47-9FA6-3ADACA204822}"/>
    <cellStyle name="Date 2 11" xfId="6741" xr:uid="{3581ECD2-B8CE-401A-9F08-F17AA432C22F}"/>
    <cellStyle name="Date 2 2" xfId="6742" xr:uid="{48293B78-278E-4D58-988F-7ED9C5644F54}"/>
    <cellStyle name="Date 2 2 2" xfId="6743" xr:uid="{F0D470B3-3296-44B7-A007-74208F8496E7}"/>
    <cellStyle name="Date 2 3" xfId="6744" xr:uid="{2162D23D-AF5E-40BC-B068-A83D72BB80C9}"/>
    <cellStyle name="Date 2 3 2" xfId="6745" xr:uid="{26FEBE31-BF1E-42CF-8D98-8C51F8372EBB}"/>
    <cellStyle name="Date 2 4" xfId="6746" xr:uid="{C996BEC3-094E-4AD3-A23F-91F864866596}"/>
    <cellStyle name="Date 2 5" xfId="6747" xr:uid="{0145155B-5D25-44D5-B9EC-6D979436CA53}"/>
    <cellStyle name="Date 2 6" xfId="6748" xr:uid="{073A0BDD-24B0-4FBE-A93B-1D05966CC784}"/>
    <cellStyle name="Date 2 7" xfId="6749" xr:uid="{64856BA3-6DFE-491D-BC04-4DE1A67662FD}"/>
    <cellStyle name="Date 2 8" xfId="6750" xr:uid="{A3610A33-557D-4FDD-8361-13AD2C515F5B}"/>
    <cellStyle name="Date 2 9" xfId="6751" xr:uid="{DD81FA7D-6FDD-4384-929E-14F4BB213163}"/>
    <cellStyle name="Date 3" xfId="6752" xr:uid="{DC1BAAD7-D8C0-40FE-9E0B-5FBB14FD894E}"/>
    <cellStyle name="Date 3 10" xfId="6753" xr:uid="{1C4394D7-C9A8-4FDA-91B6-335585405C29}"/>
    <cellStyle name="Date 3 11" xfId="6754" xr:uid="{ACD98A6F-CDF5-4158-BA60-AFF4D2F07085}"/>
    <cellStyle name="Date 3 2" xfId="6755" xr:uid="{C3A950CC-1070-4BA1-B473-828019313CC9}"/>
    <cellStyle name="Date 3 2 2" xfId="6756" xr:uid="{D493DD4D-8974-476F-ADF7-61AAEDC4543C}"/>
    <cellStyle name="Date 3 3" xfId="6757" xr:uid="{8A535390-4577-454A-8045-EB2563B163B2}"/>
    <cellStyle name="Date 3 3 2" xfId="6758" xr:uid="{EF98650C-2166-4408-84EF-A6CFD3A75919}"/>
    <cellStyle name="Date 3 4" xfId="6759" xr:uid="{6C60B04F-B4DB-43BD-A5EC-7847E4D23704}"/>
    <cellStyle name="Date 3 5" xfId="6760" xr:uid="{9601641E-75D1-4BE9-AE37-9F892DDF355E}"/>
    <cellStyle name="Date 3 6" xfId="6761" xr:uid="{D5E00340-12CD-4F8F-BCD4-F6D0A5D21DA9}"/>
    <cellStyle name="Date 3 7" xfId="6762" xr:uid="{78E2AEE1-17CD-4F69-80C1-37667CF265E7}"/>
    <cellStyle name="Date 3 8" xfId="6763" xr:uid="{C1DC3CEE-7B47-4FDF-B7E5-2966161095FD}"/>
    <cellStyle name="Date 3 9" xfId="6764" xr:uid="{01F38CDE-3CC0-4273-A7CA-0770364D4267}"/>
    <cellStyle name="Date 4" xfId="6765" xr:uid="{63F8C96C-B581-45CC-8D76-5761224E74E5}"/>
    <cellStyle name="Date 4 10" xfId="6766" xr:uid="{B9086EC0-4F07-4171-87F3-045FDE19C090}"/>
    <cellStyle name="Date 4 11" xfId="6767" xr:uid="{C82D92EB-55A7-4BEB-A965-70E7C3078D5B}"/>
    <cellStyle name="Date 4 2" xfId="6768" xr:uid="{8FDBE21C-6192-4C7E-8210-56348C0E207D}"/>
    <cellStyle name="Date 4 2 2" xfId="6769" xr:uid="{D45A241A-39ED-42AB-83E7-F8044AAF86F1}"/>
    <cellStyle name="Date 4 3" xfId="6770" xr:uid="{45064DF2-0939-4380-8915-8C7C06367CD4}"/>
    <cellStyle name="Date 4 3 2" xfId="6771" xr:uid="{4C31DADF-F463-47AB-BA73-F06F43DA94DB}"/>
    <cellStyle name="Date 4 4" xfId="6772" xr:uid="{5630E4A6-C7F8-44E5-A870-BEF28764DA23}"/>
    <cellStyle name="Date 4 5" xfId="6773" xr:uid="{31C92928-4AE9-4126-BF5C-035F1C5C1DE0}"/>
    <cellStyle name="Date 4 6" xfId="6774" xr:uid="{C5E6B37D-DC59-41D4-AFAC-66FC71A9EACF}"/>
    <cellStyle name="Date 4 7" xfId="6775" xr:uid="{06DDA9A0-0337-4075-9AE1-ACAC1612E6A3}"/>
    <cellStyle name="Date 4 8" xfId="6776" xr:uid="{3AD8D619-CE03-4554-9EDE-FA2B9A14BC00}"/>
    <cellStyle name="Date 4 9" xfId="6777" xr:uid="{DB0F5310-1402-4544-8647-D64E8CBE852B}"/>
    <cellStyle name="Date 5" xfId="6778" xr:uid="{7FB7D2FF-14AF-4429-9D50-677CB5E07304}"/>
    <cellStyle name="Date 5 10" xfId="6779" xr:uid="{1577A6F2-6544-4C0A-B8CB-B0B70A7AFE63}"/>
    <cellStyle name="Date 5 11" xfId="6780" xr:uid="{792C05E5-DE42-4295-BA3B-4CBEE70F47DC}"/>
    <cellStyle name="Date 5 2" xfId="6781" xr:uid="{175CD224-6F0A-410D-84F2-39278FE61B6F}"/>
    <cellStyle name="Date 5 2 2" xfId="6782" xr:uid="{DBDDD18A-5918-41A7-8761-3FE422FC49D5}"/>
    <cellStyle name="Date 5 3" xfId="6783" xr:uid="{573D258D-FDFE-4115-9EE8-0BB568269E24}"/>
    <cellStyle name="Date 5 3 2" xfId="6784" xr:uid="{8EF00BC0-86A0-4E5A-A586-DBC8CFC84248}"/>
    <cellStyle name="Date 5 4" xfId="6785" xr:uid="{DBC8B78B-9B47-4786-8194-E910492FC1B0}"/>
    <cellStyle name="Date 5 5" xfId="6786" xr:uid="{15503542-07D8-4111-BD47-547061FE3E20}"/>
    <cellStyle name="Date 5 6" xfId="6787" xr:uid="{D55A9500-44D0-489E-8868-DC053359CAFD}"/>
    <cellStyle name="Date 5 7" xfId="6788" xr:uid="{F2B57708-A0F7-4F80-8BDA-AA8E3F5A03BA}"/>
    <cellStyle name="Date 5 8" xfId="6789" xr:uid="{0BA1E0A6-301E-4501-8AC6-2010B8D200AF}"/>
    <cellStyle name="Date 5 9" xfId="6790" xr:uid="{4F401ADA-85A7-4502-92BB-C4ECC287CB7B}"/>
    <cellStyle name="Date 6" xfId="6791" xr:uid="{D6011B9E-AA59-41F4-95BC-7BE94400AF08}"/>
    <cellStyle name="Date 6 2" xfId="6792" xr:uid="{614FB167-80DB-419D-9626-64013E19B13E}"/>
    <cellStyle name="Date 7" xfId="6793" xr:uid="{78AEF129-9FDB-4D81-8FF4-5743DCD35EDE}"/>
    <cellStyle name="Date 7 2" xfId="6794" xr:uid="{1C9F8886-3AC9-43EA-B665-DBA065A507F3}"/>
    <cellStyle name="Date 8" xfId="6795" xr:uid="{B972CB0F-C94A-4542-A0BB-00281C5224DF}"/>
    <cellStyle name="Date 8 2" xfId="6796" xr:uid="{C11D1110-1B77-4D3F-817E-72796908E6FE}"/>
    <cellStyle name="Date 9" xfId="6797" xr:uid="{1CE47E8C-815F-4F96-8D7A-2F0A695B865E}"/>
    <cellStyle name="Date dd/mm/yy" xfId="6798" xr:uid="{DB9CF620-B54B-4513-9E56-573A5CE5F79E}"/>
    <cellStyle name="Date dd/mm/yy 10" xfId="6799" xr:uid="{3CB65D13-06E9-444E-93F8-9E23DCE8E8A6}"/>
    <cellStyle name="Date dd/mm/yy 11" xfId="6800" xr:uid="{D63D343B-EF3C-43C4-956F-9D59035A2D07}"/>
    <cellStyle name="Date dd/mm/yy 12" xfId="6801" xr:uid="{632FCBB6-54CF-4201-9CDA-5049969CD85C}"/>
    <cellStyle name="Date dd/mm/yy 13" xfId="6802" xr:uid="{E030501F-4720-412A-828A-204E3A18CBFE}"/>
    <cellStyle name="Date dd/mm/yy 14" xfId="6803" xr:uid="{32E4776E-7BCE-4494-96E8-D65CD0623CA1}"/>
    <cellStyle name="Date dd/mm/yy 15" xfId="6804" xr:uid="{2E5DFF62-982E-4AC0-80E8-B295C0013AAD}"/>
    <cellStyle name="Date dd/mm/yy 16" xfId="6805" xr:uid="{BCFAEF0A-6039-43BE-A6CA-4BB8190E786F}"/>
    <cellStyle name="Date dd/mm/yy 17" xfId="6806" xr:uid="{630F4C20-9CF1-4B05-817E-5D70A3D30FD2}"/>
    <cellStyle name="Date dd/mm/yy 18" xfId="6807" xr:uid="{428772BD-2539-4A2A-8C17-39E5C5821DF2}"/>
    <cellStyle name="Date dd/mm/yy 19" xfId="6808" xr:uid="{1F8D4CC0-9F63-4C26-B1CF-93BE1A01891D}"/>
    <cellStyle name="Date dd/mm/yy 2" xfId="6809" xr:uid="{308E2726-2306-4B81-AF38-E1051ECAC751}"/>
    <cellStyle name="Date dd/mm/yy 2 2" xfId="6810" xr:uid="{36F5096C-34A5-4671-AEE5-82C3545F21DE}"/>
    <cellStyle name="Date dd/mm/yy 2 3" xfId="6811" xr:uid="{96E3D574-1F5B-45BD-AB8B-B368DCDD3B0B}"/>
    <cellStyle name="Date dd/mm/yy 2 4" xfId="6812" xr:uid="{3183D65F-A943-46F6-8C3B-22DCA4E54D4F}"/>
    <cellStyle name="Date dd/mm/yy 2 5" xfId="6813" xr:uid="{11B48927-0D4C-4DA2-BCB1-9DE1D109CB99}"/>
    <cellStyle name="Date dd/mm/yy 2 6" xfId="6814" xr:uid="{F0AAAA91-3682-4DBA-9D97-31A6074E9178}"/>
    <cellStyle name="Date dd/mm/yy 20" xfId="6815" xr:uid="{82D2DE01-4B09-4ECD-B29A-16EE4E0A1D3B}"/>
    <cellStyle name="Date dd/mm/yy 21" xfId="6816" xr:uid="{A129626C-2342-410D-967B-2AB5164D1382}"/>
    <cellStyle name="Date dd/mm/yy 22" xfId="6817" xr:uid="{4583E653-0794-4A8A-94BF-F5C32FD91180}"/>
    <cellStyle name="Date dd/mm/yy 23" xfId="6818" xr:uid="{04BF077D-D427-48F0-9224-D25344D4ADA1}"/>
    <cellStyle name="Date dd/mm/yy 24" xfId="6819" xr:uid="{3F472D6B-5FC9-4C7B-B75E-D0CE5589E454}"/>
    <cellStyle name="Date dd/mm/yy 25" xfId="6820" xr:uid="{DD5A0F42-2449-4F2C-8569-1677EDCD941A}"/>
    <cellStyle name="Date dd/mm/yy 26" xfId="6821" xr:uid="{6C40616A-3CD4-413E-A057-39F14D4D2FD2}"/>
    <cellStyle name="Date dd/mm/yy 27" xfId="6822" xr:uid="{63A6DF23-82B4-4BAC-87FA-18913E11AB9D}"/>
    <cellStyle name="Date dd/mm/yy 28" xfId="6823" xr:uid="{FE874F1F-2C9F-406A-8489-07DF8019F78A}"/>
    <cellStyle name="Date dd/mm/yy 29" xfId="6824" xr:uid="{EDDCD4A5-DEA9-4667-9B5B-0BCF5B295740}"/>
    <cellStyle name="Date dd/mm/yy 3" xfId="6825" xr:uid="{12289D3A-D048-4F65-AE71-9FBC4679F756}"/>
    <cellStyle name="Date dd/mm/yy 3 2" xfId="6826" xr:uid="{0FA881BB-A0C6-4B9A-AC82-4018C512E297}"/>
    <cellStyle name="Date dd/mm/yy 3 3" xfId="6827" xr:uid="{FB30E251-D080-4F4B-833F-728075C8CC8A}"/>
    <cellStyle name="Date dd/mm/yy 3 4" xfId="6828" xr:uid="{5A90EBDD-0754-4843-9C13-E8ADC6B17EE1}"/>
    <cellStyle name="Date dd/mm/yy 3 5" xfId="6829" xr:uid="{1CF2C999-509A-47FD-BC69-B2DC0289C9FD}"/>
    <cellStyle name="Date dd/mm/yy 3 6" xfId="6830" xr:uid="{9B7DB335-F30B-4EA6-99D9-BB13A9AEEC61}"/>
    <cellStyle name="Date dd/mm/yy 30" xfId="6831" xr:uid="{42DB7E45-A74A-40E0-AC95-2F3CA0FE1090}"/>
    <cellStyle name="Date dd/mm/yy 31" xfId="6832" xr:uid="{EE6906A2-2C53-4A69-BEDF-DC22B504F58E}"/>
    <cellStyle name="Date dd/mm/yy 32" xfId="6833" xr:uid="{1CACDCBE-C841-4AE3-9604-3014643DCF1D}"/>
    <cellStyle name="Date dd/mm/yy 33" xfId="6834" xr:uid="{74B4DE4A-B711-4A23-8878-C9243D3C18B3}"/>
    <cellStyle name="Date dd/mm/yy 4" xfId="6835" xr:uid="{0FAE8BBF-24ED-485C-A6B8-D2FF5EDF25A5}"/>
    <cellStyle name="Date dd/mm/yy 4 2" xfId="6836" xr:uid="{A946F008-54E7-4DAF-97A7-365CBC406D5A}"/>
    <cellStyle name="Date dd/mm/yy 4 3" xfId="6837" xr:uid="{380EEB85-B80D-4127-8D5C-30F1693B5BFD}"/>
    <cellStyle name="Date dd/mm/yy 4 4" xfId="6838" xr:uid="{592DDBE2-69DD-4C0A-9628-CFD52E1561BE}"/>
    <cellStyle name="Date dd/mm/yy 4 5" xfId="6839" xr:uid="{69F6A05F-F636-47A6-8B9C-B9D0A64CD9C3}"/>
    <cellStyle name="Date dd/mm/yy 4 6" xfId="6840" xr:uid="{7C32FF48-48BE-4721-AD93-725614BB0DF1}"/>
    <cellStyle name="Date dd/mm/yy 5" xfId="6841" xr:uid="{EEAFC5DC-8CA7-44C7-A2CC-9A43A74B514A}"/>
    <cellStyle name="Date dd/mm/yy 5 2" xfId="6842" xr:uid="{07267551-C88D-4F75-A8BC-61241656DF70}"/>
    <cellStyle name="Date dd/mm/yy 5 3" xfId="6843" xr:uid="{327BFFB1-D17D-4258-B321-A2717812A906}"/>
    <cellStyle name="Date dd/mm/yy 5 4" xfId="6844" xr:uid="{FE641479-6298-42AB-B3DB-5D1AAFB5106A}"/>
    <cellStyle name="Date dd/mm/yy 5 5" xfId="6845" xr:uid="{C1489B62-A369-4EC8-9826-3AA2960CE896}"/>
    <cellStyle name="Date dd/mm/yy 5 6" xfId="6846" xr:uid="{BBE85F8B-C5D0-4CA8-9BCB-4B8EC0A6E8DD}"/>
    <cellStyle name="Date dd/mm/yy 6" xfId="6847" xr:uid="{C0055FAC-21D8-403B-A3A5-FA2BE2DF2786}"/>
    <cellStyle name="Date dd/mm/yy 6 2" xfId="6848" xr:uid="{A3A1661E-D483-411E-8238-DB83559487D2}"/>
    <cellStyle name="Date dd/mm/yy 6 3" xfId="6849" xr:uid="{FBAB10C8-D2C6-4772-AE71-FE0D5C41378D}"/>
    <cellStyle name="Date dd/mm/yy 6 4" xfId="6850" xr:uid="{6C044E4C-0CEF-49CE-AF71-FA9A7C232185}"/>
    <cellStyle name="Date dd/mm/yy 6 5" xfId="6851" xr:uid="{8CE2058A-14AE-42B5-9818-DBCF2DF5E13D}"/>
    <cellStyle name="Date dd/mm/yy 6 6" xfId="6852" xr:uid="{951C8A02-F71A-424B-BFEE-E8D6AFC4BD99}"/>
    <cellStyle name="Date dd/mm/yy 7" xfId="6853" xr:uid="{F788ABFA-C07D-4D6A-8F63-14625DFA5759}"/>
    <cellStyle name="Date dd/mm/yy 8" xfId="6854" xr:uid="{9DBEEAB3-DEB3-4A44-9B31-766ABDE39551}"/>
    <cellStyle name="Date dd/mm/yy 9" xfId="6855" xr:uid="{4F7092D0-B0C5-4CFD-9B95-9FECE77FC659}"/>
    <cellStyle name="Date Short" xfId="6856" xr:uid="{80D0FBD0-0B05-4A29-8881-48FE85C42F14}"/>
    <cellStyle name="Date Short 2" xfId="6857" xr:uid="{1A5F9791-A8FC-4590-8C0F-2429EB73DBDF}"/>
    <cellStyle name="Date_~0238923" xfId="6858" xr:uid="{994BADCA-B99E-4F2F-B31E-6BBFAA05E428}"/>
    <cellStyle name="dates" xfId="6859" xr:uid="{C39D72D8-E313-479D-B601-B1DEF518B6B7}"/>
    <cellStyle name="Datum" xfId="6860" xr:uid="{90237D50-7696-4F83-93EE-6EAD8EB8907E}"/>
    <cellStyle name="Datum 2" xfId="6861" xr:uid="{5BC93A0C-8C10-4D8C-BCE2-12FE72F5DC29}"/>
    <cellStyle name="Datum 2 2" xfId="6862" xr:uid="{091666AB-F30B-455F-8845-5F7556CD127B}"/>
    <cellStyle name="Datum 2 2 2" xfId="19579" xr:uid="{542A5D76-9AD8-44FA-A1A3-8F30B112CB87}"/>
    <cellStyle name="Datum 2 2 2 2" xfId="22105" xr:uid="{F7F4C7D5-B5A6-454D-BD41-023AC4A4AD27}"/>
    <cellStyle name="Datum 2 2 2 2 2" xfId="27247" xr:uid="{6D8A8004-0704-4126-AF73-452D35E98654}"/>
    <cellStyle name="Datum 2 2 2 2 2 2" xfId="36638" xr:uid="{E65E5790-55AA-4711-8144-7F1DC98AD32B}"/>
    <cellStyle name="Datum 2 2 2 2 3" xfId="31764" xr:uid="{C91BA73F-FD7F-4B7C-956C-AB7EAEAEC22F}"/>
    <cellStyle name="Datum 2 2 2 3" xfId="24805" xr:uid="{23A93553-6F7F-42A9-86E0-F0B43E926847}"/>
    <cellStyle name="Datum 2 2 2 3 2" xfId="34202" xr:uid="{82271E73-C9F5-40CB-BDB7-60B2D3853E1C}"/>
    <cellStyle name="Datum 2 2 2 4" xfId="29536" xr:uid="{B1F85998-1A32-4187-9983-01FDAE129A97}"/>
    <cellStyle name="Datum 2 2 3" xfId="21016" xr:uid="{40928AAA-2722-4317-B811-8747BED5E9B8}"/>
    <cellStyle name="Datum 2 2 3 2" xfId="26169" xr:uid="{EB0B5CE5-6546-45A6-A84C-1C210B6A22DF}"/>
    <cellStyle name="Datum 2 2 3 2 2" xfId="35561" xr:uid="{F9E0F4FE-5E08-4E4A-91A6-66E8FEF2C483}"/>
    <cellStyle name="Datum 2 2 3 3" xfId="30785" xr:uid="{9DDCCBCA-8E65-4FA4-9F38-485FF7A0C099}"/>
    <cellStyle name="Datum 2 2 4" xfId="23719" xr:uid="{1A496EE5-6625-4256-A02C-9751028A5E09}"/>
    <cellStyle name="Datum 2 2 4 2" xfId="33202" xr:uid="{A5E17965-080F-498E-913E-579BC938A5B5}"/>
    <cellStyle name="Datum 2 2 5" xfId="28559" xr:uid="{4F1D672E-1CA6-4CC3-B70B-A9549D7F0AF3}"/>
    <cellStyle name="Datum 2 3" xfId="19578" xr:uid="{4A72F2A4-5032-4856-8C80-8199C9DB32CC}"/>
    <cellStyle name="Datum 2 3 2" xfId="22104" xr:uid="{44247199-A700-4A5F-859F-ABBA0C030DA6}"/>
    <cellStyle name="Datum 2 3 2 2" xfId="27246" xr:uid="{55FF0A88-E2BE-43B8-B8BA-74BD050E1D00}"/>
    <cellStyle name="Datum 2 3 2 2 2" xfId="36637" xr:uid="{663CE4A9-C1B4-4058-8227-2D3634AF15BE}"/>
    <cellStyle name="Datum 2 3 2 3" xfId="31763" xr:uid="{83BBF3AF-726E-4F38-87A2-EF937C83C160}"/>
    <cellStyle name="Datum 2 3 3" xfId="24804" xr:uid="{284731DE-798C-4917-83E3-344D5BC836D9}"/>
    <cellStyle name="Datum 2 3 3 2" xfId="34201" xr:uid="{D988360B-86BD-45D4-BABA-4BE3617B3073}"/>
    <cellStyle name="Datum 2 3 4" xfId="29535" xr:uid="{828CDF35-59E8-45EC-8809-957A2CC201FB}"/>
    <cellStyle name="Datum 2 4" xfId="21015" xr:uid="{6975480F-D27A-429B-908B-F16BD726D615}"/>
    <cellStyle name="Datum 2 4 2" xfId="26168" xr:uid="{0CB0939D-F6AD-4A38-8620-9F5753E2110E}"/>
    <cellStyle name="Datum 2 4 2 2" xfId="35560" xr:uid="{65BB5BD0-A34F-40E5-A5A1-0C9B8E55177B}"/>
    <cellStyle name="Datum 2 4 3" xfId="30784" xr:uid="{C061759E-9E28-492D-89B9-6EFC69A8E386}"/>
    <cellStyle name="Datum 2 5" xfId="23718" xr:uid="{E1F82688-2E32-47E9-AED7-83A067F9EA9F}"/>
    <cellStyle name="Datum 2 5 2" xfId="33201" xr:uid="{A254EBBC-4DA5-43D0-8460-72AF9AB8AC1B}"/>
    <cellStyle name="Datum 2 6" xfId="28558" xr:uid="{4B9C2C34-6E4C-40C0-B272-D6F2493C2F05}"/>
    <cellStyle name="Datum 3" xfId="6863" xr:uid="{101092FD-93C6-44B1-9E33-F027236067E7}"/>
    <cellStyle name="Datum 3 2" xfId="19580" xr:uid="{0C04CF23-C7AB-46CB-ACF2-9A9BACF677EA}"/>
    <cellStyle name="Datum 3 2 2" xfId="22106" xr:uid="{0113F156-2CA8-4773-BB89-D548F7378071}"/>
    <cellStyle name="Datum 3 2 2 2" xfId="27248" xr:uid="{7B43E035-03B2-498F-99EE-35DD13AD963F}"/>
    <cellStyle name="Datum 3 2 2 2 2" xfId="36639" xr:uid="{3E039F94-124F-4437-A63F-D515371945C6}"/>
    <cellStyle name="Datum 3 2 2 3" xfId="31765" xr:uid="{AB4BEA4C-106A-40F5-8D2F-33C936572EE1}"/>
    <cellStyle name="Datum 3 2 3" xfId="24806" xr:uid="{6D5D4998-C686-46DC-8B87-B8E594F34BCE}"/>
    <cellStyle name="Datum 3 2 3 2" xfId="34203" xr:uid="{3343E189-2035-48B2-82BF-B8766DE8D8E5}"/>
    <cellStyle name="Datum 3 2 4" xfId="29537" xr:uid="{713AC0FF-A471-4F69-BA36-C8A4027724E0}"/>
    <cellStyle name="Datum 3 3" xfId="21017" xr:uid="{16861F4A-724A-479E-90E8-FE8536DDD79B}"/>
    <cellStyle name="Datum 3 3 2" xfId="26170" xr:uid="{4228BD2C-2F33-40E1-98EA-A9D367F1940A}"/>
    <cellStyle name="Datum 3 3 2 2" xfId="35562" xr:uid="{E01D50AC-A2E4-42D8-8D39-4404E2B4E19D}"/>
    <cellStyle name="Datum 3 3 3" xfId="30786" xr:uid="{6253EE72-3A79-4081-BF89-C26AE4009CD2}"/>
    <cellStyle name="Datum 3 4" xfId="23720" xr:uid="{9C585B8C-1A8F-4C8A-BC9B-2522FF2FA36F}"/>
    <cellStyle name="Datum 3 4 2" xfId="33203" xr:uid="{5C00AE9F-3897-4B85-AF25-0FA2AEC249A6}"/>
    <cellStyle name="Datum 3 5" xfId="28560" xr:uid="{B753733A-4967-4A57-B8FE-81BB87006173}"/>
    <cellStyle name="Datum 4" xfId="19577" xr:uid="{985046BC-4F38-4EDB-9C20-A799B9F470E3}"/>
    <cellStyle name="Datum 4 2" xfId="22103" xr:uid="{BE558763-EC68-45D0-B3FC-CA6D93EDE49F}"/>
    <cellStyle name="Datum 4 2 2" xfId="27245" xr:uid="{E2275EBD-99D0-4718-961C-DC9B9EA77B62}"/>
    <cellStyle name="Datum 4 2 2 2" xfId="36636" xr:uid="{56A8E1F6-C084-4F45-A62D-E73A3C86A323}"/>
    <cellStyle name="Datum 4 2 3" xfId="31762" xr:uid="{4E6F1F76-022D-42ED-BEC3-D2EC88500F09}"/>
    <cellStyle name="Datum 4 3" xfId="24803" xr:uid="{655FDFAA-E0CD-4B51-8A9A-569DA82E9767}"/>
    <cellStyle name="Datum 4 3 2" xfId="34200" xr:uid="{BAD30533-C11A-4C66-9911-CC82009C0A53}"/>
    <cellStyle name="Datum 4 4" xfId="29534" xr:uid="{BE138E92-B1E8-402C-88FC-DC68CEA3864D}"/>
    <cellStyle name="Datum 5" xfId="21014" xr:uid="{C691EC04-0E25-4A44-B15F-882A05A7FE74}"/>
    <cellStyle name="Datum 5 2" xfId="26167" xr:uid="{05AB9CA9-7169-45A1-8432-B259A39B7ACA}"/>
    <cellStyle name="Datum 5 2 2" xfId="35559" xr:uid="{A34198ED-84D2-4112-99A3-89A01FB37D30}"/>
    <cellStyle name="Datum 5 3" xfId="30783" xr:uid="{76B351F9-FE39-4481-96B2-11E75A4A962E}"/>
    <cellStyle name="Datum 6" xfId="23717" xr:uid="{83BE8A44-ADEB-46A0-9BA4-D51946701DF9}"/>
    <cellStyle name="Datum 6 2" xfId="33200" xr:uid="{2299B688-376F-458A-8260-C73F032999E4}"/>
    <cellStyle name="Datum 7" xfId="28557" xr:uid="{B40FC660-6203-4F90-B2F9-E6FABA0E4FD6}"/>
    <cellStyle name="Default" xfId="6864" xr:uid="{3E522BB2-9471-40C7-B4B5-240D9C7E99AF}"/>
    <cellStyle name="DELTA" xfId="6865" xr:uid="{9A44C45E-7DDB-4BB2-9CA8-2D83D4FFEC43}"/>
    <cellStyle name="DELTA 2" xfId="6866" xr:uid="{ABF78D62-88C3-49E4-A84C-FC27F3194CC4}"/>
    <cellStyle name="Dezimal [0]_1000er Preise - Tankstelle" xfId="6867" xr:uid="{F811CDDD-11D1-44EF-A1C0-62576FEB80FD}"/>
    <cellStyle name="Dezimal_1000er Preis - Gastro" xfId="6868" xr:uid="{595184EF-F9F1-4854-BB50-E1E982B493C2}"/>
    <cellStyle name="Dia" xfId="6869" xr:uid="{CCF700E7-1595-474E-B8EF-0686B963661F}"/>
    <cellStyle name="Dia 2" xfId="6870" xr:uid="{74FBC0B4-68C5-4C28-B9E4-AFA94DB1DD12}"/>
    <cellStyle name="Dia 3" xfId="6871" xr:uid="{9A2AF341-564B-4377-994B-569DA867694C}"/>
    <cellStyle name="Dia 3 2" xfId="6872" xr:uid="{E8952FB4-3CD3-44E7-8196-09F5CDEEAA5B}"/>
    <cellStyle name="Dia 4" xfId="6873" xr:uid="{DEB955EC-3FD0-4C23-91AC-C429C9626C0D}"/>
    <cellStyle name="Dia 5" xfId="6874" xr:uid="{9939022F-45E6-4194-8D6D-3C5E8A23E325}"/>
    <cellStyle name="Dia_BANK ASYA-PlayOffYerel Plan-Bütçe" xfId="6875" xr:uid="{2EE0E269-B170-40BC-A8AC-2C077210BC19}"/>
    <cellStyle name="DM/a" xfId="6876" xr:uid="{465743B4-703F-483B-9B31-C7DE883464F3}"/>
    <cellStyle name="DM/t" xfId="6877" xr:uid="{4D2A9627-6784-46A2-8816-2CA6B5536621}"/>
    <cellStyle name="Dziesiętny [0]_15A-Raws OB'99 vs TRF'98" xfId="6878" xr:uid="{6E2236B8-038B-4164-8D30-DD8C4C7C0E25}"/>
    <cellStyle name="Dziesietny [0]_4th shift1999 Capacity  " xfId="6879" xr:uid="{ED71379B-BDED-48CA-B281-DFE89AC98367}"/>
    <cellStyle name="Dziesiętny_15A-Raws OB'99 vs TRF'98" xfId="6880" xr:uid="{8AC0BBAF-08BB-48A1-8E80-10F9B8F06F16}"/>
    <cellStyle name="Dziesietny_4th shift1999 Capacity  " xfId="6881" xr:uid="{E79A5C88-DB9B-4541-9389-E4FF675731B5}"/>
    <cellStyle name="Dziesiętny_PPK40gSWAK48x2" xfId="6882" xr:uid="{AB294F89-5FFC-4396-8185-5205B6F749DF}"/>
    <cellStyle name="Ej ram" xfId="6883" xr:uid="{D4A73A90-DE11-478E-B2F8-F535C618AFFB}"/>
    <cellStyle name="Ej ram 2" xfId="6884" xr:uid="{BC0913B5-9154-48F0-9FA5-BE9C054A6EC4}"/>
    <cellStyle name="Ej rapporterat" xfId="6885" xr:uid="{349FA861-A715-4E92-886A-D2FD24AD921D}"/>
    <cellStyle name="Ej rapporterat 2" xfId="6886" xr:uid="{5A1933D7-E827-4423-B5A1-7CBD92C581E9}"/>
    <cellStyle name="Ej rapporterat 2 2" xfId="21019" xr:uid="{51794B86-D2BC-4131-9461-28FE82D4BED5}"/>
    <cellStyle name="Ej rapporterat 3" xfId="21018" xr:uid="{D0479D7B-E812-42FE-97B4-4B6AFB683306}"/>
    <cellStyle name="Element-text" xfId="6887" xr:uid="{2BD2CF8A-941A-40FE-9CA1-BF732226A4F2}"/>
    <cellStyle name="Element-text 2" xfId="6888" xr:uid="{EE1262D9-6A95-4C07-AB17-98B59530D82E}"/>
    <cellStyle name="Element-text 2 2" xfId="21021" xr:uid="{4D90FFD1-3C76-4EF2-A942-A2F9EFDDA2CC}"/>
    <cellStyle name="Element-text 3" xfId="6889" xr:uid="{474D5A5E-2826-4F2D-8BEF-1DC9CF55FD5A}"/>
    <cellStyle name="Element-text 3 2" xfId="21022" xr:uid="{4073C950-545C-4DCA-ABB4-02560E1EB098}"/>
    <cellStyle name="Element-text 4" xfId="21020" xr:uid="{02B7EC8F-688A-4583-A023-D66238F0C7F8}"/>
    <cellStyle name="Encabez1" xfId="6890" xr:uid="{3F95ECA9-45C8-4EA1-8225-96B9B7A93A36}"/>
    <cellStyle name="Encabez1 2" xfId="6891" xr:uid="{0F13131E-A743-4B83-BEC7-5AC485DBA8E9}"/>
    <cellStyle name="Encabez1 3" xfId="6892" xr:uid="{B768A088-B15E-4350-8930-D4B7EB82D6E6}"/>
    <cellStyle name="Encabez1 3 2" xfId="6893" xr:uid="{309B1EFF-C8E6-467A-AED3-06EFD6B58EB5}"/>
    <cellStyle name="Encabez1 4" xfId="6894" xr:uid="{E6C9A5DD-931F-48A8-8DEB-C06E3C0F13B1}"/>
    <cellStyle name="Encabez1 5" xfId="6895" xr:uid="{288D156E-AA72-4E4E-A39F-523AF2C87D1C}"/>
    <cellStyle name="Encabez1_BANK ASYA-PlayOffYerel Plan-Bütçe" xfId="6896" xr:uid="{349A3F54-6499-4334-B731-6866514987FF}"/>
    <cellStyle name="Encabez2" xfId="6897" xr:uid="{A5199CC2-0520-4E60-A0BA-190B1C7BDEBA}"/>
    <cellStyle name="Encabez2 2" xfId="6898" xr:uid="{033F7488-62C5-471D-87A5-E0A9764100F6}"/>
    <cellStyle name="Encabez2 3" xfId="6899" xr:uid="{4A070110-DD58-4AC9-AD4E-0AC489581BE9}"/>
    <cellStyle name="Encabez2 3 2" xfId="6900" xr:uid="{63FC2054-8438-4B22-AE0D-D745B42F2778}"/>
    <cellStyle name="Encabez2 4" xfId="6901" xr:uid="{0783C917-4239-48FD-BC71-8C5BF1E6248F}"/>
    <cellStyle name="Encabez2 5" xfId="6902" xr:uid="{C110B9B8-C73F-4ABA-8EF3-040FC957C7EF}"/>
    <cellStyle name="Encabez2_BANK ASYA-PlayOffYerel Plan-Bütçe" xfId="6903" xr:uid="{94DA4BEF-5A75-4B37-B79A-7CBD8C5667E5}"/>
    <cellStyle name="Enter Currency (0)" xfId="6904" xr:uid="{7308AC35-A726-4B69-B3C6-2D745DE8DCFB}"/>
    <cellStyle name="Enter Currency (0) 10" xfId="6905" xr:uid="{D3CF5D8B-B9AE-4F77-9220-D0BBC53D8CFA}"/>
    <cellStyle name="Enter Currency (0) 11" xfId="6906" xr:uid="{57C5EDAD-5E7D-4F78-B60A-8A44A8BD3570}"/>
    <cellStyle name="Enter Currency (0) 12" xfId="6907" xr:uid="{BF69150E-3EEC-4245-9914-8FB793CE48F5}"/>
    <cellStyle name="Enter Currency (0) 13" xfId="6908" xr:uid="{8B3697B8-5233-4624-A41D-F652876A6B7A}"/>
    <cellStyle name="Enter Currency (0) 14" xfId="6909" xr:uid="{71F062A6-6BBB-4BD0-8573-BB19516E836D}"/>
    <cellStyle name="Enter Currency (0) 15" xfId="6910" xr:uid="{4556CD1F-1B1D-4810-BA4E-5D7E6471F516}"/>
    <cellStyle name="Enter Currency (0) 16" xfId="6911" xr:uid="{611D06F2-73FB-48A0-96FA-70378C50EA17}"/>
    <cellStyle name="Enter Currency (0) 17" xfId="6912" xr:uid="{D7FBDD65-0DC6-4D18-8137-4436067A1207}"/>
    <cellStyle name="Enter Currency (0) 18" xfId="6913" xr:uid="{C43C1F51-044A-4924-BDF1-0B0DEC303F20}"/>
    <cellStyle name="Enter Currency (0) 19" xfId="6914" xr:uid="{4BEAFDC7-6B08-4B5D-80AF-F6D0AD1B438A}"/>
    <cellStyle name="Enter Currency (0) 2" xfId="6915" xr:uid="{AD0D744F-834C-4CAF-ADDD-57501C077F88}"/>
    <cellStyle name="Enter Currency (0) 2 10" xfId="6916" xr:uid="{4E469DD3-0F3B-4963-9222-620A14566E24}"/>
    <cellStyle name="Enter Currency (0) 2 2" xfId="6917" xr:uid="{73A5FF7D-80F0-44D7-A987-F4BFEEA7C87A}"/>
    <cellStyle name="Enter Currency (0) 2 2 2" xfId="6918" xr:uid="{61008885-8DC2-4000-B984-8C4989543FDD}"/>
    <cellStyle name="Enter Currency (0) 2 3" xfId="6919" xr:uid="{351FD88C-2948-4BF3-A50B-EE06687ADED2}"/>
    <cellStyle name="Enter Currency (0) 2 3 2" xfId="6920" xr:uid="{797D118A-D4B6-434B-B30F-939C314C663D}"/>
    <cellStyle name="Enter Currency (0) 2 4" xfId="6921" xr:uid="{A427A4C5-7974-499B-9777-23CAAD131DF2}"/>
    <cellStyle name="Enter Currency (0) 2 5" xfId="6922" xr:uid="{5A0445B2-2728-4884-BEA1-57340B213A0F}"/>
    <cellStyle name="Enter Currency (0) 2 6" xfId="6923" xr:uid="{81CCD638-8318-4791-B1A8-460D436DC170}"/>
    <cellStyle name="Enter Currency (0) 2 7" xfId="6924" xr:uid="{0D63CA90-C526-4FA6-9AD5-A18763F8EF4E}"/>
    <cellStyle name="Enter Currency (0) 2 8" xfId="6925" xr:uid="{24CFBE8C-941A-43BA-8D04-E315D4172DF8}"/>
    <cellStyle name="Enter Currency (0) 2 9" xfId="6926" xr:uid="{6B60472F-F6C0-48FE-A85B-28B59039689C}"/>
    <cellStyle name="Enter Currency (0) 2_TT Grup Imaj Medya Plani #6" xfId="6927" xr:uid="{7BFD2A36-435B-4C71-A7FD-6150A0405DA1}"/>
    <cellStyle name="Enter Currency (0) 20" xfId="6928" xr:uid="{9A77AF9D-98CD-4190-8D5E-00DEDFCA7676}"/>
    <cellStyle name="Enter Currency (0) 21" xfId="6929" xr:uid="{82E6D30C-6C8B-45E1-8FE1-43D0AC9AF4F0}"/>
    <cellStyle name="Enter Currency (0) 22" xfId="6930" xr:uid="{D3CEAE6C-AE1C-409B-A8AB-1B1075514DB5}"/>
    <cellStyle name="Enter Currency (0) 23" xfId="6931" xr:uid="{1A783F7D-9CC0-4A17-922C-84BDAED4727C}"/>
    <cellStyle name="Enter Currency (0) 24" xfId="6932" xr:uid="{CA3956A5-7417-41C7-848B-18C910AF8731}"/>
    <cellStyle name="Enter Currency (0) 25" xfId="6933" xr:uid="{FBFFCE10-20BD-485C-ACB5-96F2C7A2B204}"/>
    <cellStyle name="Enter Currency (0) 26" xfId="6934" xr:uid="{C3AB871A-8889-41A8-A6FA-F3C275955173}"/>
    <cellStyle name="Enter Currency (0) 27" xfId="6935" xr:uid="{0E6540A3-58C3-4A80-BE12-9C75AB6AE03B}"/>
    <cellStyle name="Enter Currency (0) 28" xfId="6936" xr:uid="{BF5D2384-8FFE-4E75-94E4-C2D9BE5B8F64}"/>
    <cellStyle name="Enter Currency (0) 29" xfId="6937" xr:uid="{E0A5F933-0082-46ED-883D-D9484865CCD4}"/>
    <cellStyle name="Enter Currency (0) 3" xfId="6938" xr:uid="{B7B39B49-9FEB-44BF-93BD-89C222E4B499}"/>
    <cellStyle name="Enter Currency (0) 3 10" xfId="6939" xr:uid="{D3BE8975-DB49-4497-AB34-466F7D46D393}"/>
    <cellStyle name="Enter Currency (0) 3 11" xfId="6940" xr:uid="{272CB2FA-152E-4F74-9399-0C841491A2D5}"/>
    <cellStyle name="Enter Currency (0) 3 2" xfId="6941" xr:uid="{4228831F-C352-47BC-BE13-0245050A1898}"/>
    <cellStyle name="Enter Currency (0) 3 2 2" xfId="6942" xr:uid="{B5505C15-48F4-4E0B-AB1B-3D5BEE2DBBDF}"/>
    <cellStyle name="Enter Currency (0) 3 3" xfId="6943" xr:uid="{C260034A-6A2A-452C-9E14-9E72FF472BA2}"/>
    <cellStyle name="Enter Currency (0) 3 3 2" xfId="6944" xr:uid="{D04C98E4-9105-4174-BFD6-96BABACE2A4E}"/>
    <cellStyle name="Enter Currency (0) 3 4" xfId="6945" xr:uid="{7B046FB6-6E8D-4F36-9F6F-51D87741048A}"/>
    <cellStyle name="Enter Currency (0) 3 5" xfId="6946" xr:uid="{5B26E0B6-21A9-4623-AAC0-99F0800F9A62}"/>
    <cellStyle name="Enter Currency (0) 3 6" xfId="6947" xr:uid="{751AD13F-66AD-4970-8489-4DB4CEE4D8BF}"/>
    <cellStyle name="Enter Currency (0) 3 7" xfId="6948" xr:uid="{C80373FB-5916-40E5-80DD-B59E293D1040}"/>
    <cellStyle name="Enter Currency (0) 3 8" xfId="6949" xr:uid="{31F323B7-E1D7-4725-88C3-A823194CB104}"/>
    <cellStyle name="Enter Currency (0) 3 9" xfId="6950" xr:uid="{282A7317-BDBC-4A97-B1AA-87AEB5FAAC57}"/>
    <cellStyle name="Enter Currency (0) 3_TT Grup Imaj Medya Plani #6" xfId="6951" xr:uid="{823B1DBB-F4B5-431C-9487-D244E3A3DE47}"/>
    <cellStyle name="Enter Currency (0) 30" xfId="6952" xr:uid="{D0EDAF2C-BF2E-4637-95B0-2305B356E61C}"/>
    <cellStyle name="Enter Currency (0) 31" xfId="6953" xr:uid="{601A79AC-ECFF-484F-A160-FC20131AB254}"/>
    <cellStyle name="Enter Currency (0) 32" xfId="6954" xr:uid="{108DB933-BF94-4924-ACCC-C3B3187049D6}"/>
    <cellStyle name="Enter Currency (0) 33" xfId="6955" xr:uid="{9D3D2F00-70AB-47AC-BA86-D7E04E256DBD}"/>
    <cellStyle name="Enter Currency (0) 4" xfId="6956" xr:uid="{F6663E57-1318-43DF-A528-0FB6A9847C4A}"/>
    <cellStyle name="Enter Currency (0) 4 10" xfId="6957" xr:uid="{FC9B6BF8-3D50-4980-86FE-A25D82D5BAA8}"/>
    <cellStyle name="Enter Currency (0) 4 11" xfId="6958" xr:uid="{4E18A70B-87A3-4EEA-9EA5-E133DCDC7C35}"/>
    <cellStyle name="Enter Currency (0) 4 2" xfId="6959" xr:uid="{68370518-8C94-4E77-80CF-CC172F87D68E}"/>
    <cellStyle name="Enter Currency (0) 4 2 2" xfId="6960" xr:uid="{6032B0A2-B71A-4371-B252-6EA67B1D722B}"/>
    <cellStyle name="Enter Currency (0) 4 3" xfId="6961" xr:uid="{7A4B1459-BAAC-40FC-B145-A69124C166A6}"/>
    <cellStyle name="Enter Currency (0) 4 3 2" xfId="6962" xr:uid="{E0E12416-C6E9-46CC-92D0-60165287B1AF}"/>
    <cellStyle name="Enter Currency (0) 4 4" xfId="6963" xr:uid="{A57DD683-EC69-454F-B832-8DF3B599AB1D}"/>
    <cellStyle name="Enter Currency (0) 4 5" xfId="6964" xr:uid="{DB9C16F6-A1C5-4567-A492-AABEC4253CBD}"/>
    <cellStyle name="Enter Currency (0) 4 6" xfId="6965" xr:uid="{0702179D-0FB3-45E2-8250-1A38DC46ACB4}"/>
    <cellStyle name="Enter Currency (0) 4 7" xfId="6966" xr:uid="{10FE912E-4DAD-41CE-BC1C-6C7681A51E9C}"/>
    <cellStyle name="Enter Currency (0) 4 8" xfId="6967" xr:uid="{E9421107-F57A-4181-99AD-C0BAA55BF206}"/>
    <cellStyle name="Enter Currency (0) 4 9" xfId="6968" xr:uid="{67538042-B70A-4617-803B-37852544D881}"/>
    <cellStyle name="Enter Currency (0) 5" xfId="6969" xr:uid="{CEA3A7A4-DB4E-4930-9E51-812087EC250E}"/>
    <cellStyle name="Enter Currency (0) 5 10" xfId="6970" xr:uid="{731C6F48-5D9B-43CF-A34B-3A359E2F2793}"/>
    <cellStyle name="Enter Currency (0) 5 11" xfId="6971" xr:uid="{4345591D-EDF4-4F83-A11F-970A9B395124}"/>
    <cellStyle name="Enter Currency (0) 5 2" xfId="6972" xr:uid="{6968D4AF-F56A-4C38-91EC-4838ABC85AA6}"/>
    <cellStyle name="Enter Currency (0) 5 2 2" xfId="6973" xr:uid="{C92FB5E9-24C6-4F4D-A912-6A8B21E1C395}"/>
    <cellStyle name="Enter Currency (0) 5 3" xfId="6974" xr:uid="{6719B324-9387-4C2A-8BC5-83470B6F1250}"/>
    <cellStyle name="Enter Currency (0) 5 3 2" xfId="6975" xr:uid="{34DB45FA-705E-4F3A-A9FA-E07DEEA7F83F}"/>
    <cellStyle name="Enter Currency (0) 5 4" xfId="6976" xr:uid="{284081D9-E76F-48B5-80C1-5B14B1CF1BC9}"/>
    <cellStyle name="Enter Currency (0) 5 5" xfId="6977" xr:uid="{56F40BC6-6324-4F2B-B294-35A9AEAD6B1C}"/>
    <cellStyle name="Enter Currency (0) 5 6" xfId="6978" xr:uid="{21457E7E-0A77-43E1-A0E6-2880D6DB8450}"/>
    <cellStyle name="Enter Currency (0) 5 7" xfId="6979" xr:uid="{AAC7C275-EDD1-46F2-85A9-B91A8D3A9ED7}"/>
    <cellStyle name="Enter Currency (0) 5 8" xfId="6980" xr:uid="{9EBF733C-FA0E-411A-A6D7-3E9A6BAC1D03}"/>
    <cellStyle name="Enter Currency (0) 5 9" xfId="6981" xr:uid="{76E667B0-E7C3-4AF0-8AB9-6F54CF5581EF}"/>
    <cellStyle name="Enter Currency (0) 6" xfId="6982" xr:uid="{7B30F283-DD75-473F-8EA7-F32ACDA7BDDF}"/>
    <cellStyle name="Enter Currency (0) 6 2" xfId="6983" xr:uid="{6AE5E9DD-93FC-4F80-A67D-8C5BDD0DD6E5}"/>
    <cellStyle name="Enter Currency (0) 7" xfId="6984" xr:uid="{4DF87AAF-5ADF-4AFF-9C3A-391E1EC5CD0C}"/>
    <cellStyle name="Enter Currency (0) 7 2" xfId="6985" xr:uid="{5CF20954-0DFD-476F-A3FE-38C7188E0F26}"/>
    <cellStyle name="Enter Currency (0) 8" xfId="6986" xr:uid="{BDDB59B3-CED7-4C47-954C-4FF0CD3192AA}"/>
    <cellStyle name="Enter Currency (0) 9" xfId="6987" xr:uid="{B9655BF6-6098-4C2F-AC5F-E75A4190A57E}"/>
    <cellStyle name="Enter Currency (0)_2008 Gazete Formatı" xfId="6988" xr:uid="{7E6AF48F-FC9C-45F1-8F78-DB40DAAAC53A}"/>
    <cellStyle name="Enter Currency (2)" xfId="6989" xr:uid="{ABB90ECD-7F42-43CE-B878-8EB4A133C61A}"/>
    <cellStyle name="Enter Currency (2) 10" xfId="6990" xr:uid="{BFB36F13-B283-4FC1-9AB0-7BFE5CF02E21}"/>
    <cellStyle name="Enter Currency (2) 11" xfId="6991" xr:uid="{2FFA7747-AAD7-4666-BC5A-E4BC768F5437}"/>
    <cellStyle name="Enter Currency (2) 12" xfId="6992" xr:uid="{2E05E0E2-6CBE-415E-9219-01F169FB1A55}"/>
    <cellStyle name="Enter Currency (2) 13" xfId="6993" xr:uid="{298D6673-FD58-459D-88DD-9AEE9C6230D5}"/>
    <cellStyle name="Enter Currency (2) 14" xfId="6994" xr:uid="{2AF7BA22-01BD-420A-BCF3-C71F8AD82110}"/>
    <cellStyle name="Enter Currency (2) 15" xfId="6995" xr:uid="{497423CA-80A5-4217-BEB5-1AC821B87641}"/>
    <cellStyle name="Enter Currency (2) 16" xfId="6996" xr:uid="{C27E324E-10B3-4983-8DF3-7EBB81D4CEE5}"/>
    <cellStyle name="Enter Currency (2) 17" xfId="6997" xr:uid="{44694D82-3298-4352-936C-FA99B7C0541F}"/>
    <cellStyle name="Enter Currency (2) 18" xfId="6998" xr:uid="{A9C8F0D0-B9B9-4B6D-ABBD-A34AB3375B4D}"/>
    <cellStyle name="Enter Currency (2) 19" xfId="6999" xr:uid="{95AEC4E2-F2F3-490A-A2F8-CD37AC0B2009}"/>
    <cellStyle name="Enter Currency (2) 2" xfId="7000" xr:uid="{10D1636B-CAC0-4E6B-9E68-42E4C0EE232C}"/>
    <cellStyle name="Enter Currency (2) 2 10" xfId="7001" xr:uid="{46458B2C-14FB-4285-A64A-997E2616B649}"/>
    <cellStyle name="Enter Currency (2) 2 2" xfId="7002" xr:uid="{C31023E5-F728-4043-88BA-F9C762C3A56C}"/>
    <cellStyle name="Enter Currency (2) 2 2 2" xfId="7003" xr:uid="{15B02B45-66DD-47D1-A8C1-0C708C0F2A8F}"/>
    <cellStyle name="Enter Currency (2) 2 3" xfId="7004" xr:uid="{AEFEAEBD-5C64-44C3-BD81-E19F68C5F880}"/>
    <cellStyle name="Enter Currency (2) 2 3 2" xfId="7005" xr:uid="{AA24C10E-F4D6-4E6D-9792-811638D7F723}"/>
    <cellStyle name="Enter Currency (2) 2 4" xfId="7006" xr:uid="{48F8E1C5-AE41-428C-AD80-6F50E6B7145A}"/>
    <cellStyle name="Enter Currency (2) 2 5" xfId="7007" xr:uid="{D40EB6BD-490E-4EF4-898C-84C963BB912B}"/>
    <cellStyle name="Enter Currency (2) 2 6" xfId="7008" xr:uid="{B9DFBEB1-EA6C-48C4-9865-1637399CDBFF}"/>
    <cellStyle name="Enter Currency (2) 2 7" xfId="7009" xr:uid="{4A17E56C-A541-45E2-B83E-781B3307EB0C}"/>
    <cellStyle name="Enter Currency (2) 2 8" xfId="7010" xr:uid="{98806E5C-5E86-471D-B132-57D96A045CF2}"/>
    <cellStyle name="Enter Currency (2) 2 9" xfId="7011" xr:uid="{B5D31AF5-3DEC-40D3-9885-F410578BB520}"/>
    <cellStyle name="Enter Currency (2) 2_TT Grup Imaj Medya Plani #6" xfId="7012" xr:uid="{D15DCE00-1550-49CD-B5C5-7C03AFA9A1C7}"/>
    <cellStyle name="Enter Currency (2) 20" xfId="7013" xr:uid="{FE658DE9-8C86-40C6-BA47-84C3610E8FE8}"/>
    <cellStyle name="Enter Currency (2) 21" xfId="7014" xr:uid="{D20BE5C4-AD65-4A7E-96D8-FDD5939308DB}"/>
    <cellStyle name="Enter Currency (2) 22" xfId="7015" xr:uid="{5B44AEC7-AC8C-492F-9FB8-540D3EF6D190}"/>
    <cellStyle name="Enter Currency (2) 23" xfId="7016" xr:uid="{B741B971-9004-4B67-BFA4-7BFD659C04B2}"/>
    <cellStyle name="Enter Currency (2) 24" xfId="7017" xr:uid="{5F2E1143-A0EE-486D-9362-FDD58A259E45}"/>
    <cellStyle name="Enter Currency (2) 25" xfId="7018" xr:uid="{B820EC00-3DCE-4BF0-B085-EDF057486711}"/>
    <cellStyle name="Enter Currency (2) 26" xfId="7019" xr:uid="{00D3C0A6-F85E-4600-9F67-3048A6F9B396}"/>
    <cellStyle name="Enter Currency (2) 27" xfId="7020" xr:uid="{B173868A-ACD6-4A89-ABE1-66080101A124}"/>
    <cellStyle name="Enter Currency (2) 28" xfId="7021" xr:uid="{8D286E30-C441-49EC-9375-ECE45EA97756}"/>
    <cellStyle name="Enter Currency (2) 29" xfId="7022" xr:uid="{5C37802A-C457-4979-BA9D-AF99AFD83115}"/>
    <cellStyle name="Enter Currency (2) 3" xfId="7023" xr:uid="{F8681AD1-FA6E-4E20-9550-737F3F220FE4}"/>
    <cellStyle name="Enter Currency (2) 3 10" xfId="7024" xr:uid="{941B9737-BFC6-4EE6-B3BE-84135F92B12A}"/>
    <cellStyle name="Enter Currency (2) 3 11" xfId="7025" xr:uid="{2EB3B853-8999-4664-B0B9-FC935E2A96A0}"/>
    <cellStyle name="Enter Currency (2) 3 2" xfId="7026" xr:uid="{97948C1B-63B1-4DA5-9450-C0A39EC01FDB}"/>
    <cellStyle name="Enter Currency (2) 3 2 2" xfId="7027" xr:uid="{EE5F17BF-22BE-448E-A04F-70D8E1A1BFC5}"/>
    <cellStyle name="Enter Currency (2) 3 3" xfId="7028" xr:uid="{BA8801AA-64B9-4B35-9B20-124B973B0E4E}"/>
    <cellStyle name="Enter Currency (2) 3 3 2" xfId="7029" xr:uid="{16491DE9-62E2-405F-90F1-8E013F19B01B}"/>
    <cellStyle name="Enter Currency (2) 3 4" xfId="7030" xr:uid="{1D20FF2F-CF2C-4ABE-A8E8-2166666C7C7B}"/>
    <cellStyle name="Enter Currency (2) 3 5" xfId="7031" xr:uid="{E88BF64E-61D6-470F-BA98-D8C04AE2B897}"/>
    <cellStyle name="Enter Currency (2) 3 6" xfId="7032" xr:uid="{B697C7D7-B864-4EF2-8232-7953314FD199}"/>
    <cellStyle name="Enter Currency (2) 3 7" xfId="7033" xr:uid="{E60D41C7-948F-4986-8078-714F6A38D054}"/>
    <cellStyle name="Enter Currency (2) 3 8" xfId="7034" xr:uid="{279A6986-D7E9-49CA-9469-550D49FD97B5}"/>
    <cellStyle name="Enter Currency (2) 3 9" xfId="7035" xr:uid="{B23B2672-5504-43D2-8D2A-9BB930FA23E9}"/>
    <cellStyle name="Enter Currency (2) 3_TT Grup Imaj Medya Plani #6" xfId="7036" xr:uid="{787653C3-3194-4774-BD42-3B0727F1A573}"/>
    <cellStyle name="Enter Currency (2) 30" xfId="7037" xr:uid="{42CD5087-74A2-46DA-A485-6AF445D155D8}"/>
    <cellStyle name="Enter Currency (2) 31" xfId="7038" xr:uid="{C57531EB-AD2D-4956-B163-958A175E24CC}"/>
    <cellStyle name="Enter Currency (2) 32" xfId="7039" xr:uid="{E27F8711-1A6F-4C1C-98C0-BC81E7CD197C}"/>
    <cellStyle name="Enter Currency (2) 33" xfId="7040" xr:uid="{5F4C3ECD-30C9-46D3-A7BD-F2E4DABAAB97}"/>
    <cellStyle name="Enter Currency (2) 4" xfId="7041" xr:uid="{F9259624-7313-4607-9B8F-1D2C17D20A86}"/>
    <cellStyle name="Enter Currency (2) 4 10" xfId="7042" xr:uid="{18B454F2-AE18-4CCB-9C51-8C46DDED7663}"/>
    <cellStyle name="Enter Currency (2) 4 11" xfId="7043" xr:uid="{F2BBB802-23DD-4E6A-8A76-D90FE1B22F35}"/>
    <cellStyle name="Enter Currency (2) 4 2" xfId="7044" xr:uid="{9CC8FA75-87BC-4DB9-8091-5B7AB6A82D01}"/>
    <cellStyle name="Enter Currency (2) 4 2 2" xfId="7045" xr:uid="{016B8324-FE54-438D-BEDD-FE623C88B23F}"/>
    <cellStyle name="Enter Currency (2) 4 3" xfId="7046" xr:uid="{92D96F39-B75F-43AC-9BD4-702AAD5F8FBE}"/>
    <cellStyle name="Enter Currency (2) 4 3 2" xfId="7047" xr:uid="{0E91E8C8-6726-49FB-8472-C909F04B1661}"/>
    <cellStyle name="Enter Currency (2) 4 4" xfId="7048" xr:uid="{A4F2787D-AD36-420F-90C4-2F9738787B57}"/>
    <cellStyle name="Enter Currency (2) 4 5" xfId="7049" xr:uid="{96316E0A-44E3-4E5E-81BA-FECDEBBBB15B}"/>
    <cellStyle name="Enter Currency (2) 4 6" xfId="7050" xr:uid="{D7BDE5CC-A2A4-4682-B3C3-F0DA261D8BA9}"/>
    <cellStyle name="Enter Currency (2) 4 7" xfId="7051" xr:uid="{4A685779-8CF4-4347-9854-DBFBC1DE9639}"/>
    <cellStyle name="Enter Currency (2) 4 8" xfId="7052" xr:uid="{8CDD9A7B-1074-495C-A6F3-F4FE97EFC50B}"/>
    <cellStyle name="Enter Currency (2) 4 9" xfId="7053" xr:uid="{A4DD8DA7-93FA-4B5D-91EB-A2108AE9F906}"/>
    <cellStyle name="Enter Currency (2) 5" xfId="7054" xr:uid="{E539E1D6-2A81-4237-85C0-03D92599B861}"/>
    <cellStyle name="Enter Currency (2) 5 10" xfId="7055" xr:uid="{BD446AAF-D6CE-4E08-8DCB-1C1A845244A0}"/>
    <cellStyle name="Enter Currency (2) 5 11" xfId="7056" xr:uid="{FB96443C-7A3A-45C0-873C-81B65A9C8DEF}"/>
    <cellStyle name="Enter Currency (2) 5 2" xfId="7057" xr:uid="{A1EDCFC6-E235-48DC-89FC-11ACE0DE967E}"/>
    <cellStyle name="Enter Currency (2) 5 2 2" xfId="7058" xr:uid="{CF352C95-ADCB-4BB7-9B21-6FA7A5147865}"/>
    <cellStyle name="Enter Currency (2) 5 3" xfId="7059" xr:uid="{F42A7378-F708-46AF-8F87-DDB9D367BDF0}"/>
    <cellStyle name="Enter Currency (2) 5 3 2" xfId="7060" xr:uid="{60A9CFD8-8C92-4F2C-AE26-6C9B26B762A7}"/>
    <cellStyle name="Enter Currency (2) 5 4" xfId="7061" xr:uid="{46744313-E756-4292-B5C0-D6718E83202A}"/>
    <cellStyle name="Enter Currency (2) 5 5" xfId="7062" xr:uid="{5D124AFC-1D99-4E68-9578-7934F2E38DDF}"/>
    <cellStyle name="Enter Currency (2) 5 6" xfId="7063" xr:uid="{FCB352F8-FB91-4D0A-A9B3-792755242999}"/>
    <cellStyle name="Enter Currency (2) 5 7" xfId="7064" xr:uid="{70F82B52-96FE-41B0-A0B9-2F779558542D}"/>
    <cellStyle name="Enter Currency (2) 5 8" xfId="7065" xr:uid="{CE763BAA-6176-4F11-8286-639795E2647B}"/>
    <cellStyle name="Enter Currency (2) 5 9" xfId="7066" xr:uid="{7B620C17-4872-4554-B430-A862B69BAB73}"/>
    <cellStyle name="Enter Currency (2) 6" xfId="7067" xr:uid="{9DA586F0-31E7-4826-BA7F-071EA38EC536}"/>
    <cellStyle name="Enter Currency (2) 6 2" xfId="7068" xr:uid="{1B4C2F21-962E-41C0-96CF-CED760EDC093}"/>
    <cellStyle name="Enter Currency (2) 7" xfId="7069" xr:uid="{C9C3DA9F-8107-453F-BA02-1FD297FA12E2}"/>
    <cellStyle name="Enter Currency (2) 7 2" xfId="7070" xr:uid="{B0362149-0A4C-41EE-A3A8-E51C5A15FF6E}"/>
    <cellStyle name="Enter Currency (2) 8" xfId="7071" xr:uid="{66878149-3038-49A1-B15D-F2C3E2AB792D}"/>
    <cellStyle name="Enter Currency (2) 9" xfId="7072" xr:uid="{62A1F1CF-6CB7-4415-9FE9-5934799CC219}"/>
    <cellStyle name="Enter Currency (2)_2008 Gazete Formatı" xfId="7073" xr:uid="{39C01891-A436-4854-88AB-CF7F91DFE231}"/>
    <cellStyle name="Enter Units (0)" xfId="7074" xr:uid="{DFFAAFA6-9AC8-4C6D-9283-60C9D293E73B}"/>
    <cellStyle name="Enter Units (0) 10" xfId="7075" xr:uid="{C8121B92-9058-48A2-887D-B91992F22E6A}"/>
    <cellStyle name="Enter Units (0) 11" xfId="7076" xr:uid="{C4142D0E-37B7-47F1-8B8F-A80DD345B71D}"/>
    <cellStyle name="Enter Units (0) 12" xfId="7077" xr:uid="{B37C281F-1B1F-4B7F-82C1-3BFCBB4E4602}"/>
    <cellStyle name="Enter Units (0) 13" xfId="7078" xr:uid="{A0B22E58-5D52-44E8-9D12-022E32801A43}"/>
    <cellStyle name="Enter Units (0) 14" xfId="7079" xr:uid="{E788041F-10FF-4A1C-B336-FDFA9F1A4F33}"/>
    <cellStyle name="Enter Units (0) 15" xfId="7080" xr:uid="{3474BA28-4ECE-4859-B020-2FF817A4B1BE}"/>
    <cellStyle name="Enter Units (0) 16" xfId="7081" xr:uid="{FCF1B418-7175-4AD6-AC13-5D84E6B7127C}"/>
    <cellStyle name="Enter Units (0) 17" xfId="7082" xr:uid="{3F28BD2D-32D4-4EE8-ABF0-D989BD0929B6}"/>
    <cellStyle name="Enter Units (0) 18" xfId="7083" xr:uid="{FBFC7287-0683-4B01-90C5-7A833DF390FD}"/>
    <cellStyle name="Enter Units (0) 19" xfId="7084" xr:uid="{B18A030D-FA17-4567-9853-782259E8A3AD}"/>
    <cellStyle name="Enter Units (0) 2" xfId="7085" xr:uid="{5055BEA7-D430-4978-806F-469EA85CCB04}"/>
    <cellStyle name="Enter Units (0) 2 10" xfId="7086" xr:uid="{8DE6834F-0374-4215-871E-6DC6E230BA07}"/>
    <cellStyle name="Enter Units (0) 2 2" xfId="7087" xr:uid="{F04CBD54-7B15-4EAB-996C-35FC77198FAF}"/>
    <cellStyle name="Enter Units (0) 2 2 2" xfId="7088" xr:uid="{7BE896C2-366B-4C43-9F21-BF7BBAFE4AC4}"/>
    <cellStyle name="Enter Units (0) 2 3" xfId="7089" xr:uid="{EB873297-4A48-4C5A-B93F-06073CAE5841}"/>
    <cellStyle name="Enter Units (0) 2 3 2" xfId="7090" xr:uid="{F95076DB-779F-4BE1-9AB3-86D19B601904}"/>
    <cellStyle name="Enter Units (0) 2 4" xfId="7091" xr:uid="{2846500E-6A10-41C3-86B3-CE860452756B}"/>
    <cellStyle name="Enter Units (0) 2 5" xfId="7092" xr:uid="{6588ACDE-6CDC-4802-A547-B6BF9A51454B}"/>
    <cellStyle name="Enter Units (0) 2 6" xfId="7093" xr:uid="{D3C30744-C841-49C4-B0D7-5CAF9C8A9799}"/>
    <cellStyle name="Enter Units (0) 2 7" xfId="7094" xr:uid="{F0D328C7-5795-4C2E-A93E-790F0950E6ED}"/>
    <cellStyle name="Enter Units (0) 2 8" xfId="7095" xr:uid="{34BBE4D3-2A24-4661-906C-9DDFDEA192EB}"/>
    <cellStyle name="Enter Units (0) 2 9" xfId="7096" xr:uid="{C4CEE0F2-F012-4C8D-A638-7325DE1DAF83}"/>
    <cellStyle name="Enter Units (0) 2_TT Grup Imaj Medya Plani #6" xfId="7097" xr:uid="{0075D27C-F734-4909-A3B5-4BB700492C03}"/>
    <cellStyle name="Enter Units (0) 20" xfId="7098" xr:uid="{10109E2D-FE45-464A-80A6-A852C239D7F8}"/>
    <cellStyle name="Enter Units (0) 21" xfId="7099" xr:uid="{0A6152D5-AC15-4216-A798-6A36DF1EF517}"/>
    <cellStyle name="Enter Units (0) 22" xfId="7100" xr:uid="{A2CC89DB-E7B4-4BF7-A889-8486DFD9FC5E}"/>
    <cellStyle name="Enter Units (0) 23" xfId="7101" xr:uid="{F13E3C33-F9FD-496E-B5D4-C19B26E8F110}"/>
    <cellStyle name="Enter Units (0) 24" xfId="7102" xr:uid="{93CA0BA5-3533-4716-8C1F-D1F03F520C4F}"/>
    <cellStyle name="Enter Units (0) 25" xfId="7103" xr:uid="{03FC611A-EC60-4FB7-8E08-A4090133FD86}"/>
    <cellStyle name="Enter Units (0) 26" xfId="7104" xr:uid="{5CF15344-260A-47CC-B8B4-B89188842B67}"/>
    <cellStyle name="Enter Units (0) 27" xfId="7105" xr:uid="{9BAE0DCB-BFF3-4B43-B5EE-EA8D073F94D2}"/>
    <cellStyle name="Enter Units (0) 28" xfId="7106" xr:uid="{9FA98C74-16C3-4AD1-AC68-A7E8841ADF6A}"/>
    <cellStyle name="Enter Units (0) 29" xfId="7107" xr:uid="{516674E0-A7D1-444F-AF5B-0EBD93029463}"/>
    <cellStyle name="Enter Units (0) 3" xfId="7108" xr:uid="{298E5938-E6B5-47D0-99F0-6B3A50F3AF4D}"/>
    <cellStyle name="Enter Units (0) 3 10" xfId="7109" xr:uid="{A4C66C2D-4479-4931-873A-D6664804CC9E}"/>
    <cellStyle name="Enter Units (0) 3 11" xfId="7110" xr:uid="{4CC2CC52-702D-49DB-AA2F-BD2E3A2618E0}"/>
    <cellStyle name="Enter Units (0) 3 2" xfId="7111" xr:uid="{C7A4D8DB-8E15-4056-909A-F982C39291FC}"/>
    <cellStyle name="Enter Units (0) 3 2 2" xfId="7112" xr:uid="{3C65460B-EBBE-4C8C-9266-0345BD20A4B9}"/>
    <cellStyle name="Enter Units (0) 3 3" xfId="7113" xr:uid="{F51E5EDD-9172-4E76-9606-8E10DDC3BD3C}"/>
    <cellStyle name="Enter Units (0) 3 3 2" xfId="7114" xr:uid="{160D9276-DB40-43C2-AE7A-C0D3F9068E3E}"/>
    <cellStyle name="Enter Units (0) 3 4" xfId="7115" xr:uid="{4EB1CCE9-6A57-4760-BE9C-AD91D24276EE}"/>
    <cellStyle name="Enter Units (0) 3 5" xfId="7116" xr:uid="{BBD2F815-7BAA-41F2-ADC2-8C271D53AAD6}"/>
    <cellStyle name="Enter Units (0) 3 6" xfId="7117" xr:uid="{491DA1B6-1C68-4604-8F65-7FAF65E5AADB}"/>
    <cellStyle name="Enter Units (0) 3 7" xfId="7118" xr:uid="{90FA94B3-85E0-42F0-9E37-346B83C4F173}"/>
    <cellStyle name="Enter Units (0) 3 8" xfId="7119" xr:uid="{D8E2C9B2-0183-49FD-88EA-7BE92ADDAE99}"/>
    <cellStyle name="Enter Units (0) 3 9" xfId="7120" xr:uid="{249E952E-FB82-4D01-86BC-D64EAB73CC9D}"/>
    <cellStyle name="Enter Units (0) 3_TT Grup Imaj Medya Plani #6" xfId="7121" xr:uid="{66D9473F-AD7C-4EEF-AE7C-92D329B2E8E1}"/>
    <cellStyle name="Enter Units (0) 30" xfId="7122" xr:uid="{99717F57-5A2C-4589-B2BD-69866418712E}"/>
    <cellStyle name="Enter Units (0) 31" xfId="7123" xr:uid="{B182865F-536B-4167-8EF4-CB6EB9A3F906}"/>
    <cellStyle name="Enter Units (0) 32" xfId="7124" xr:uid="{4B95E256-BF60-4EFA-98BD-418E65A2BFE8}"/>
    <cellStyle name="Enter Units (0) 33" xfId="7125" xr:uid="{EA53AEFB-3FD0-4E0E-A0F2-F1D8E7A2AE48}"/>
    <cellStyle name="Enter Units (0) 4" xfId="7126" xr:uid="{DCB43A07-B80C-4A6F-B34E-1CB8C5BC5C5C}"/>
    <cellStyle name="Enter Units (0) 4 10" xfId="7127" xr:uid="{16D7E416-B490-45F2-9490-D1FCC08FB8C8}"/>
    <cellStyle name="Enter Units (0) 4 11" xfId="7128" xr:uid="{5A9CD9D7-045D-4ACB-8138-C0BFFC7CBA21}"/>
    <cellStyle name="Enter Units (0) 4 2" xfId="7129" xr:uid="{0BD5C08A-967B-4280-B72C-3D7F31454B5A}"/>
    <cellStyle name="Enter Units (0) 4 2 2" xfId="7130" xr:uid="{69015412-D559-49D8-9EEA-FA362D07E399}"/>
    <cellStyle name="Enter Units (0) 4 3" xfId="7131" xr:uid="{13A637C2-1C3E-41F1-A005-AB040D61D2A8}"/>
    <cellStyle name="Enter Units (0) 4 3 2" xfId="7132" xr:uid="{153D55A4-6FD7-4AD8-AB14-92B31FD2B324}"/>
    <cellStyle name="Enter Units (0) 4 4" xfId="7133" xr:uid="{3242EE50-08B3-4C26-B636-10BED5F73316}"/>
    <cellStyle name="Enter Units (0) 4 5" xfId="7134" xr:uid="{253DD352-88DF-44D3-827F-897A4DF7BD88}"/>
    <cellStyle name="Enter Units (0) 4 6" xfId="7135" xr:uid="{95855A1A-87A3-4C6A-BCA6-29DB53474A50}"/>
    <cellStyle name="Enter Units (0) 4 7" xfId="7136" xr:uid="{2230E5EE-A77C-40EA-BF84-9F706CDC8C3B}"/>
    <cellStyle name="Enter Units (0) 4 8" xfId="7137" xr:uid="{0B07A689-0B05-489E-A775-E5D68FC2B8E5}"/>
    <cellStyle name="Enter Units (0) 4 9" xfId="7138" xr:uid="{02683629-90E0-4A98-8C36-A1FCA06ED0C0}"/>
    <cellStyle name="Enter Units (0) 5" xfId="7139" xr:uid="{3DE78B9A-9395-4FCC-BBD7-29419E2AC8F2}"/>
    <cellStyle name="Enter Units (0) 5 10" xfId="7140" xr:uid="{085D9D1E-D047-44CB-8CCB-3DB9A446DAFD}"/>
    <cellStyle name="Enter Units (0) 5 11" xfId="7141" xr:uid="{978C7FA1-D811-4FBD-A037-4C65AA67298E}"/>
    <cellStyle name="Enter Units (0) 5 2" xfId="7142" xr:uid="{7E69D669-0DE8-4A86-AE22-0019E1E19BE7}"/>
    <cellStyle name="Enter Units (0) 5 2 2" xfId="7143" xr:uid="{50C6D261-13D7-4255-801F-B7BE9E06AE17}"/>
    <cellStyle name="Enter Units (0) 5 3" xfId="7144" xr:uid="{FD827C64-6EA9-49CC-9D97-618BF9F89F78}"/>
    <cellStyle name="Enter Units (0) 5 3 2" xfId="7145" xr:uid="{25AC29B0-6EAA-41CD-BD33-0034F41F80BD}"/>
    <cellStyle name="Enter Units (0) 5 4" xfId="7146" xr:uid="{FD7B6524-C205-426D-8A1B-D943FE6DACAC}"/>
    <cellStyle name="Enter Units (0) 5 5" xfId="7147" xr:uid="{731FABA0-8EFC-4706-A3FF-19180DCBF0B9}"/>
    <cellStyle name="Enter Units (0) 5 6" xfId="7148" xr:uid="{6BD85FAD-5FA6-4E59-ABDB-CF999BE101E2}"/>
    <cellStyle name="Enter Units (0) 5 7" xfId="7149" xr:uid="{3F25B18B-3976-4488-9AA6-E2295751CA57}"/>
    <cellStyle name="Enter Units (0) 5 8" xfId="7150" xr:uid="{AB101C21-7D84-49B3-B2EF-2ECD02C2C84C}"/>
    <cellStyle name="Enter Units (0) 5 9" xfId="7151" xr:uid="{1921534E-C381-4AFF-9358-06E39FAF2ABA}"/>
    <cellStyle name="Enter Units (0) 6" xfId="7152" xr:uid="{721519AB-51D7-4E4D-8251-BFDFB12A6EA7}"/>
    <cellStyle name="Enter Units (0) 6 2" xfId="7153" xr:uid="{27B1846D-0494-4012-8404-757D0CF4BC5C}"/>
    <cellStyle name="Enter Units (0) 7" xfId="7154" xr:uid="{52773ED8-646F-459F-BCC2-28DE46D1DD8C}"/>
    <cellStyle name="Enter Units (0) 7 2" xfId="7155" xr:uid="{6B988FBE-2222-4D6B-B6B4-6CEC3E402D61}"/>
    <cellStyle name="Enter Units (0) 8" xfId="7156" xr:uid="{70564535-617F-4895-A3A0-6712FC26D557}"/>
    <cellStyle name="Enter Units (0) 9" xfId="7157" xr:uid="{9ECC50B4-1C3A-4822-BE6E-37A0D0B87DEF}"/>
    <cellStyle name="Enter Units (0)_2008 Gazete Formatı" xfId="7158" xr:uid="{C5CB7AA9-7658-4AFA-A33D-8C3D59FCBAF3}"/>
    <cellStyle name="Enter Units (1)" xfId="7159" xr:uid="{D559E708-B569-46F7-B7BA-BCDBEC344DD6}"/>
    <cellStyle name="Enter Units (1) 10" xfId="7160" xr:uid="{FEAD954F-0BB2-4ADB-B7E9-520A371E5BCC}"/>
    <cellStyle name="Enter Units (1) 11" xfId="7161" xr:uid="{7F9F9D42-3502-4B1E-A1CC-DEF6A534DAFC}"/>
    <cellStyle name="Enter Units (1) 12" xfId="7162" xr:uid="{6F51095C-A3A6-4656-9945-3A06AA16F112}"/>
    <cellStyle name="Enter Units (1) 13" xfId="7163" xr:uid="{31BDF6CC-4A9E-4144-8488-F5597D017BFA}"/>
    <cellStyle name="Enter Units (1) 14" xfId="7164" xr:uid="{E7B3CDF3-71BE-4ADB-A2B3-B05F5BFF16F9}"/>
    <cellStyle name="Enter Units (1) 15" xfId="7165" xr:uid="{8066C24A-DB4B-4DA5-B672-F8E6DDD06A89}"/>
    <cellStyle name="Enter Units (1) 16" xfId="7166" xr:uid="{442BB2A2-CD62-4F26-84FC-2EEBDC67DEAE}"/>
    <cellStyle name="Enter Units (1) 17" xfId="7167" xr:uid="{1D8C9CBC-C0AB-4A6D-BC29-D11550183AB6}"/>
    <cellStyle name="Enter Units (1) 18" xfId="7168" xr:uid="{F0316717-B471-4A2A-B635-ACF264763ED6}"/>
    <cellStyle name="Enter Units (1) 19" xfId="7169" xr:uid="{715E787D-5E8E-4703-963F-6D6FEFC58B28}"/>
    <cellStyle name="Enter Units (1) 2" xfId="7170" xr:uid="{611529B8-959B-4725-BAD0-8EF5314FB520}"/>
    <cellStyle name="Enter Units (1) 2 10" xfId="7171" xr:uid="{314D4E62-EED5-4755-BA77-25A933955752}"/>
    <cellStyle name="Enter Units (1) 2 2" xfId="7172" xr:uid="{58CB03C2-70E4-4F5D-B299-5074A0FE03D6}"/>
    <cellStyle name="Enter Units (1) 2 2 2" xfId="7173" xr:uid="{87F3A719-ECEE-4817-BE73-CCA8724F3DE9}"/>
    <cellStyle name="Enter Units (1) 2 3" xfId="7174" xr:uid="{4500CD8A-32FA-4364-B85E-07BDDC6DBF18}"/>
    <cellStyle name="Enter Units (1) 2 3 2" xfId="7175" xr:uid="{5CD60475-1977-425F-961D-F0448A1FD397}"/>
    <cellStyle name="Enter Units (1) 2 4" xfId="7176" xr:uid="{0BC24ACC-29B4-485A-926E-DAEFF3BD2169}"/>
    <cellStyle name="Enter Units (1) 2 5" xfId="7177" xr:uid="{2634A95F-2CB2-41DB-847E-1053E6BC0064}"/>
    <cellStyle name="Enter Units (1) 2 6" xfId="7178" xr:uid="{9F23E0D9-9863-4CFE-A217-49AE4974BE0E}"/>
    <cellStyle name="Enter Units (1) 2 7" xfId="7179" xr:uid="{BD35109B-CFB4-4155-9AA6-0B098AFC5F40}"/>
    <cellStyle name="Enter Units (1) 2 8" xfId="7180" xr:uid="{E7B910A7-2525-4DB0-B1F0-0B5F2E43FD89}"/>
    <cellStyle name="Enter Units (1) 2 9" xfId="7181" xr:uid="{A2F708D4-1DAE-44DE-8458-AB9E11AD8123}"/>
    <cellStyle name="Enter Units (1) 2_TT Grup Imaj Medya Plani #6" xfId="7182" xr:uid="{9FE644AF-E45D-4859-A9E8-14E94E3F64B7}"/>
    <cellStyle name="Enter Units (1) 20" xfId="7183" xr:uid="{395FF0E5-9231-4ED2-90A8-C50B202726F3}"/>
    <cellStyle name="Enter Units (1) 21" xfId="7184" xr:uid="{3FF6E4C0-AEFE-4852-9551-50C547DAD2F6}"/>
    <cellStyle name="Enter Units (1) 22" xfId="7185" xr:uid="{2A8B08E6-98D2-4385-8528-E6F41A29518E}"/>
    <cellStyle name="Enter Units (1) 23" xfId="7186" xr:uid="{30F5DBC0-BA4C-41D0-90AC-99014E422D90}"/>
    <cellStyle name="Enter Units (1) 24" xfId="7187" xr:uid="{FFFE834C-282C-475A-A92F-38317E7AAFF8}"/>
    <cellStyle name="Enter Units (1) 25" xfId="7188" xr:uid="{11879593-5841-4140-AC22-40B641FEBE94}"/>
    <cellStyle name="Enter Units (1) 26" xfId="7189" xr:uid="{5B577620-A72C-445F-B315-A9967E353FAC}"/>
    <cellStyle name="Enter Units (1) 27" xfId="7190" xr:uid="{EABA5D07-84FD-4087-87ED-E2E0350E0C88}"/>
    <cellStyle name="Enter Units (1) 28" xfId="7191" xr:uid="{7B815228-84E2-433B-BB41-DD16EA1A0DFC}"/>
    <cellStyle name="Enter Units (1) 29" xfId="7192" xr:uid="{F3C8C749-CA3C-4EAA-B76F-19BE11F53F62}"/>
    <cellStyle name="Enter Units (1) 3" xfId="7193" xr:uid="{93FB70ED-415B-4F73-8F4B-9F3CC3382F0A}"/>
    <cellStyle name="Enter Units (1) 3 10" xfId="7194" xr:uid="{74807487-FD17-43D0-B7F9-66BDF8200170}"/>
    <cellStyle name="Enter Units (1) 3 11" xfId="7195" xr:uid="{CECD5442-5A9F-4D09-8B21-35CBA3EA9676}"/>
    <cellStyle name="Enter Units (1) 3 2" xfId="7196" xr:uid="{8E718452-B89A-4263-B70F-C4A8828B9FAE}"/>
    <cellStyle name="Enter Units (1) 3 2 2" xfId="7197" xr:uid="{105BC4B3-AA6E-4F73-8CC1-A7D0707DC351}"/>
    <cellStyle name="Enter Units (1) 3 3" xfId="7198" xr:uid="{D5CC6204-0AEB-48A1-A721-CEBF27093BA2}"/>
    <cellStyle name="Enter Units (1) 3 3 2" xfId="7199" xr:uid="{7FF24CD3-BDCA-41E1-A793-01D1EBEE163F}"/>
    <cellStyle name="Enter Units (1) 3 4" xfId="7200" xr:uid="{1CF8C822-2332-4D62-A3F9-9B6AFC40BC81}"/>
    <cellStyle name="Enter Units (1) 3 5" xfId="7201" xr:uid="{AE4A0ABE-589D-45CC-9291-9F2539B9AF52}"/>
    <cellStyle name="Enter Units (1) 3 6" xfId="7202" xr:uid="{02FC9730-FAA6-4ADC-9DBE-C605BFACDD67}"/>
    <cellStyle name="Enter Units (1) 3 7" xfId="7203" xr:uid="{C012624F-0A67-46FB-B746-040F7A123C86}"/>
    <cellStyle name="Enter Units (1) 3 8" xfId="7204" xr:uid="{3D444900-2BDD-4760-9956-7069BEDF2F71}"/>
    <cellStyle name="Enter Units (1) 3 9" xfId="7205" xr:uid="{6963FC5F-14CB-4BA1-84AD-4A56495E80B3}"/>
    <cellStyle name="Enter Units (1) 3_TT Grup Imaj Medya Plani #6" xfId="7206" xr:uid="{D23EBEBD-5BB0-4E54-9D64-2B6B43D493C6}"/>
    <cellStyle name="Enter Units (1) 30" xfId="7207" xr:uid="{45D5F2B1-29F9-484E-B928-A71E8164A7F2}"/>
    <cellStyle name="Enter Units (1) 31" xfId="7208" xr:uid="{7ED41CE9-6342-405B-BA30-E1403F6B3E56}"/>
    <cellStyle name="Enter Units (1) 32" xfId="7209" xr:uid="{409C7EBA-103F-487A-9562-F48E92FAE6E5}"/>
    <cellStyle name="Enter Units (1) 33" xfId="7210" xr:uid="{337728D4-8D19-4FB5-A158-491F8FF858AF}"/>
    <cellStyle name="Enter Units (1) 4" xfId="7211" xr:uid="{CE9001B0-8A11-4DBC-8B40-AD759B9B3465}"/>
    <cellStyle name="Enter Units (1) 4 10" xfId="7212" xr:uid="{6954090F-B520-4EB9-BFE7-94CD26041E94}"/>
    <cellStyle name="Enter Units (1) 4 11" xfId="7213" xr:uid="{E799D542-4B9A-44FB-BD31-31751290CA10}"/>
    <cellStyle name="Enter Units (1) 4 2" xfId="7214" xr:uid="{690B3C7F-9A00-4955-A4FC-228562F848B5}"/>
    <cellStyle name="Enter Units (1) 4 2 2" xfId="7215" xr:uid="{3C54C41C-C781-453F-9437-68092D14800B}"/>
    <cellStyle name="Enter Units (1) 4 3" xfId="7216" xr:uid="{65375D9A-A6B6-406A-9036-4DAACAD184EC}"/>
    <cellStyle name="Enter Units (1) 4 3 2" xfId="7217" xr:uid="{9941457B-7321-44D2-8F03-C212CD5796F4}"/>
    <cellStyle name="Enter Units (1) 4 4" xfId="7218" xr:uid="{580F5582-7131-44BE-A139-1C14BD938B2A}"/>
    <cellStyle name="Enter Units (1) 4 5" xfId="7219" xr:uid="{9B38F29F-19A0-4F0B-B6CD-3656A4B4F7BA}"/>
    <cellStyle name="Enter Units (1) 4 6" xfId="7220" xr:uid="{ED7D050C-F28F-465D-891A-8FD5BA162F58}"/>
    <cellStyle name="Enter Units (1) 4 7" xfId="7221" xr:uid="{0E60BBDA-320D-4308-8DE4-DF07C1C4176A}"/>
    <cellStyle name="Enter Units (1) 4 8" xfId="7222" xr:uid="{CC3745DE-FD9C-492A-9E6D-9B5517A2857F}"/>
    <cellStyle name="Enter Units (1) 4 9" xfId="7223" xr:uid="{0152A5F3-105A-4BD4-A750-3224F5369DAD}"/>
    <cellStyle name="Enter Units (1) 5" xfId="7224" xr:uid="{4CBA1420-DF38-4488-971A-B72606CA3B35}"/>
    <cellStyle name="Enter Units (1) 5 10" xfId="7225" xr:uid="{1DDF772D-B663-4EE2-A97B-F0EDED7CE95D}"/>
    <cellStyle name="Enter Units (1) 5 11" xfId="7226" xr:uid="{9F213EAD-2922-4C71-8EA1-46C500BFDED7}"/>
    <cellStyle name="Enter Units (1) 5 2" xfId="7227" xr:uid="{82A0AFCD-B98B-421B-B8B5-FE21C0742025}"/>
    <cellStyle name="Enter Units (1) 5 2 2" xfId="7228" xr:uid="{DB214219-32F2-4EDE-BF2E-43770D7A1B7C}"/>
    <cellStyle name="Enter Units (1) 5 3" xfId="7229" xr:uid="{2610BC52-6068-4A7A-87F8-EA33B269B59A}"/>
    <cellStyle name="Enter Units (1) 5 3 2" xfId="7230" xr:uid="{84C3ED03-3290-411D-90A1-65376588DACF}"/>
    <cellStyle name="Enter Units (1) 5 4" xfId="7231" xr:uid="{9CA65AB9-8DE8-4767-B250-2EEC0C0848A7}"/>
    <cellStyle name="Enter Units (1) 5 5" xfId="7232" xr:uid="{25D55F33-CE85-41F5-88DC-87F26DFF008D}"/>
    <cellStyle name="Enter Units (1) 5 6" xfId="7233" xr:uid="{1A143FC3-74EA-47E7-B53E-5C3615B7CA10}"/>
    <cellStyle name="Enter Units (1) 5 7" xfId="7234" xr:uid="{5983ED1D-A7D2-42B5-A1A4-5EA5A4464EDB}"/>
    <cellStyle name="Enter Units (1) 5 8" xfId="7235" xr:uid="{F529D941-F7E8-4CAD-B290-A0BA69F2DD1A}"/>
    <cellStyle name="Enter Units (1) 5 9" xfId="7236" xr:uid="{8871B96A-1CE8-4727-9F91-CD5A06AD44CB}"/>
    <cellStyle name="Enter Units (1) 6" xfId="7237" xr:uid="{9CB3C188-97C0-4B03-BFFA-F65E9246DBFD}"/>
    <cellStyle name="Enter Units (1) 6 2" xfId="7238" xr:uid="{F5F8BDDD-EBD8-46A6-9DEB-F796315AAEFB}"/>
    <cellStyle name="Enter Units (1) 7" xfId="7239" xr:uid="{EC3E34CE-68D0-4C87-B435-55C632DF1794}"/>
    <cellStyle name="Enter Units (1) 7 2" xfId="7240" xr:uid="{DAE75EAF-4FBF-46C4-89B4-057D33292569}"/>
    <cellStyle name="Enter Units (1) 8" xfId="7241" xr:uid="{347006FF-7194-445F-B4CA-DF598B519DF7}"/>
    <cellStyle name="Enter Units (1) 9" xfId="7242" xr:uid="{F1603A53-E447-489A-BE91-DA3B8927D0EB}"/>
    <cellStyle name="Enter Units (1)_2008 Gazete Formatı" xfId="7243" xr:uid="{E7D46C28-2348-4F5C-A5CF-513CAC076747}"/>
    <cellStyle name="Enter Units (2)" xfId="7244" xr:uid="{CE3A96D9-9406-4D6E-843A-87EB7CD5ED03}"/>
    <cellStyle name="Enter Units (2) 10" xfId="7245" xr:uid="{47FF2B54-99BC-4044-AC87-862EDEEA3761}"/>
    <cellStyle name="Enter Units (2) 11" xfId="7246" xr:uid="{3F7A29B0-2D0D-4BF6-A8CD-4A89299FF092}"/>
    <cellStyle name="Enter Units (2) 12" xfId="7247" xr:uid="{9C5BADAD-12BD-4C8F-85A3-D94DE4C4D41B}"/>
    <cellStyle name="Enter Units (2) 13" xfId="7248" xr:uid="{0AAE3C54-B74D-4956-B33C-B2E7BA215DD5}"/>
    <cellStyle name="Enter Units (2) 14" xfId="7249" xr:uid="{3E6CBC15-5235-403F-822C-FDF98A1165FA}"/>
    <cellStyle name="Enter Units (2) 15" xfId="7250" xr:uid="{2FCD5F67-1DB5-4B4B-B07E-EDBE93C1377A}"/>
    <cellStyle name="Enter Units (2) 16" xfId="7251" xr:uid="{6C55FC6F-A82E-4557-A5F4-2CB0EF29F7D8}"/>
    <cellStyle name="Enter Units (2) 17" xfId="7252" xr:uid="{7D9BFB7D-21F2-43AE-8FDF-7B800A77470D}"/>
    <cellStyle name="Enter Units (2) 18" xfId="7253" xr:uid="{1785CDDA-DDAD-430B-A358-74410EB1EC73}"/>
    <cellStyle name="Enter Units (2) 19" xfId="7254" xr:uid="{CF1DBD1A-D2C1-42BF-944B-891B1AC48262}"/>
    <cellStyle name="Enter Units (2) 2" xfId="7255" xr:uid="{A5DC42F9-7C13-47D5-980D-806D0AC9F032}"/>
    <cellStyle name="Enter Units (2) 2 10" xfId="7256" xr:uid="{552B44BD-B1EC-407C-9E5D-DBFBA0F4BDB7}"/>
    <cellStyle name="Enter Units (2) 2 2" xfId="7257" xr:uid="{D3CBFA1C-9397-4D27-AE71-4B2A11B6C6A5}"/>
    <cellStyle name="Enter Units (2) 2 2 2" xfId="7258" xr:uid="{9DF045EC-71FE-49C3-A610-01D37B27860A}"/>
    <cellStyle name="Enter Units (2) 2 3" xfId="7259" xr:uid="{FB650C07-4933-4FF3-B6BA-1DBB4EECC5F0}"/>
    <cellStyle name="Enter Units (2) 2 3 2" xfId="7260" xr:uid="{419C3B9F-9190-4063-93EC-1DE18B500363}"/>
    <cellStyle name="Enter Units (2) 2 4" xfId="7261" xr:uid="{346A79BF-04E8-47C0-95D2-0B2682DBDF80}"/>
    <cellStyle name="Enter Units (2) 2 5" xfId="7262" xr:uid="{01D2B359-C490-4EB3-853C-986105CD9594}"/>
    <cellStyle name="Enter Units (2) 2 6" xfId="7263" xr:uid="{92CC6843-60D9-4068-8915-9FB6C88B84A0}"/>
    <cellStyle name="Enter Units (2) 2 7" xfId="7264" xr:uid="{8A5F4F28-AFA3-4690-A85E-C016448AD72A}"/>
    <cellStyle name="Enter Units (2) 2 8" xfId="7265" xr:uid="{C1426A8E-45EE-4899-AA19-42628AA1EFBB}"/>
    <cellStyle name="Enter Units (2) 2 9" xfId="7266" xr:uid="{B3CF941C-9F78-4F58-9E62-63CD5538DA3C}"/>
    <cellStyle name="Enter Units (2) 2_TT Grup Imaj Medya Plani #6" xfId="7267" xr:uid="{E4D5C212-C1CD-4D16-A702-B5ABB5B0D7EE}"/>
    <cellStyle name="Enter Units (2) 20" xfId="7268" xr:uid="{F50E6882-59C3-400B-A9A1-7636BA69660C}"/>
    <cellStyle name="Enter Units (2) 21" xfId="7269" xr:uid="{8BC8E8A0-40AE-4054-8E40-5F3D6EF2DD1E}"/>
    <cellStyle name="Enter Units (2) 22" xfId="7270" xr:uid="{17DE0DC3-6F7C-4766-A918-F2B5FE36E79C}"/>
    <cellStyle name="Enter Units (2) 23" xfId="7271" xr:uid="{EE94C858-BF34-4779-8BBC-AA669CD74B65}"/>
    <cellStyle name="Enter Units (2) 24" xfId="7272" xr:uid="{AAD675FC-BAB9-484A-808D-B64115F9A418}"/>
    <cellStyle name="Enter Units (2) 25" xfId="7273" xr:uid="{0FA78C7D-3526-429D-9EF3-A8F93DFB2567}"/>
    <cellStyle name="Enter Units (2) 26" xfId="7274" xr:uid="{C9831BFB-39EF-49FC-A65A-7D18CA2C16E0}"/>
    <cellStyle name="Enter Units (2) 27" xfId="7275" xr:uid="{4F874165-C174-471D-BE5C-20E72E2B7473}"/>
    <cellStyle name="Enter Units (2) 28" xfId="7276" xr:uid="{89CF50C5-5D81-4FAB-9D93-A674A37FDF57}"/>
    <cellStyle name="Enter Units (2) 29" xfId="7277" xr:uid="{F6E55D63-6B93-4371-BFCA-53F9D78BABC4}"/>
    <cellStyle name="Enter Units (2) 3" xfId="7278" xr:uid="{BDC2658D-AD27-4443-AB39-C98CCAAB569E}"/>
    <cellStyle name="Enter Units (2) 3 10" xfId="7279" xr:uid="{1647F5BF-8CEA-48E4-A635-7D20D2611F9A}"/>
    <cellStyle name="Enter Units (2) 3 11" xfId="7280" xr:uid="{C44EEB2C-5F66-4157-A91A-38C8C64DF521}"/>
    <cellStyle name="Enter Units (2) 3 2" xfId="7281" xr:uid="{3FA555DB-D8EF-4C00-A71E-8A1A90D92FA9}"/>
    <cellStyle name="Enter Units (2) 3 2 2" xfId="7282" xr:uid="{703AE313-F335-4A28-81F9-1450631CCD4A}"/>
    <cellStyle name="Enter Units (2) 3 3" xfId="7283" xr:uid="{5CD4AB9E-3EAF-4B8D-89CD-A39FA5BE29C4}"/>
    <cellStyle name="Enter Units (2) 3 3 2" xfId="7284" xr:uid="{779FF4FF-3C81-41E1-AC3B-7A7748502777}"/>
    <cellStyle name="Enter Units (2) 3 4" xfId="7285" xr:uid="{87134AE0-5185-4874-8F59-B777D49014A6}"/>
    <cellStyle name="Enter Units (2) 3 5" xfId="7286" xr:uid="{8DBD5A03-DBC6-4ECC-9A7B-1D3CE152E192}"/>
    <cellStyle name="Enter Units (2) 3 6" xfId="7287" xr:uid="{1FE66455-A6A6-4275-90A0-5D479CD3785E}"/>
    <cellStyle name="Enter Units (2) 3 7" xfId="7288" xr:uid="{2EBF97E1-B145-4AFF-8040-16952DAB61DC}"/>
    <cellStyle name="Enter Units (2) 3 8" xfId="7289" xr:uid="{0FFCAB42-7EAF-4FCE-8996-3B5D592FECC0}"/>
    <cellStyle name="Enter Units (2) 3 9" xfId="7290" xr:uid="{A3C0A039-0FF0-49CC-A6E8-09472F1C0507}"/>
    <cellStyle name="Enter Units (2) 3_TT Grup Imaj Medya Plani #6" xfId="7291" xr:uid="{1132C826-D3DE-4D29-8B32-AD58D72D9C51}"/>
    <cellStyle name="Enter Units (2) 30" xfId="7292" xr:uid="{D0B5D7B6-CDC8-4B4E-A56A-604954D347C7}"/>
    <cellStyle name="Enter Units (2) 31" xfId="7293" xr:uid="{761666FA-B1C6-49C5-9B9F-D9D90492963B}"/>
    <cellStyle name="Enter Units (2) 32" xfId="7294" xr:uid="{33983CB7-5B1F-44B2-AA3B-86767635F7C7}"/>
    <cellStyle name="Enter Units (2) 33" xfId="7295" xr:uid="{ABF9B753-5091-43EA-B2D4-7457F0E8ACFC}"/>
    <cellStyle name="Enter Units (2) 4" xfId="7296" xr:uid="{9025D83F-3914-4320-BB5D-C169F4577CF1}"/>
    <cellStyle name="Enter Units (2) 4 10" xfId="7297" xr:uid="{80276F52-2781-40E2-94FC-83C0453E49E6}"/>
    <cellStyle name="Enter Units (2) 4 11" xfId="7298" xr:uid="{8B9D8E99-6A40-45B5-9AE6-02DB301864AB}"/>
    <cellStyle name="Enter Units (2) 4 2" xfId="7299" xr:uid="{AC4F9464-168C-4DF5-B3A9-3D1540DEC204}"/>
    <cellStyle name="Enter Units (2) 4 2 2" xfId="7300" xr:uid="{11DAB073-C821-452C-94AB-C6F745744D64}"/>
    <cellStyle name="Enter Units (2) 4 3" xfId="7301" xr:uid="{4AA03EC0-24B2-4DAF-800A-6528D6EBDA8B}"/>
    <cellStyle name="Enter Units (2) 4 3 2" xfId="7302" xr:uid="{E6316351-A59B-4C32-9CA4-C34FB307B63C}"/>
    <cellStyle name="Enter Units (2) 4 4" xfId="7303" xr:uid="{0C2A5B85-3E0F-4542-9F3C-01FD4F34A14C}"/>
    <cellStyle name="Enter Units (2) 4 5" xfId="7304" xr:uid="{76BDCE59-00F3-457B-B66C-A8A08A6B11C1}"/>
    <cellStyle name="Enter Units (2) 4 6" xfId="7305" xr:uid="{50ECF462-0A8C-4528-A93D-ADA39A0818A6}"/>
    <cellStyle name="Enter Units (2) 4 7" xfId="7306" xr:uid="{E45415AA-95AE-487B-9152-B2B69D6A8226}"/>
    <cellStyle name="Enter Units (2) 4 8" xfId="7307" xr:uid="{EA085014-F263-4865-8E1D-5092E4FB9EB2}"/>
    <cellStyle name="Enter Units (2) 4 9" xfId="7308" xr:uid="{77A910A4-EF7C-4178-B19E-91CEC52FCE0B}"/>
    <cellStyle name="Enter Units (2) 5" xfId="7309" xr:uid="{745F32ED-9BEF-47A8-8BB4-41719EE3FB45}"/>
    <cellStyle name="Enter Units (2) 5 10" xfId="7310" xr:uid="{B6C9450B-3678-485D-B8DF-336930C28F0B}"/>
    <cellStyle name="Enter Units (2) 5 11" xfId="7311" xr:uid="{6E1CBEB6-36DA-4AE4-AFFF-BBBD000C985F}"/>
    <cellStyle name="Enter Units (2) 5 2" xfId="7312" xr:uid="{AF7322DF-3045-4F60-92F7-CD5221B14147}"/>
    <cellStyle name="Enter Units (2) 5 2 2" xfId="7313" xr:uid="{4AAD92D8-A0C2-4672-85B8-397BC632791D}"/>
    <cellStyle name="Enter Units (2) 5 3" xfId="7314" xr:uid="{C291421F-7F67-4290-9347-3EC1FDDF8F2A}"/>
    <cellStyle name="Enter Units (2) 5 3 2" xfId="7315" xr:uid="{31E0D8E2-743E-4E67-B96A-0359E88CAC44}"/>
    <cellStyle name="Enter Units (2) 5 4" xfId="7316" xr:uid="{D486E233-7F4C-4F0A-9031-3F9CE689A049}"/>
    <cellStyle name="Enter Units (2) 5 5" xfId="7317" xr:uid="{2AE39814-8165-440C-AAB1-E8AB952A69BE}"/>
    <cellStyle name="Enter Units (2) 5 6" xfId="7318" xr:uid="{69804416-7012-46B7-A768-4B63517C2B50}"/>
    <cellStyle name="Enter Units (2) 5 7" xfId="7319" xr:uid="{B8730969-AD75-46AF-BA52-ED7BB30635F3}"/>
    <cellStyle name="Enter Units (2) 5 8" xfId="7320" xr:uid="{937767BF-2575-42FA-BD44-58A94730D137}"/>
    <cellStyle name="Enter Units (2) 5 9" xfId="7321" xr:uid="{48B72B51-9F9C-4E44-BCC9-CED15BC67733}"/>
    <cellStyle name="Enter Units (2) 6" xfId="7322" xr:uid="{482357B0-2D81-45DC-89DD-54B9F12FD256}"/>
    <cellStyle name="Enter Units (2) 6 2" xfId="7323" xr:uid="{B8C96776-E002-4BE5-9D46-3624BE899D74}"/>
    <cellStyle name="Enter Units (2) 7" xfId="7324" xr:uid="{AFA3F38F-CCBC-462F-A2A7-2D592596D1C9}"/>
    <cellStyle name="Enter Units (2) 7 2" xfId="7325" xr:uid="{32F4EE9B-98A1-4748-A3B7-E4CBD2941D54}"/>
    <cellStyle name="Enter Units (2) 8" xfId="7326" xr:uid="{5290F37A-70EA-4A8B-883F-8034B05EBD01}"/>
    <cellStyle name="Enter Units (2) 9" xfId="7327" xr:uid="{2A24FA69-7196-45CD-9D0D-AB5CD7AD6B8E}"/>
    <cellStyle name="Enter Units (2)_2008 Gazete Formatı" xfId="7328" xr:uid="{2D4F2B41-125A-4AE0-B5E3-193F64D501AD}"/>
    <cellStyle name="Entered" xfId="7329" xr:uid="{D3FD2DE7-D9C9-4D9A-9E83-BD035282366C}"/>
    <cellStyle name="Entered 10" xfId="7330" xr:uid="{53360BDC-8F58-44A5-8F43-77F35C3602E0}"/>
    <cellStyle name="Entered 11" xfId="7331" xr:uid="{F84938B3-DD35-42E2-99D4-8427A5C7A6F0}"/>
    <cellStyle name="Entered 12" xfId="7332" xr:uid="{A582AC60-8B55-474D-BDE4-855E1EDD42D3}"/>
    <cellStyle name="Entered 2" xfId="7333" xr:uid="{E9BE3B9E-E438-4F7B-9DCE-0DF7E002F291}"/>
    <cellStyle name="Entered 2 10" xfId="7334" xr:uid="{E6F97214-9517-42B1-A037-401AF261E625}"/>
    <cellStyle name="Entered 2 11" xfId="7335" xr:uid="{D7AB3BEB-042A-409B-9BB8-927F16CE3338}"/>
    <cellStyle name="Entered 2 2" xfId="7336" xr:uid="{DA814F62-686F-4466-A82D-F21F8BA16B89}"/>
    <cellStyle name="Entered 2 2 2" xfId="7337" xr:uid="{5964D5DC-F326-4F96-8807-51A14BC1F7A8}"/>
    <cellStyle name="Entered 2 3" xfId="7338" xr:uid="{40194F42-CE28-4055-BCAC-0BDB2F351288}"/>
    <cellStyle name="Entered 2 3 2" xfId="7339" xr:uid="{E9CB73CB-6878-4111-ABC4-6A72B42F4294}"/>
    <cellStyle name="Entered 2 4" xfId="7340" xr:uid="{522E2310-A69D-46D4-A6BF-9CA33C7BBC19}"/>
    <cellStyle name="Entered 2 4 2" xfId="7341" xr:uid="{7C82C583-7290-4854-9D6B-5498A9746DB8}"/>
    <cellStyle name="Entered 2 5" xfId="7342" xr:uid="{55274B7B-189A-4B04-A8B1-5B72923DB5FE}"/>
    <cellStyle name="Entered 2 5 2" xfId="7343" xr:uid="{96B690B0-0D93-4E37-8D3A-B1B61475BFDF}"/>
    <cellStyle name="Entered 2 6" xfId="7344" xr:uid="{EAB65CE1-8E1E-4326-9AAB-0F3F0B32A009}"/>
    <cellStyle name="Entered 2 6 2" xfId="7345" xr:uid="{C0A265B4-DFAD-44C1-8818-680645FF965D}"/>
    <cellStyle name="Entered 2 7" xfId="7346" xr:uid="{02A069DB-DE9E-4DB9-91FC-B001323E0769}"/>
    <cellStyle name="Entered 2 8" xfId="7347" xr:uid="{17AF0D4D-2511-4105-84E0-9714112F26F5}"/>
    <cellStyle name="Entered 2 9" xfId="7348" xr:uid="{B08392D4-8C1E-4BB3-A4B5-1A128E4B4C05}"/>
    <cellStyle name="Entered 3" xfId="7349" xr:uid="{4557CA7D-881E-421B-A2FD-6B22C90FB14D}"/>
    <cellStyle name="Entered 3 10" xfId="7350" xr:uid="{8ADBB20C-766C-47FE-95BD-F448E28AD40D}"/>
    <cellStyle name="Entered 3 11" xfId="7351" xr:uid="{409618D0-CD3C-48A7-8FF2-85AA2587051B}"/>
    <cellStyle name="Entered 3 2" xfId="7352" xr:uid="{19D5B733-9BA5-4069-B5C4-F0072BC2085D}"/>
    <cellStyle name="Entered 3 2 2" xfId="7353" xr:uid="{3D2604F2-ED8E-4E74-80DF-2C0D6AE3FA23}"/>
    <cellStyle name="Entered 3 3" xfId="7354" xr:uid="{AEB615E4-4200-4115-B77E-BE2263CDFA4C}"/>
    <cellStyle name="Entered 3 3 2" xfId="7355" xr:uid="{E4D17293-F980-4249-8BF9-B9774FE75B12}"/>
    <cellStyle name="Entered 3 4" xfId="7356" xr:uid="{7337A0F6-97A6-4292-AD1C-DDA9428D7417}"/>
    <cellStyle name="Entered 3 4 2" xfId="7357" xr:uid="{1D47CC3B-84B0-40C5-A7FE-3DC56E2D55C1}"/>
    <cellStyle name="Entered 3 5" xfId="7358" xr:uid="{20C6F8C8-262D-42E1-BE59-260C9E8BB73C}"/>
    <cellStyle name="Entered 3 5 2" xfId="7359" xr:uid="{53865425-FAB8-4322-84BF-495C1CBFFA56}"/>
    <cellStyle name="Entered 3 6" xfId="7360" xr:uid="{BF2B0976-5811-4D86-A91F-2468A2F1EB2E}"/>
    <cellStyle name="Entered 3 6 2" xfId="7361" xr:uid="{EB05ABDB-A7EA-429C-853F-F69562266115}"/>
    <cellStyle name="Entered 3 7" xfId="7362" xr:uid="{D3A919BF-7A74-4C5B-A37C-277C408D1319}"/>
    <cellStyle name="Entered 3 8" xfId="7363" xr:uid="{1CCBDEFC-963E-448F-8C4E-A445177612C7}"/>
    <cellStyle name="Entered 3 9" xfId="7364" xr:uid="{97359AE5-EC2D-41E0-A5B9-FBDE6D10C834}"/>
    <cellStyle name="Entered 4" xfId="7365" xr:uid="{403D7497-B664-496A-800F-10F26B083840}"/>
    <cellStyle name="Entered 4 10" xfId="7366" xr:uid="{112D7C88-C9D4-4FB8-B0A1-85F1D5000F84}"/>
    <cellStyle name="Entered 4 11" xfId="7367" xr:uid="{D68BE817-3F68-498B-A8B8-359A58E12A1D}"/>
    <cellStyle name="Entered 4 2" xfId="7368" xr:uid="{05B9AD4B-C5FB-4439-8C33-26F447DE41A6}"/>
    <cellStyle name="Entered 4 2 2" xfId="7369" xr:uid="{9E4DB926-2AE6-4129-950E-3DDCDB8F6387}"/>
    <cellStyle name="Entered 4 3" xfId="7370" xr:uid="{6B81E0E4-FAD9-4A1E-B2E8-AD32ABB96187}"/>
    <cellStyle name="Entered 4 3 2" xfId="7371" xr:uid="{148E8736-B146-4178-BCFB-7505D60F5B9B}"/>
    <cellStyle name="Entered 4 4" xfId="7372" xr:uid="{984B9367-B7D4-4A7D-A045-CBAD5097AC12}"/>
    <cellStyle name="Entered 4 4 2" xfId="7373" xr:uid="{35559B83-81A0-4CA0-A1CC-553C878317D7}"/>
    <cellStyle name="Entered 4 5" xfId="7374" xr:uid="{E33BBBC9-6CF7-448A-BF29-FF4BF5C9B99B}"/>
    <cellStyle name="Entered 4 5 2" xfId="7375" xr:uid="{D6739496-9BFB-46CA-93BE-C7AAA7B900F8}"/>
    <cellStyle name="Entered 4 6" xfId="7376" xr:uid="{1620FFED-CADD-4659-A785-431F3387F523}"/>
    <cellStyle name="Entered 4 6 2" xfId="7377" xr:uid="{82BC4751-51C2-4BD4-A97C-562BEA387EE1}"/>
    <cellStyle name="Entered 4 7" xfId="7378" xr:uid="{DEDF53FA-A5C4-4AB9-A97D-923627BD5B55}"/>
    <cellStyle name="Entered 4 8" xfId="7379" xr:uid="{31A3DFB1-90E6-4A0A-9F73-B91696C4C7A2}"/>
    <cellStyle name="Entered 4 9" xfId="7380" xr:uid="{9913599F-9BE4-4B84-933E-FFBDF6242849}"/>
    <cellStyle name="Entered 5" xfId="7381" xr:uid="{DB9C375C-45F8-4071-9557-67678AC77115}"/>
    <cellStyle name="Entered 5 10" xfId="7382" xr:uid="{D16538B2-C425-4D45-B933-B4540EE22BBD}"/>
    <cellStyle name="Entered 5 11" xfId="7383" xr:uid="{08E7D385-FE4F-48FC-A1E3-88B42BCEA334}"/>
    <cellStyle name="Entered 5 2" xfId="7384" xr:uid="{700D0F38-A497-4AF9-9B84-8525ADB48BE1}"/>
    <cellStyle name="Entered 5 2 2" xfId="7385" xr:uid="{ED876131-3419-410A-8E4F-843FF1C9E7E2}"/>
    <cellStyle name="Entered 5 3" xfId="7386" xr:uid="{90F94B83-A3DA-4CAA-961C-BD963D794135}"/>
    <cellStyle name="Entered 5 3 2" xfId="7387" xr:uid="{A09B4A88-4491-4B2C-B9E7-F31BA97BF88F}"/>
    <cellStyle name="Entered 5 4" xfId="7388" xr:uid="{92EC4E17-8E30-4DE0-8D5B-EA7FDFCB6506}"/>
    <cellStyle name="Entered 5 4 2" xfId="7389" xr:uid="{88DE10B1-8AD5-48DD-A86F-832782A6AC56}"/>
    <cellStyle name="Entered 5 5" xfId="7390" xr:uid="{BF0A5A98-CBF7-416C-9FA5-C9F654C0F818}"/>
    <cellStyle name="Entered 5 5 2" xfId="7391" xr:uid="{C0B2A068-0357-4FB7-B676-A352C2E5166D}"/>
    <cellStyle name="Entered 5 6" xfId="7392" xr:uid="{E1B141D0-DE19-470F-81FC-4BE9419EAD64}"/>
    <cellStyle name="Entered 5 6 2" xfId="7393" xr:uid="{2B66781B-D089-459F-BC7E-FDF229734851}"/>
    <cellStyle name="Entered 5 7" xfId="7394" xr:uid="{D2CC4535-06B7-453C-9718-A578ECF0AAF2}"/>
    <cellStyle name="Entered 5 8" xfId="7395" xr:uid="{1FBDCC22-707D-4E6E-9EE9-7AD3FDE1C87E}"/>
    <cellStyle name="Entered 5 9" xfId="7396" xr:uid="{97A47306-8394-4495-820C-F777B9E15149}"/>
    <cellStyle name="Entered 6" xfId="7397" xr:uid="{20496162-1BCB-4A60-8649-916F96F07350}"/>
    <cellStyle name="Entered 6 2" xfId="7398" xr:uid="{5F05E751-C89F-4E26-81DE-D13A67A7A7CB}"/>
    <cellStyle name="Entered 6 3" xfId="7399" xr:uid="{08429B97-B7C2-4921-932D-3289A96826E0}"/>
    <cellStyle name="Entered 6 4" xfId="7400" xr:uid="{4271107F-89C6-4914-A9B2-E605042EBD1D}"/>
    <cellStyle name="Entered 6 5" xfId="7401" xr:uid="{CA594830-D61D-4B07-8BB4-348EE64526D5}"/>
    <cellStyle name="Entered 6 6" xfId="7402" xr:uid="{6089CEE3-ABB3-45C9-A682-8C723D59D221}"/>
    <cellStyle name="Entered 6 7" xfId="7403" xr:uid="{B25948F0-2AC2-4CDC-8678-FE426C363680}"/>
    <cellStyle name="Entered 7" xfId="7404" xr:uid="{3ADE3E93-E5F1-4EF3-907E-D591C74C3AC2}"/>
    <cellStyle name="Entered 7 2" xfId="7405" xr:uid="{BB96EC8D-4DD4-4590-AE90-7F6DFD0B91F9}"/>
    <cellStyle name="Entered 8" xfId="7406" xr:uid="{BFECFFE5-B837-4EC8-A678-DCC5416E98D5}"/>
    <cellStyle name="Entered 8 2" xfId="7407" xr:uid="{311C76F2-8F57-47AE-8AD1-D2BAA33D359F}"/>
    <cellStyle name="Entered 9" xfId="7408" xr:uid="{48924B79-0286-4A28-ACBE-90A379E6868D}"/>
    <cellStyle name="Entered_Altın Fon" xfId="7409" xr:uid="{B95B7D3F-F3C2-4066-9F1C-B0CAD869A5F4}"/>
    <cellStyle name="Entrée" xfId="7410" xr:uid="{393F001E-DB5B-481D-A23F-53A607B030A3}"/>
    <cellStyle name="Entrée 2" xfId="19581" xr:uid="{70D3204E-831A-4A1B-BA36-FFD648035858}"/>
    <cellStyle name="Entrée 2 2" xfId="22107" xr:uid="{6ED8571F-EB1F-4B76-B6DC-3B8BA73D2768}"/>
    <cellStyle name="Entrée 2 2 2" xfId="27249" xr:uid="{6345331A-A114-4CDA-934F-8BBB51DF29B4}"/>
    <cellStyle name="Entrée 2 2 2 2" xfId="36640" xr:uid="{F62D994C-3302-450E-8F8D-0FF14DCFB922}"/>
    <cellStyle name="Entrée 2 2 3" xfId="31766" xr:uid="{15C0FC8F-4113-44C9-827E-A65E337D14F6}"/>
    <cellStyle name="Entrée 2 3" xfId="24807" xr:uid="{0AF4B12D-59FC-4AD1-8F1C-7813EAF85622}"/>
    <cellStyle name="Entrée 2 3 2" xfId="34204" xr:uid="{6C2F7DB8-0529-4071-A16C-D32717B95C83}"/>
    <cellStyle name="Entrée 2 4" xfId="29538" xr:uid="{30F9C68A-D465-4CE4-B74F-6F9EE70248BB}"/>
    <cellStyle name="Entrée 3" xfId="21023" xr:uid="{97829B06-CF36-4F18-A0C7-420FE850B548}"/>
    <cellStyle name="Entrée 3 2" xfId="26171" xr:uid="{DDB8439E-5484-4D77-A445-EA273B6AB1DC}"/>
    <cellStyle name="Entrée 3 2 2" xfId="35563" xr:uid="{6083B37D-D12D-4463-839D-B6711DBF6874}"/>
    <cellStyle name="Entrée 3 3" xfId="30787" xr:uid="{2FD0C7B8-AD9A-4D2F-8FEA-5BE240E83BBD}"/>
    <cellStyle name="Entrée 4" xfId="23721" xr:uid="{438D9D85-20EF-421F-AB81-15F2F2D2E171}"/>
    <cellStyle name="Entrée 4 2" xfId="33204" xr:uid="{0DF1403E-C793-4997-BDDC-28F51C3A34B1}"/>
    <cellStyle name="Entrée 5" xfId="28561" xr:uid="{9C590F49-0484-41DA-B50A-4A5FCAD1CEF1}"/>
    <cellStyle name="Etext_baksida" xfId="7411" xr:uid="{2523CE93-119C-45BA-9885-61F027BF7586}"/>
    <cellStyle name="Euro" xfId="7412" xr:uid="{6094F14F-B245-4B98-A3C4-32F16D2E4971}"/>
    <cellStyle name="Euro 10" xfId="7413" xr:uid="{95CB2A0E-5C90-430C-942F-841D70E7FC05}"/>
    <cellStyle name="Euro 10 2" xfId="7414" xr:uid="{4ED4D327-6567-441F-BC34-C7CE8AACC73F}"/>
    <cellStyle name="Euro 11" xfId="7415" xr:uid="{B417470B-8C8E-4645-947F-11B19F652BAE}"/>
    <cellStyle name="Euro 11 2" xfId="7416" xr:uid="{E960F0D3-23B0-4859-A90B-A2FBF0DD24FF}"/>
    <cellStyle name="Euro 12" xfId="7417" xr:uid="{E4A6BFF4-185B-451C-8250-A0517AE51FEC}"/>
    <cellStyle name="Euro 12 2" xfId="7418" xr:uid="{F1365FF9-9CB9-4F12-8240-24DF53F4ED96}"/>
    <cellStyle name="Euro 13" xfId="7419" xr:uid="{61558A19-291E-41B6-86B1-C32241573658}"/>
    <cellStyle name="Euro 13 2" xfId="7420" xr:uid="{0BA240AE-8B93-4CE3-8D15-7221EF0CF19E}"/>
    <cellStyle name="Euro 14" xfId="7421" xr:uid="{BC757E89-93F6-4121-94D4-9875F9910097}"/>
    <cellStyle name="Euro 15" xfId="7422" xr:uid="{3BE619C5-D06A-4A35-8BFD-5D151EC401FA}"/>
    <cellStyle name="Euro 16" xfId="7423" xr:uid="{048B8161-F472-4736-A818-317F3196C020}"/>
    <cellStyle name="Euro 17" xfId="7424" xr:uid="{89754572-5DE6-481C-9EFC-9F421DE69622}"/>
    <cellStyle name="Euro 18" xfId="7425" xr:uid="{A861B3CF-6B44-4414-99B8-5937B5A287B6}"/>
    <cellStyle name="Euro 19" xfId="7426" xr:uid="{BE0E48A1-9031-41CF-AC5D-C0D50DA779BF}"/>
    <cellStyle name="Euro 2" xfId="7427" xr:uid="{49D0E693-4BB3-4BB8-B83B-3ECBA6DD09A1}"/>
    <cellStyle name="Euro 2 10" xfId="7428" xr:uid="{D37D870A-25FB-4661-B4B1-AFC2D78CA8AA}"/>
    <cellStyle name="Euro 2 11" xfId="7429" xr:uid="{5670F0A7-DB43-45F4-B796-46E1A5F0BF27}"/>
    <cellStyle name="Euro 2 2" xfId="7430" xr:uid="{D915C798-9B20-4A2B-A1B2-01ABBB68CDCD}"/>
    <cellStyle name="Euro 2 2 2" xfId="7431" xr:uid="{39A57C80-EF44-4915-8E3C-B85CD200FA97}"/>
    <cellStyle name="Euro 2 3" xfId="7432" xr:uid="{6FFE2B09-21E5-4DDB-888D-BC9EFB866556}"/>
    <cellStyle name="Euro 2 3 2" xfId="7433" xr:uid="{8773F683-57E5-4FF8-9EDE-74946176EB43}"/>
    <cellStyle name="Euro 2 4" xfId="7434" xr:uid="{3EEBAFDB-2532-4F77-8981-EA685231B239}"/>
    <cellStyle name="Euro 2 4 2" xfId="7435" xr:uid="{B1F685FA-C737-4827-AA56-42BE707A05B5}"/>
    <cellStyle name="Euro 2 5" xfId="7436" xr:uid="{025AA120-CD96-44BD-B028-DF67DA0DC61E}"/>
    <cellStyle name="Euro 2 5 2" xfId="7437" xr:uid="{4E86DFDD-FE19-4F30-A7AD-F801526E492A}"/>
    <cellStyle name="Euro 2 6" xfId="7438" xr:uid="{8762150C-8A47-4BA5-B33A-4C307C57EDD3}"/>
    <cellStyle name="Euro 2 6 2" xfId="7439" xr:uid="{379CFF64-0D09-4207-99AE-22A8DBD2E24F}"/>
    <cellStyle name="Euro 2 7" xfId="7440" xr:uid="{ED2E521F-1115-4580-88AD-E635E64E4E30}"/>
    <cellStyle name="Euro 2 8" xfId="7441" xr:uid="{4B122C7B-88BD-4462-A3D4-3D0DBB767D2B}"/>
    <cellStyle name="Euro 2 9" xfId="7442" xr:uid="{69A10CA9-DADB-4570-A125-168CC54694CC}"/>
    <cellStyle name="Euro 20" xfId="7443" xr:uid="{395CDD67-D8D7-4450-8B4C-EB2C34DF9BED}"/>
    <cellStyle name="Euro 21" xfId="7444" xr:uid="{03B22A98-DA99-4167-887F-C8C2A5C316F3}"/>
    <cellStyle name="Euro 22" xfId="7445" xr:uid="{E9882A89-E76E-481E-A0B7-D372310CB369}"/>
    <cellStyle name="Euro 23" xfId="7446" xr:uid="{A54CC00D-2103-4B66-A788-7CE3FBFCB3FF}"/>
    <cellStyle name="Euro 24" xfId="7447" xr:uid="{C2487220-7CD6-4C1A-9CAE-04EB0575368C}"/>
    <cellStyle name="Euro 25" xfId="7448" xr:uid="{CC0BBBA4-E8FD-46D3-9CB9-9E52ECD30825}"/>
    <cellStyle name="Euro 26" xfId="7449" xr:uid="{B73C4C0A-A47D-4D1A-8D2E-9A2B28EC390C}"/>
    <cellStyle name="Euro 27" xfId="7450" xr:uid="{1A1C6D7E-4449-4CF8-A2A3-482A615DD2B7}"/>
    <cellStyle name="Euro 28" xfId="7451" xr:uid="{6CC7C432-DEC1-4E49-91BD-172CD9B1BD30}"/>
    <cellStyle name="Euro 29" xfId="7452" xr:uid="{793E9F4C-276E-4465-81B7-FF3F9C636B2F}"/>
    <cellStyle name="Euro 3" xfId="7453" xr:uid="{1C45F1CB-DC59-4D43-896A-729CD125B069}"/>
    <cellStyle name="Euro 3 10" xfId="7454" xr:uid="{97256F49-9822-4668-9084-B2352CFECBCB}"/>
    <cellStyle name="Euro 3 11" xfId="7455" xr:uid="{621114B1-1F94-4797-A11F-1A7EC9A5E8C0}"/>
    <cellStyle name="Euro 3 2" xfId="7456" xr:uid="{33D33579-3C5B-471F-92CE-E1DCC9C5DB8B}"/>
    <cellStyle name="Euro 3 2 2" xfId="7457" xr:uid="{49E5EF68-D05E-4169-AB89-FE8F93583F6E}"/>
    <cellStyle name="Euro 3 3" xfId="7458" xr:uid="{85C87AD8-2126-4B38-A7CA-1E0E9DCB2465}"/>
    <cellStyle name="Euro 3 3 2" xfId="7459" xr:uid="{55C34463-088B-471A-AD33-7924536A4260}"/>
    <cellStyle name="Euro 3 4" xfId="7460" xr:uid="{05DA93FF-8B5A-49F0-B4F6-80C8F5A8FE8D}"/>
    <cellStyle name="Euro 3 4 2" xfId="7461" xr:uid="{BD862D23-D1A8-45E1-A7AC-AE44DE9EE162}"/>
    <cellStyle name="Euro 3 5" xfId="7462" xr:uid="{5D5ED0C1-7796-4E06-BF4A-2260C4C976B4}"/>
    <cellStyle name="Euro 3 5 2" xfId="7463" xr:uid="{D4226B0C-940F-42E3-9BFC-119DA9DEB49B}"/>
    <cellStyle name="Euro 3 6" xfId="7464" xr:uid="{EF204042-FC32-4BC0-8E61-B9B4194A6E4F}"/>
    <cellStyle name="Euro 3 6 2" xfId="7465" xr:uid="{C8E96D72-F4C5-4873-ACF6-B7603C8ED1D8}"/>
    <cellStyle name="Euro 3 7" xfId="7466" xr:uid="{9505E58B-0E58-4842-95FE-392D9E7A1E55}"/>
    <cellStyle name="Euro 3 8" xfId="7467" xr:uid="{A8189EDA-5885-4997-B66B-65321E8D61F1}"/>
    <cellStyle name="Euro 3 9" xfId="7468" xr:uid="{530A3DEB-68DE-4E0E-9A4C-BA42B2000AD0}"/>
    <cellStyle name="Euro 30" xfId="7469" xr:uid="{27CEE3C9-B9BD-4FD9-9277-9EC4E732FCA0}"/>
    <cellStyle name="Euro 31" xfId="7470" xr:uid="{32B7CEAB-A3AE-476E-A639-41793601B02E}"/>
    <cellStyle name="Euro 32" xfId="7471" xr:uid="{54085759-D017-4FCE-B9A9-67B04BE611D1}"/>
    <cellStyle name="Euro 33" xfId="7472" xr:uid="{EA7AC9BA-6480-4682-8BA9-C6FDA5FC5DA1}"/>
    <cellStyle name="Euro 34" xfId="7473" xr:uid="{DEC3A0D2-A493-4651-B884-062A56AD9A3C}"/>
    <cellStyle name="Euro 35" xfId="7474" xr:uid="{5AAB9CE7-41D0-4CEB-9F57-C46BC3D69A74}"/>
    <cellStyle name="Euro 4" xfId="7475" xr:uid="{FAFCB21C-27F3-46D0-B5EC-232727260702}"/>
    <cellStyle name="Euro 4 10" xfId="7476" xr:uid="{8633D99A-C369-4ED9-8F4C-6A2FA1E7022B}"/>
    <cellStyle name="Euro 4 11" xfId="7477" xr:uid="{1197FD6F-C2BB-4774-8669-9B4742C9CE9B}"/>
    <cellStyle name="Euro 4 2" xfId="7478" xr:uid="{7FF15420-D06F-4FC9-8FAD-8EF554A80BCD}"/>
    <cellStyle name="Euro 4 2 2" xfId="7479" xr:uid="{18C80F7A-997F-4730-A6E9-9BED92A68A84}"/>
    <cellStyle name="Euro 4 3" xfId="7480" xr:uid="{5827CB36-FBFA-4BED-B37A-D04C08F62BEC}"/>
    <cellStyle name="Euro 4 3 2" xfId="7481" xr:uid="{71F42B40-68E3-4737-8C26-74122D537D33}"/>
    <cellStyle name="Euro 4 4" xfId="7482" xr:uid="{59010727-7D10-49C4-9FFA-E6723B68C528}"/>
    <cellStyle name="Euro 4 4 2" xfId="7483" xr:uid="{CCD90D92-D438-4512-9182-F3837A4E764A}"/>
    <cellStyle name="Euro 4 5" xfId="7484" xr:uid="{7D25EF09-AD60-435C-9491-38B723AE7CC5}"/>
    <cellStyle name="Euro 4 5 2" xfId="7485" xr:uid="{28FAB737-0C8B-47C7-A03D-B1CDC801F628}"/>
    <cellStyle name="Euro 4 6" xfId="7486" xr:uid="{550BC539-F292-4669-A0BA-8D087AFDF88A}"/>
    <cellStyle name="Euro 4 6 2" xfId="7487" xr:uid="{5BA99C98-7A74-4163-BE8B-B1C64CFD62D1}"/>
    <cellStyle name="Euro 4 7" xfId="7488" xr:uid="{4DD740ED-3CB6-4D7F-BB6C-C70E0C393AF5}"/>
    <cellStyle name="Euro 4 8" xfId="7489" xr:uid="{4BBA25C1-DA45-4763-AE0D-1E57CB59AEAE}"/>
    <cellStyle name="Euro 4 9" xfId="7490" xr:uid="{041609C7-55CB-4186-8C7F-FE1F85BB23B5}"/>
    <cellStyle name="Euro 5" xfId="7491" xr:uid="{FEC8F104-9170-468F-B8D1-7709E3F91D48}"/>
    <cellStyle name="Euro 5 10" xfId="7492" xr:uid="{A481C75E-4C2B-42A2-B2B8-2D8E61FA00F3}"/>
    <cellStyle name="Euro 5 11" xfId="7493" xr:uid="{CCAC3B1D-7C8B-4361-A429-C81FACF73E48}"/>
    <cellStyle name="Euro 5 2" xfId="7494" xr:uid="{E68DC19D-C28F-461E-9070-65DF319960C4}"/>
    <cellStyle name="Euro 5 2 2" xfId="7495" xr:uid="{66B3B706-5E79-455E-BB58-6F743C75E572}"/>
    <cellStyle name="Euro 5 3" xfId="7496" xr:uid="{6E75ABA8-B56B-4DD4-874D-19F530D09C71}"/>
    <cellStyle name="Euro 5 3 2" xfId="7497" xr:uid="{666041B2-2DFE-4357-B0C9-3ADD30E48B84}"/>
    <cellStyle name="Euro 5 4" xfId="7498" xr:uid="{F08ADD33-7709-4CB5-BD97-5FCEEF31F3DA}"/>
    <cellStyle name="Euro 5 4 2" xfId="7499" xr:uid="{F3F15EB2-AFFE-47D9-BC28-6C0E59EEEA07}"/>
    <cellStyle name="Euro 5 5" xfId="7500" xr:uid="{8B4F8265-1A24-4A66-8F9D-C2DE1D6EB612}"/>
    <cellStyle name="Euro 5 5 2" xfId="7501" xr:uid="{FE9E1279-85B2-4DA1-A81F-E71A2C731473}"/>
    <cellStyle name="Euro 5 6" xfId="7502" xr:uid="{3680EF7B-BB54-40F7-BBEB-3CA7929145C7}"/>
    <cellStyle name="Euro 5 6 2" xfId="7503" xr:uid="{FC91EEFC-1986-44CD-8897-EA41C13F3145}"/>
    <cellStyle name="Euro 5 7" xfId="7504" xr:uid="{0884FDBE-A50C-4806-8C6F-0FECF9B00379}"/>
    <cellStyle name="Euro 5 8" xfId="7505" xr:uid="{8391431F-18D8-4556-A0B3-2BD032CC29AC}"/>
    <cellStyle name="Euro 5 9" xfId="7506" xr:uid="{AB9108C1-E2BC-4460-87F9-65809E8898DA}"/>
    <cellStyle name="Euro 6" xfId="7507" xr:uid="{05280417-BCE2-4BF5-BCED-BC11509944A5}"/>
    <cellStyle name="Euro 6 2" xfId="7508" xr:uid="{7A858663-3942-4C34-8BDE-103106BC1830}"/>
    <cellStyle name="Euro 6 3" xfId="7509" xr:uid="{F9EA0E3F-AEA1-4FA0-8451-8426D2B48B54}"/>
    <cellStyle name="Euro 6 4" xfId="7510" xr:uid="{C039697D-B464-49BE-AD85-9DF9B7A8AA06}"/>
    <cellStyle name="Euro 6 5" xfId="7511" xr:uid="{E8B9575E-8359-446D-BAE9-B884F6FC654E}"/>
    <cellStyle name="Euro 6 6" xfId="7512" xr:uid="{F6A9D64F-6C75-4664-93B6-11644FC01464}"/>
    <cellStyle name="Euro 6 7" xfId="7513" xr:uid="{0E77ADFD-664D-4489-BC33-08B44F50A288}"/>
    <cellStyle name="Euro 7" xfId="7514" xr:uid="{B5D312C2-47F4-4916-A412-9F7CC7C6A7FD}"/>
    <cellStyle name="Euro 7 2" xfId="7515" xr:uid="{7BC36C7D-DAFC-4634-96FE-F3B6267AEA25}"/>
    <cellStyle name="Euro 7 3" xfId="7516" xr:uid="{8A70ECD2-4800-4767-A630-3A3D4B104EC3}"/>
    <cellStyle name="Euro 7 4" xfId="7517" xr:uid="{C343C9AC-8785-4A1F-86E5-21628D980E43}"/>
    <cellStyle name="Euro 7 5" xfId="7518" xr:uid="{EB6C9953-DFD9-4A73-8CB9-BB254E294290}"/>
    <cellStyle name="Euro 7 6" xfId="7519" xr:uid="{401D83C3-9D7C-4903-BFD1-57143634CBFE}"/>
    <cellStyle name="Euro 8" xfId="7520" xr:uid="{9F79E64E-ACE6-40E8-92D4-88BF9A6CE914}"/>
    <cellStyle name="Euro 8 2" xfId="7521" xr:uid="{DCD8B31B-948D-434C-B0CC-2E502D20DDEA}"/>
    <cellStyle name="Euro 8 3" xfId="7522" xr:uid="{0A28733B-2477-4A40-997A-93A76C4E74CC}"/>
    <cellStyle name="Euro 8 4" xfId="7523" xr:uid="{295F22EC-C1C0-4ED6-B6D8-14E165CE5FAF}"/>
    <cellStyle name="Euro 8 5" xfId="7524" xr:uid="{6A185C6A-EC96-4363-B780-040D1BF29725}"/>
    <cellStyle name="Euro 8 6" xfId="7525" xr:uid="{7313F4AF-6B20-4DB7-9F54-DF7ED9CA26F7}"/>
    <cellStyle name="Euro 9" xfId="7526" xr:uid="{03BCCDDE-1530-4927-829D-69BF8D3BC255}"/>
    <cellStyle name="Euro 9 2" xfId="7527" xr:uid="{5CA9C18A-64F0-4C3F-8E96-E6E7879683CC}"/>
    <cellStyle name="Excel Built-in Normal" xfId="7528" xr:uid="{4598CE46-7617-4058-B164-E240D4460AC1}"/>
    <cellStyle name="Explanatory Text 10" xfId="7529" xr:uid="{38113FAD-249E-49D7-8993-F63730CB11E9}"/>
    <cellStyle name="Explanatory Text 11" xfId="7530" xr:uid="{4EE7CA07-C949-4209-BBC2-C3844CCD77A8}"/>
    <cellStyle name="Explanatory Text 12" xfId="7531" xr:uid="{C636FC07-5535-4DCE-BA49-12BDA5B3616B}"/>
    <cellStyle name="Explanatory Text 13" xfId="7532" xr:uid="{29888C9D-E858-44AB-975C-306B585F2F8B}"/>
    <cellStyle name="Explanatory Text 14" xfId="7533" xr:uid="{EA6B6C7D-ACC3-4D32-99EC-EDA0D6CBC1DB}"/>
    <cellStyle name="Explanatory Text 15" xfId="7534" xr:uid="{37EDED69-57E6-4A98-BD05-DFB1C23E8CF1}"/>
    <cellStyle name="Explanatory Text 16" xfId="7535" xr:uid="{EFD7119B-4A48-4E6C-893E-993DFE27CD1D}"/>
    <cellStyle name="Explanatory Text 17" xfId="7536" xr:uid="{1248968A-0E66-46EB-9920-A22CAB155268}"/>
    <cellStyle name="Explanatory Text 18" xfId="7537" xr:uid="{64A870AE-89D4-47D8-928C-13E580F6398A}"/>
    <cellStyle name="Explanatory Text 19" xfId="7538" xr:uid="{3D8E3E1D-4730-45E8-9158-2EA4014F0C85}"/>
    <cellStyle name="Explanatory Text 2" xfId="7539" xr:uid="{4376105E-FDA6-41A5-A9B7-7B1336584BC8}"/>
    <cellStyle name="Explanatory Text 2 10" xfId="7540" xr:uid="{0E437D94-2846-4665-BC00-7C6A9AD12F66}"/>
    <cellStyle name="Explanatory Text 2 11" xfId="7541" xr:uid="{941DA10F-C4E8-485D-9B7A-FAE2097578A1}"/>
    <cellStyle name="Explanatory Text 2 12" xfId="7542" xr:uid="{6EB17431-1AD8-40EE-85E3-2C4AB60647AC}"/>
    <cellStyle name="Explanatory Text 2 13" xfId="7543" xr:uid="{7F9346DB-9B82-4B41-8152-5137F1A65837}"/>
    <cellStyle name="Explanatory Text 2 14" xfId="7544" xr:uid="{5DB4AC80-40FD-45E8-B26A-C62B28F3C59F}"/>
    <cellStyle name="Explanatory Text 2 15" xfId="7545" xr:uid="{86B08F17-9E7F-4E14-9718-C7502EEDD7FD}"/>
    <cellStyle name="Explanatory Text 2 16" xfId="7546" xr:uid="{B2943A70-B782-4C62-96C4-FD50529E9F47}"/>
    <cellStyle name="Explanatory Text 2 17" xfId="7547" xr:uid="{18600D0D-F05F-43AE-86BE-16C4837EC7C0}"/>
    <cellStyle name="Explanatory Text 2 18" xfId="7548" xr:uid="{90F70427-D1B6-487D-9762-48E0984E45E9}"/>
    <cellStyle name="Explanatory Text 2 2" xfId="7549" xr:uid="{14C21329-E8A3-416D-80A0-EC61948D1E1B}"/>
    <cellStyle name="Explanatory Text 2 2 2" xfId="7550" xr:uid="{3904D6CF-F1C0-49BF-B541-7E9D4E943F94}"/>
    <cellStyle name="Explanatory Text 2 3" xfId="7551" xr:uid="{987CF4D9-0CBB-484D-93B2-0F407CF3696C}"/>
    <cellStyle name="Explanatory Text 2 3 2" xfId="7552" xr:uid="{9A99E14E-1034-4BB7-B29A-45C312796571}"/>
    <cellStyle name="Explanatory Text 2 4" xfId="7553" xr:uid="{6A90A36A-D039-448A-93CD-4EA60D68F853}"/>
    <cellStyle name="Explanatory Text 2 4 2" xfId="7554" xr:uid="{E3086C21-D891-47DF-B845-87EBC40BBA8E}"/>
    <cellStyle name="Explanatory Text 2 5" xfId="7555" xr:uid="{33B3BF72-7978-46C2-BDED-0CFFDC8A14AE}"/>
    <cellStyle name="Explanatory Text 2 6" xfId="7556" xr:uid="{20615E1C-78AA-48B9-9D62-7D1719265081}"/>
    <cellStyle name="Explanatory Text 2 7" xfId="7557" xr:uid="{182543C0-B5E8-4D29-B00E-662BB3ED5F16}"/>
    <cellStyle name="Explanatory Text 2 8" xfId="7558" xr:uid="{2A5EE6AD-253F-4221-8907-B58CD2B38AAC}"/>
    <cellStyle name="Explanatory Text 2 9" xfId="7559" xr:uid="{2D76705D-79D2-44EA-BA78-91F227CF897F}"/>
    <cellStyle name="Explanatory Text 2_Opet&amp;Axess Ulusal Radyo Planı - OK" xfId="7560" xr:uid="{DA2FC0D1-2AD9-4873-A84B-8E9D6FEC853F}"/>
    <cellStyle name="Explanatory Text 20" xfId="7561" xr:uid="{F66F82EA-1635-4E78-A32F-66B95579F13F}"/>
    <cellStyle name="Explanatory Text 21" xfId="7562" xr:uid="{9FD88D1C-297B-4D74-8724-D11CB192164C}"/>
    <cellStyle name="Explanatory Text 22" xfId="7563" xr:uid="{08F482BD-09BE-42D0-BC1C-A03D04A6ED27}"/>
    <cellStyle name="Explanatory Text 23" xfId="7564" xr:uid="{CB9F4BCB-2C2E-44E9-A8A1-C31705ED8EB1}"/>
    <cellStyle name="Explanatory Text 24" xfId="7565" xr:uid="{8539FDB6-B682-44D4-BB6D-4941E8F7505A}"/>
    <cellStyle name="Explanatory Text 25" xfId="7566" xr:uid="{D3E23674-B70C-46DC-8089-0F407DE45F55}"/>
    <cellStyle name="Explanatory Text 26" xfId="7567" xr:uid="{01ADBF09-9008-43F2-A1BB-84DE59B5DD75}"/>
    <cellStyle name="Explanatory Text 27" xfId="7568" xr:uid="{F6737A1C-AC58-4D9E-B327-058DF6435AAD}"/>
    <cellStyle name="Explanatory Text 28" xfId="7569" xr:uid="{380BE0CA-6A0F-4F9B-B10B-D4CCA18EE696}"/>
    <cellStyle name="Explanatory Text 29" xfId="7570" xr:uid="{327528EC-FFB3-4C7F-9B31-9AF5A8F6A0D0}"/>
    <cellStyle name="Explanatory Text 3" xfId="7571" xr:uid="{54E2A297-654E-4605-99FA-5ECA31D84EA1}"/>
    <cellStyle name="Explanatory Text 3 2" xfId="7572" xr:uid="{F0AB1275-3786-449F-AE44-07B76E7BFBFC}"/>
    <cellStyle name="Explanatory Text 3 2 2" xfId="7573" xr:uid="{53E0934C-17A3-4F26-808C-4751EF477171}"/>
    <cellStyle name="Explanatory Text 3 3" xfId="7574" xr:uid="{BB0DC5A8-AF25-4A4C-9E15-41431862523A}"/>
    <cellStyle name="Explanatory Text 3 3 2" xfId="7575" xr:uid="{D7E05452-34C4-490C-82A2-FC1C75DB3358}"/>
    <cellStyle name="Explanatory Text 3 4" xfId="7576" xr:uid="{FB5BCA35-F04C-4B42-BFA5-43846D8D52A0}"/>
    <cellStyle name="Explanatory Text 3 4 2" xfId="7577" xr:uid="{E8D73DAC-EC72-4B0D-BD01-31380AD06032}"/>
    <cellStyle name="Explanatory Text 3 5" xfId="7578" xr:uid="{CFB50370-523F-478B-8A6D-1DBD6C2ADD48}"/>
    <cellStyle name="Explanatory Text 30" xfId="7579" xr:uid="{72339D80-F9A4-4FD8-AAFE-A8178A19FCEA}"/>
    <cellStyle name="Explanatory Text 4" xfId="7580" xr:uid="{57403C62-FBA3-4172-8C2D-9DEA89F57154}"/>
    <cellStyle name="Explanatory Text 4 2" xfId="7581" xr:uid="{D704B9C8-E5ED-4F04-90E6-B5EAC901E7FA}"/>
    <cellStyle name="Explanatory Text 4 3" xfId="7582" xr:uid="{6A5BEC6F-25DF-46F4-9E43-F44ECDEF68F8}"/>
    <cellStyle name="Explanatory Text 4 4" xfId="7583" xr:uid="{E32E24BA-95FB-478F-A959-187E490F6ACE}"/>
    <cellStyle name="Explanatory Text 4 5" xfId="7584" xr:uid="{4049C769-0DB9-4395-8013-F1F913738E68}"/>
    <cellStyle name="Explanatory Text 5" xfId="7585" xr:uid="{488BDC57-9A50-4F09-B091-265D84B19A43}"/>
    <cellStyle name="Explanatory Text 5 2" xfId="7586" xr:uid="{E27584CD-529E-442F-975B-05679BFA587E}"/>
    <cellStyle name="Explanatory Text 5 3" xfId="7587" xr:uid="{F0532B12-16BD-4292-AD63-810D5989B151}"/>
    <cellStyle name="Explanatory Text 5 4" xfId="7588" xr:uid="{33054EFD-2BA9-4151-A8D8-13EC9E10BD49}"/>
    <cellStyle name="Explanatory Text 5 5" xfId="7589" xr:uid="{330035D5-9DF6-4376-A7FC-59EB75736C9F}"/>
    <cellStyle name="Explanatory Text 6" xfId="7590" xr:uid="{FF86008B-78DD-424E-AF09-7F4F2329F28A}"/>
    <cellStyle name="Explanatory Text 6 2" xfId="7591" xr:uid="{9A30CCA8-D24E-432C-ADEE-8AE8183B1DBD}"/>
    <cellStyle name="Explanatory Text 6 3" xfId="7592" xr:uid="{CE6F9232-B999-4C8E-A255-F26AA1A79675}"/>
    <cellStyle name="Explanatory Text 6 4" xfId="7593" xr:uid="{7ECEB4D3-3724-4C6C-8FBF-46EAFB93EE8A}"/>
    <cellStyle name="Explanatory Text 6 5" xfId="7594" xr:uid="{71AEF3E5-8BB8-42B5-A8F1-0AE232821C59}"/>
    <cellStyle name="Explanatory Text 7" xfId="7595" xr:uid="{92745996-0AE4-46B5-8B31-AEBFB9FE0CB9}"/>
    <cellStyle name="Explanatory Text 7 2" xfId="7596" xr:uid="{3F4C03F9-6E61-4A2B-A376-C232C465B9E3}"/>
    <cellStyle name="Explanatory Text 7 2 2" xfId="7597" xr:uid="{A7842D79-A0B5-4284-8114-DDBAC1693B49}"/>
    <cellStyle name="Explanatory Text 7 3" xfId="7598" xr:uid="{C6CAE095-6F82-49E2-A87A-FCD5C6B179AE}"/>
    <cellStyle name="Explanatory Text 7 3 2" xfId="7599" xr:uid="{FDCA8B36-EE0B-4441-972C-0E293E71A709}"/>
    <cellStyle name="Explanatory Text 7 4" xfId="7600" xr:uid="{5E75EC8C-F3F4-44AD-BCE9-F2BBEBF0351C}"/>
    <cellStyle name="Explanatory Text 7 5" xfId="7601" xr:uid="{3291AB71-19F7-43B4-9B4E-F550BEE3AAD4}"/>
    <cellStyle name="Explanatory Text 8" xfId="7602" xr:uid="{D29F8FE0-97AE-4CA7-AFB6-4FE96E41F77A}"/>
    <cellStyle name="Explanatory Text 8 2" xfId="7603" xr:uid="{5E5A0686-C57E-44A7-96F9-7B9FA0E607F2}"/>
    <cellStyle name="Explanatory Text 8 3" xfId="7604" xr:uid="{A84F35C3-2EBE-4573-96DC-6313488F15B7}"/>
    <cellStyle name="Explanatory Text 8 4" xfId="7605" xr:uid="{2948E573-3560-4119-9DEA-429F828AFC37}"/>
    <cellStyle name="Explanatory Text 9" xfId="7606" xr:uid="{90053FBA-4B32-466A-9426-46A873663D7A}"/>
    <cellStyle name="Explanatory Text 9 2" xfId="7607" xr:uid="{C52A316A-D806-4C32-BF16-B9D7C4B3E541}"/>
    <cellStyle name="Explanatory Text 9 3" xfId="7608" xr:uid="{7BB89330-29BD-431B-87C3-C82DBC53FDCA}"/>
    <cellStyle name="Explanatory Text 9 4" xfId="7609" xr:uid="{C35030E0-CE0D-47AE-9423-D7FBCD6946E2}"/>
    <cellStyle name="Ezres [0]_PLDT" xfId="7610" xr:uid="{A031ABD5-C1E6-45DE-A5D9-EAA03582EB4C}"/>
    <cellStyle name="Ezres_PLDT" xfId="7611" xr:uid="{87F773D1-D94D-4ADF-BF4D-D585B89CF974}"/>
    <cellStyle name="F2" xfId="7612" xr:uid="{B5647DD7-AD24-458B-8658-8D1A59806C71}"/>
    <cellStyle name="F2 2" xfId="7613" xr:uid="{FA38A76C-9A12-440E-9790-4AB424B12EB6}"/>
    <cellStyle name="F2 2 2" xfId="7614" xr:uid="{6E8D4AF7-310F-47B7-9760-6EEED15ACDDF}"/>
    <cellStyle name="F2 3" xfId="7615" xr:uid="{EF3869BF-F3BE-47BB-83B5-A3E336387C6E}"/>
    <cellStyle name="F2 3 2" xfId="7616" xr:uid="{FA6711F6-FD94-4E28-A386-595EB692407C}"/>
    <cellStyle name="F2 4" xfId="7617" xr:uid="{597EA20C-B261-4A0E-AD92-23B7155E3D4B}"/>
    <cellStyle name="F2 5" xfId="7618" xr:uid="{3DD8DDE6-9A52-4531-9446-4431EA524CFD}"/>
    <cellStyle name="F2 6" xfId="7619" xr:uid="{E4C22073-92AD-439C-B570-163014A67D08}"/>
    <cellStyle name="F2_BANK ASYA-PlayOffYerel Plan-Bütçe" xfId="7620" xr:uid="{286B49BC-7E43-4753-819E-9A5EA8C61BE0}"/>
    <cellStyle name="F3" xfId="7621" xr:uid="{8B1580E4-75F0-4836-AA30-D99604FE0BDD}"/>
    <cellStyle name="F3 2" xfId="7622" xr:uid="{5FBEDF25-C012-4C85-820F-0E44ED4B8442}"/>
    <cellStyle name="F3 2 2" xfId="7623" xr:uid="{2E3787E2-D9F7-4DEC-A5C7-0E523B9987F1}"/>
    <cellStyle name="F3 3" xfId="7624" xr:uid="{5D2E02C8-21B1-4E11-B4A2-3852288F9E10}"/>
    <cellStyle name="F3 3 2" xfId="7625" xr:uid="{C0812ED7-4146-4A6D-9BEA-64C7CD6518EA}"/>
    <cellStyle name="F3 4" xfId="7626" xr:uid="{66DEEECB-EF55-466D-863F-E0A70DCE71B2}"/>
    <cellStyle name="F3 5" xfId="7627" xr:uid="{BC430368-107E-4267-9CBD-8CEFA6BC5B31}"/>
    <cellStyle name="F3 6" xfId="7628" xr:uid="{FE63F59D-F95E-4086-BCC3-F10D6520AB8C}"/>
    <cellStyle name="F3_BANK ASYA-PlayOffYerel Plan-Bütçe" xfId="7629" xr:uid="{7A3FAEBD-885F-4406-A9DF-8EF759DE8AB5}"/>
    <cellStyle name="F4" xfId="7630" xr:uid="{1B9FADC1-F4E6-429F-A20D-893483D458A9}"/>
    <cellStyle name="F4 2" xfId="7631" xr:uid="{C868B970-39C1-4AA6-B217-F5EF4B30587B}"/>
    <cellStyle name="F4 2 2" xfId="7632" xr:uid="{1C5FD600-DC3C-438E-9404-3ED385A877C6}"/>
    <cellStyle name="F4 3" xfId="7633" xr:uid="{F4F77642-091C-4EC0-BE1F-AA990E39FAAA}"/>
    <cellStyle name="F4 3 2" xfId="7634" xr:uid="{064C18AD-0790-413F-9C04-75D73C8A2538}"/>
    <cellStyle name="F4 4" xfId="7635" xr:uid="{7E10EF0A-9830-4629-87EA-D728995E8941}"/>
    <cellStyle name="F4 5" xfId="7636" xr:uid="{5411CEAC-DEF5-485B-970E-B5F180442EE1}"/>
    <cellStyle name="F4 6" xfId="7637" xr:uid="{5F2ADCAC-EECB-4DB3-8E10-40569F309B78}"/>
    <cellStyle name="F4_BANK ASYA-PlayOffYerel Plan-Bütçe" xfId="7638" xr:uid="{BF15975F-9961-4307-B6A5-EA4CE3020708}"/>
    <cellStyle name="F5" xfId="7639" xr:uid="{E3A51A35-4A2E-4318-8975-9A8C5604002A}"/>
    <cellStyle name="F5 2" xfId="7640" xr:uid="{AF277A03-6EF2-445F-81B6-B25EAD5B2C0E}"/>
    <cellStyle name="F5 2 2" xfId="7641" xr:uid="{226479D9-897D-4856-959C-BC84CF0A8AB5}"/>
    <cellStyle name="F5 3" xfId="7642" xr:uid="{E9EED896-0445-49A1-BA2B-64DA9F769126}"/>
    <cellStyle name="F5 3 2" xfId="7643" xr:uid="{EFAD9461-0DBB-4A7C-9BF4-C7194B7AA1C9}"/>
    <cellStyle name="F5 4" xfId="7644" xr:uid="{4F399BDA-BC74-4A13-AECD-E41FCB84E5AE}"/>
    <cellStyle name="F5 5" xfId="7645" xr:uid="{D05635C9-1D95-4DAB-97FC-8453279E9623}"/>
    <cellStyle name="F5 6" xfId="7646" xr:uid="{A9802D68-7BB1-424A-9E2B-97F2D95DE84E}"/>
    <cellStyle name="F5_BANK ASYA-PlayOffYerel Plan-Bütçe" xfId="7647" xr:uid="{664B186D-EDEA-4F73-86FC-454584744343}"/>
    <cellStyle name="F6" xfId="7648" xr:uid="{B75EB93F-57C7-490F-8116-C1FEC3BAE4CD}"/>
    <cellStyle name="F6 2" xfId="7649" xr:uid="{2CB01625-7F69-4C71-86BF-8CF2BC8F9FEF}"/>
    <cellStyle name="F6 2 2" xfId="7650" xr:uid="{C81C5421-E97E-48F1-9A68-0DA6D15D2A92}"/>
    <cellStyle name="F6 3" xfId="7651" xr:uid="{9992886D-FD00-4DAD-93C8-E8299E9D0BCF}"/>
    <cellStyle name="F6 3 2" xfId="7652" xr:uid="{4F2C7ADF-244E-496F-9827-223119C53AAF}"/>
    <cellStyle name="F6 4" xfId="7653" xr:uid="{F507506C-1E04-4397-A057-74F4328B83C1}"/>
    <cellStyle name="F6 5" xfId="7654" xr:uid="{29765CB5-A75D-4734-BB32-3283AEE27F7D}"/>
    <cellStyle name="F6 6" xfId="7655" xr:uid="{4C0E7F91-4939-427A-BF32-90676ED73655}"/>
    <cellStyle name="F6_BANK ASYA-PlayOffYerel Plan-Bütçe" xfId="7656" xr:uid="{F551FA69-A83C-41F7-B378-2493ECE66690}"/>
    <cellStyle name="F7" xfId="7657" xr:uid="{ED7AB446-CF15-493D-8C02-21876E413490}"/>
    <cellStyle name="F7 2" xfId="7658" xr:uid="{CFE1704B-913C-4570-84DB-D89C525C3605}"/>
    <cellStyle name="F7 2 2" xfId="7659" xr:uid="{D1981861-E1C1-4C0B-9C72-000DACB0CDF4}"/>
    <cellStyle name="F7 3" xfId="7660" xr:uid="{1D1028BF-CE9C-4A4D-8F38-39519E5A79F2}"/>
    <cellStyle name="F7 3 2" xfId="7661" xr:uid="{13C65EE6-E230-40DE-B159-BE3AA21C11AD}"/>
    <cellStyle name="F7 4" xfId="7662" xr:uid="{7F339960-24F4-492C-8D1F-58793367A147}"/>
    <cellStyle name="F7 5" xfId="7663" xr:uid="{A8CB15FD-65AB-4475-8AE0-9BC7A2D3069B}"/>
    <cellStyle name="F7 6" xfId="7664" xr:uid="{B6828274-A151-416C-ABBB-11437CDD7548}"/>
    <cellStyle name="F7_BANK ASYA-PlayOffYerel Plan-Bütçe" xfId="7665" xr:uid="{FB9DD2AB-D940-43ED-A5A2-08AD0379A355}"/>
    <cellStyle name="F8" xfId="7666" xr:uid="{EE717664-E0A1-4C0D-BA25-3FD22C4D800C}"/>
    <cellStyle name="F8 2" xfId="7667" xr:uid="{DCC91D0D-3381-47D1-A222-0F5A7DAD0525}"/>
    <cellStyle name="F8 2 2" xfId="7668" xr:uid="{3E83F4AF-71FD-42F7-9211-A26F53C36BEA}"/>
    <cellStyle name="F8 3" xfId="7669" xr:uid="{CA068A2A-D98A-4360-82AA-8635720D735C}"/>
    <cellStyle name="F8 3 2" xfId="7670" xr:uid="{41001CC1-31BE-45DC-BAB9-6A1BE9FD4CB6}"/>
    <cellStyle name="F8 4" xfId="7671" xr:uid="{4D8C8124-CA37-4AA3-8079-2E826E8E8CA6}"/>
    <cellStyle name="F8 5" xfId="7672" xr:uid="{44B11A2C-C282-465D-B6DB-B18BB4A79271}"/>
    <cellStyle name="F8 6" xfId="7673" xr:uid="{3060BF1B-C40B-4FFF-8D9E-9F66AF9DF25E}"/>
    <cellStyle name="F8_BANK ASYA-PlayOffYerel Plan-Bütçe" xfId="7674" xr:uid="{CB20EDF5-6BB2-40C2-B76B-30E5AF726049}"/>
    <cellStyle name="Fecha" xfId="7675" xr:uid="{E5BAE450-347D-4180-ACD2-73DA82B1EF2E}"/>
    <cellStyle name="Fecha 10" xfId="7676" xr:uid="{AE36C6A1-3CC2-418F-90C0-3DE7D2487F1D}"/>
    <cellStyle name="Fecha 11" xfId="7677" xr:uid="{FE8B3544-4BBC-4828-AE14-EC3B1220D40D}"/>
    <cellStyle name="Fecha 12" xfId="7678" xr:uid="{DEC4EEEB-1236-4ACC-87DC-F7E3FB248B6F}"/>
    <cellStyle name="Fecha 2" xfId="7679" xr:uid="{B48C339C-D643-4182-8234-1E6ADCD1843A}"/>
    <cellStyle name="Fecha 2 10" xfId="7680" xr:uid="{96E3C29A-E097-42A0-8F2E-E4F4C4786866}"/>
    <cellStyle name="Fecha 2 11" xfId="7681" xr:uid="{EFA9A0C0-9111-49E6-8A23-EFE5AFDAA98A}"/>
    <cellStyle name="Fecha 2 2" xfId="7682" xr:uid="{8962681C-BFE5-4E70-A1F6-EAE7EA889DF9}"/>
    <cellStyle name="Fecha 2 3" xfId="7683" xr:uid="{DE64E7E0-EB67-4396-9189-E8DE573333D2}"/>
    <cellStyle name="Fecha 2 4" xfId="7684" xr:uid="{924E766B-E7A2-425A-8D60-B2692A6C0BA6}"/>
    <cellStyle name="Fecha 2 5" xfId="7685" xr:uid="{739A42B6-3B78-419E-99D8-EDA938AF07F9}"/>
    <cellStyle name="Fecha 2 6" xfId="7686" xr:uid="{842FEBF3-C542-42DD-97E4-89E15D72C3D8}"/>
    <cellStyle name="Fecha 2 7" xfId="7687" xr:uid="{83FDD5FC-DCCE-4D78-8D62-14487B0CB643}"/>
    <cellStyle name="Fecha 2 8" xfId="7688" xr:uid="{EA033B1F-CFC3-46B1-8322-E82FF6D6CFF6}"/>
    <cellStyle name="Fecha 2 9" xfId="7689" xr:uid="{01DBB2BE-6D5C-4881-8C31-17026F6E5F2E}"/>
    <cellStyle name="Fecha 3" xfId="7690" xr:uid="{531694E2-B716-486C-B098-FDDA3C6D2779}"/>
    <cellStyle name="Fecha 3 10" xfId="7691" xr:uid="{5F646B68-7526-4174-B91B-6FFB2F240EBF}"/>
    <cellStyle name="Fecha 3 11" xfId="7692" xr:uid="{7F3386B0-0318-492C-895E-04EBFD82E959}"/>
    <cellStyle name="Fecha 3 2" xfId="7693" xr:uid="{03127340-6B71-4C5E-A308-B93A6AB1A34C}"/>
    <cellStyle name="Fecha 3 3" xfId="7694" xr:uid="{858AA541-B2D3-499A-BB83-92834812E584}"/>
    <cellStyle name="Fecha 3 4" xfId="7695" xr:uid="{011FE4EC-0E92-4E73-8B23-A86D05AB2820}"/>
    <cellStyle name="Fecha 3 5" xfId="7696" xr:uid="{D5B4B90B-A59F-421B-9E5D-371B9D8D6061}"/>
    <cellStyle name="Fecha 3 6" xfId="7697" xr:uid="{C41788A8-5292-40D7-8AF0-974F0CA9E2D9}"/>
    <cellStyle name="Fecha 3 7" xfId="7698" xr:uid="{360E18F7-3412-4AE1-8DA8-4B9ACC8318CD}"/>
    <cellStyle name="Fecha 3 8" xfId="7699" xr:uid="{F549D66A-EEE9-48A9-B334-ADA08850E6B1}"/>
    <cellStyle name="Fecha 3 9" xfId="7700" xr:uid="{E6BA7586-BE77-4211-9E8E-442A51316ACF}"/>
    <cellStyle name="Fecha 4" xfId="7701" xr:uid="{F2EE941F-7D15-445A-800A-D508E3CE09B6}"/>
    <cellStyle name="Fecha 4 10" xfId="7702" xr:uid="{36545BD9-BCC4-46C2-AE33-C70A7E4A5333}"/>
    <cellStyle name="Fecha 4 11" xfId="7703" xr:uid="{2779872A-02B3-4145-8100-B2AD0172E039}"/>
    <cellStyle name="Fecha 4 2" xfId="7704" xr:uid="{2CF33E56-E71F-4F62-A83A-FF954FB92957}"/>
    <cellStyle name="Fecha 4 3" xfId="7705" xr:uid="{7A49335F-604C-48C3-98E6-EDC05C5BE876}"/>
    <cellStyle name="Fecha 4 4" xfId="7706" xr:uid="{2720B055-9019-453E-A54C-A29AD98E4986}"/>
    <cellStyle name="Fecha 4 5" xfId="7707" xr:uid="{8990ECE3-FA7A-4A04-847B-80CE0941D1AC}"/>
    <cellStyle name="Fecha 4 6" xfId="7708" xr:uid="{5C73B6FB-183C-4F59-AC2A-8286BE2A418C}"/>
    <cellStyle name="Fecha 4 7" xfId="7709" xr:uid="{2865C732-D18D-4E3C-8E67-1EE52DD20E24}"/>
    <cellStyle name="Fecha 4 8" xfId="7710" xr:uid="{5E9A83D8-1849-40D2-92DD-E75CD91DC728}"/>
    <cellStyle name="Fecha 4 9" xfId="7711" xr:uid="{25928D84-FB54-4792-970A-4240B38A03D4}"/>
    <cellStyle name="Fecha 5" xfId="7712" xr:uid="{BE650788-972B-4963-99D5-CAB0D6C50652}"/>
    <cellStyle name="Fecha 5 10" xfId="7713" xr:uid="{299435DA-01F8-4A2F-897A-EC7ED45EDC25}"/>
    <cellStyle name="Fecha 5 11" xfId="7714" xr:uid="{EFA80F24-7EE4-479F-B751-58203092B2D6}"/>
    <cellStyle name="Fecha 5 2" xfId="7715" xr:uid="{7A2C46DB-E814-48EF-BC54-D576D634F417}"/>
    <cellStyle name="Fecha 5 3" xfId="7716" xr:uid="{57130F2C-2757-41BB-A0D0-D979326D8740}"/>
    <cellStyle name="Fecha 5 4" xfId="7717" xr:uid="{AB857298-8480-4919-B3C0-C8EB4568802E}"/>
    <cellStyle name="Fecha 5 5" xfId="7718" xr:uid="{939553B0-C020-46B3-875F-4683A464A661}"/>
    <cellStyle name="Fecha 5 6" xfId="7719" xr:uid="{28992E58-11F6-4EA1-87DB-031D4C087063}"/>
    <cellStyle name="Fecha 5 7" xfId="7720" xr:uid="{F393886D-3D3C-44AE-A81A-13B97CD11CA7}"/>
    <cellStyle name="Fecha 5 8" xfId="7721" xr:uid="{FC83DF1C-D349-48AF-9B84-5AE899A050D4}"/>
    <cellStyle name="Fecha 5 9" xfId="7722" xr:uid="{0AFC0F7F-1969-4B9C-9D23-6E391FE30C1B}"/>
    <cellStyle name="Fecha 6" xfId="7723" xr:uid="{0230C844-5F6E-4B6C-B51C-57A035ED30EB}"/>
    <cellStyle name="Fecha 6 2" xfId="7724" xr:uid="{8569AADC-FFA4-4A22-AF8B-52A58BD354F7}"/>
    <cellStyle name="Fecha 7" xfId="7725" xr:uid="{D202F316-C435-4EA3-822D-47AC619C8AF5}"/>
    <cellStyle name="Fecha 7 2" xfId="7726" xr:uid="{095EA1B2-42EB-4A71-963C-8377903A7EA6}"/>
    <cellStyle name="Fecha 8" xfId="7727" xr:uid="{F706F271-A9CD-4C65-80F2-C0E3B07800E4}"/>
    <cellStyle name="Fecha 9" xfId="7728" xr:uid="{1DAC2683-09BD-4DB1-9731-7F3B79DAD8B4}"/>
    <cellStyle name="Fecha_Altın Fon" xfId="7729" xr:uid="{289B3C7F-BB0D-44EF-A2B8-16DC403AE294}"/>
    <cellStyle name="FIXO" xfId="7730" xr:uid="{FE00DD9B-8B25-415E-9F87-5A5401239B1D}"/>
    <cellStyle name="FIXO 10" xfId="7731" xr:uid="{4F07E0D4-8DCF-4009-A925-B8B3F86CFA4D}"/>
    <cellStyle name="FIXO 11" xfId="7732" xr:uid="{8DDC5C53-D6BB-4782-81AF-10CC25C0809C}"/>
    <cellStyle name="FIXO 12" xfId="7733" xr:uid="{890E16D2-741A-4310-AF20-6FC30037C495}"/>
    <cellStyle name="FIXO 2" xfId="7734" xr:uid="{A895C5D6-8F73-4FF0-AFC5-FF230F2FC5CD}"/>
    <cellStyle name="FIXO 2 10" xfId="7735" xr:uid="{2F42B9AB-79D1-4B20-8A46-D5E00CAC82AC}"/>
    <cellStyle name="FIXO 2 11" xfId="7736" xr:uid="{05479172-36E8-4222-9223-8DF6E19D50F8}"/>
    <cellStyle name="FIXO 2 2" xfId="7737" xr:uid="{84ED774F-091D-4842-BE75-D172B2F8C652}"/>
    <cellStyle name="FIXO 2 3" xfId="7738" xr:uid="{32DD20FD-4ACC-45EF-9A32-EB114A09D598}"/>
    <cellStyle name="FIXO 2 4" xfId="7739" xr:uid="{108273F5-E29D-42D9-B594-2D42B117420D}"/>
    <cellStyle name="FIXO 2 5" xfId="7740" xr:uid="{6751C448-1D1F-45E9-985C-3777656D5FEA}"/>
    <cellStyle name="FIXO 2 6" xfId="7741" xr:uid="{E06C5E25-1E76-4C26-AD77-D585E735DBE5}"/>
    <cellStyle name="FIXO 2 7" xfId="7742" xr:uid="{73A13CF5-0091-4DAD-9882-E36A6481FEFC}"/>
    <cellStyle name="FIXO 2 8" xfId="7743" xr:uid="{2518F9BD-9C6C-4705-A885-EA29DD8E3A78}"/>
    <cellStyle name="FIXO 2 9" xfId="7744" xr:uid="{F0CDE2EE-0A24-4929-A76F-9CB3D73793CA}"/>
    <cellStyle name="FIXO 3" xfId="7745" xr:uid="{E790898C-3765-42D8-AE9F-5367F5E8E88F}"/>
    <cellStyle name="FIXO 3 10" xfId="7746" xr:uid="{0409FD28-A7F1-4EFE-B52C-5384427487ED}"/>
    <cellStyle name="FIXO 3 11" xfId="7747" xr:uid="{4D52AD42-2D1F-42A1-A8EB-962FA6949082}"/>
    <cellStyle name="FIXO 3 2" xfId="7748" xr:uid="{0C96C50B-D70A-4B62-BA35-BACDEC3BE438}"/>
    <cellStyle name="FIXO 3 3" xfId="7749" xr:uid="{693901CE-1AE2-4D3A-8BD5-5F2310C40550}"/>
    <cellStyle name="FIXO 3 4" xfId="7750" xr:uid="{E3C08A85-10E8-40AB-B800-937B21511970}"/>
    <cellStyle name="FIXO 3 5" xfId="7751" xr:uid="{79B50527-F932-45E8-BAEC-4C073BCC6C44}"/>
    <cellStyle name="FIXO 3 6" xfId="7752" xr:uid="{47D55EC6-8370-42DD-A0BE-D547B433FCDE}"/>
    <cellStyle name="FIXO 3 7" xfId="7753" xr:uid="{8257E526-195C-45A1-9B72-4DA9C6BBC3F1}"/>
    <cellStyle name="FIXO 3 8" xfId="7754" xr:uid="{C988D8AC-D0AF-4DD0-9A13-5F16D40F802C}"/>
    <cellStyle name="FIXO 3 9" xfId="7755" xr:uid="{402AA19F-91F0-48D1-9C8D-2452B733F276}"/>
    <cellStyle name="FIXO 4" xfId="7756" xr:uid="{03A38298-D9E1-41C6-A2EA-1A06AE7F2472}"/>
    <cellStyle name="FIXO 4 10" xfId="7757" xr:uid="{964AD20D-DEEA-4A33-AE9A-A543330FB1A1}"/>
    <cellStyle name="FIXO 4 11" xfId="7758" xr:uid="{51B2ADD8-91F5-4A89-B356-AB8F8F3FEED0}"/>
    <cellStyle name="FIXO 4 2" xfId="7759" xr:uid="{3676C789-EB6C-487C-BF05-2BCE4A061EA9}"/>
    <cellStyle name="FIXO 4 3" xfId="7760" xr:uid="{D2985B8C-2312-4C6E-9BDA-4EA374725E6C}"/>
    <cellStyle name="FIXO 4 4" xfId="7761" xr:uid="{773504BC-54EC-467E-B0FC-6A4CD906269D}"/>
    <cellStyle name="FIXO 4 5" xfId="7762" xr:uid="{DF6577B6-6E9E-40F2-B042-1A5133910D4C}"/>
    <cellStyle name="FIXO 4 6" xfId="7763" xr:uid="{04F8D9CC-2A7E-442C-BE4B-E01279D55DF8}"/>
    <cellStyle name="FIXO 4 7" xfId="7764" xr:uid="{253EF688-A96B-4023-8420-A19F49CD102C}"/>
    <cellStyle name="FIXO 4 8" xfId="7765" xr:uid="{96F4B828-F1AA-4966-8750-C9B253DBD317}"/>
    <cellStyle name="FIXO 4 9" xfId="7766" xr:uid="{F28238FF-AF88-4726-9F1B-632022ABA453}"/>
    <cellStyle name="FIXO 5" xfId="7767" xr:uid="{85E9F002-830F-419B-A643-E5A32A9799F1}"/>
    <cellStyle name="FIXO 5 10" xfId="7768" xr:uid="{48BCEBA3-E0AF-4F8B-9C3E-232C2AF4FB6B}"/>
    <cellStyle name="FIXO 5 11" xfId="7769" xr:uid="{6895E5B8-91D4-4CE9-A30E-D77CCA0AD528}"/>
    <cellStyle name="FIXO 5 2" xfId="7770" xr:uid="{3F7683F6-4A13-4E95-B2FB-E7C83015C36A}"/>
    <cellStyle name="FIXO 5 3" xfId="7771" xr:uid="{7219F2CA-9853-4FC3-85FE-0ED81EC8EB06}"/>
    <cellStyle name="FIXO 5 4" xfId="7772" xr:uid="{67D5E3BF-A0CE-47EB-AEBB-1F2709EDAE97}"/>
    <cellStyle name="FIXO 5 5" xfId="7773" xr:uid="{2DE670BC-5105-440E-83CE-814743355F6B}"/>
    <cellStyle name="FIXO 5 6" xfId="7774" xr:uid="{5FB50A63-3086-4F72-A4A5-0828EC0646F4}"/>
    <cellStyle name="FIXO 5 7" xfId="7775" xr:uid="{D5639C30-4304-4B71-BC6E-763E3D29B9EA}"/>
    <cellStyle name="FIXO 5 8" xfId="7776" xr:uid="{7024D9F3-226B-4A5C-B1ED-7F175EC2E17E}"/>
    <cellStyle name="FIXO 5 9" xfId="7777" xr:uid="{81FE9642-5C3D-4B70-AA51-0E2F15C71F7C}"/>
    <cellStyle name="FIXO 6" xfId="7778" xr:uid="{40E9F4D9-F6A0-4204-9D42-538A493372F4}"/>
    <cellStyle name="FIXO 7" xfId="7779" xr:uid="{4C8F699E-AEDE-49FC-9795-2546755132B4}"/>
    <cellStyle name="FIXO 8" xfId="7780" xr:uid="{A1F11A99-8962-4E24-BB56-1AE32A274B14}"/>
    <cellStyle name="FIXO 9" xfId="7781" xr:uid="{C81A95A3-B53B-42BB-8756-A4069EDB3834}"/>
    <cellStyle name="FIXO_Altın Fon" xfId="7782" xr:uid="{E185777E-46B0-4FB8-9B92-B652E6297534}"/>
    <cellStyle name="FIYAT" xfId="7783" xr:uid="{6E6A4BE2-009E-4E45-B459-09194097AED0}"/>
    <cellStyle name="FIYAT 10" xfId="7784" xr:uid="{7FDBC754-6FBF-4363-9107-ECE0FF6BB10D}"/>
    <cellStyle name="FIYAT 11" xfId="7785" xr:uid="{04386AE0-1AFF-4373-8698-88F158B3F57D}"/>
    <cellStyle name="FIYAT 2" xfId="7786" xr:uid="{E7F2B373-A1D4-4775-B582-4064CB83AC05}"/>
    <cellStyle name="FIYAT 2 2" xfId="7787" xr:uid="{FCC45D12-9A18-4887-B4A5-4BA9FD5E7A2E}"/>
    <cellStyle name="FIYAT 2 2 2" xfId="7788" xr:uid="{E84A7184-F7F7-4A61-B63F-9754F1439DEA}"/>
    <cellStyle name="FIYAT 2 3" xfId="7789" xr:uid="{427BDA3A-619A-4294-8FB0-0D2003067FE2}"/>
    <cellStyle name="FIYAT 2 4" xfId="7790" xr:uid="{D1E1B662-8E3F-4EB7-836C-60ED9B3BEF28}"/>
    <cellStyle name="FIYAT 2 5" xfId="7791" xr:uid="{54956941-8737-44E5-8BC9-1890F200B171}"/>
    <cellStyle name="FIYAT 2 6" xfId="7792" xr:uid="{704CC0F5-1E6B-4F51-A3E0-DCD6DE80E68C}"/>
    <cellStyle name="FIYAT 2 7" xfId="7793" xr:uid="{72936092-D3D9-454B-8789-01386F58DA2B}"/>
    <cellStyle name="FIYAT 3" xfId="7794" xr:uid="{64A5FD7C-6999-431C-888B-491EC7418220}"/>
    <cellStyle name="FIYAT 3 2" xfId="7795" xr:uid="{8F002AAA-D271-4CCD-BB2B-C98952A13DC3}"/>
    <cellStyle name="FIYAT 3 3" xfId="7796" xr:uid="{18AE0ACF-D474-459E-AD2D-8BF153708341}"/>
    <cellStyle name="FIYAT 3 4" xfId="7797" xr:uid="{73667132-0B8D-4979-8238-CDE28C398EA8}"/>
    <cellStyle name="FIYAT 3 5" xfId="7798" xr:uid="{5856758F-C783-457B-A77B-834D79658AE1}"/>
    <cellStyle name="FIYAT 3 6" xfId="7799" xr:uid="{A99C19D6-BE40-4EA3-A5BC-738693E66B0E}"/>
    <cellStyle name="FIYAT 3 7" xfId="7800" xr:uid="{90D97936-39BF-40B2-B40D-3DD582D8C59E}"/>
    <cellStyle name="FIYAT 4" xfId="7801" xr:uid="{E97C45A3-BCAC-40ED-A766-FA3C84110C20}"/>
    <cellStyle name="FIYAT 4 2" xfId="7802" xr:uid="{BCC6EC0F-EDCB-4F28-8794-358D341D8810}"/>
    <cellStyle name="FIYAT 4 3" xfId="7803" xr:uid="{488C3827-A410-4049-9ACD-39CA09B8AF0D}"/>
    <cellStyle name="FIYAT 4 4" xfId="7804" xr:uid="{F52E5029-E228-4BCE-A506-DF17B2175F53}"/>
    <cellStyle name="FIYAT 4 5" xfId="7805" xr:uid="{C56745B4-2161-4681-B1B7-408E18245384}"/>
    <cellStyle name="FIYAT 4 6" xfId="7806" xr:uid="{564F18C8-6D82-42C9-8DC4-45CC0F462620}"/>
    <cellStyle name="FIYAT 4 7" xfId="7807" xr:uid="{E8CD4AC8-C028-4755-82EA-382EFA64A1CF}"/>
    <cellStyle name="FIYAT 5" xfId="7808" xr:uid="{414E5CCD-DDC0-4079-BB79-76DD6373192E}"/>
    <cellStyle name="FIYAT 5 2" xfId="7809" xr:uid="{5E2419B4-1262-42F1-A96F-F5F1B1495744}"/>
    <cellStyle name="FIYAT 5 3" xfId="7810" xr:uid="{70289940-4348-49B5-8D08-548FED97CA14}"/>
    <cellStyle name="FIYAT 5 4" xfId="7811" xr:uid="{7B1D0DDF-038D-451F-B83D-5D49D268E5CE}"/>
    <cellStyle name="FIYAT 5 5" xfId="7812" xr:uid="{DCAEAFE7-76B8-4CFE-9487-4590591E74B8}"/>
    <cellStyle name="FIYAT 5 6" xfId="7813" xr:uid="{3FA36D17-92F6-4F2A-9BB5-0C34DF2883A8}"/>
    <cellStyle name="FIYAT 5 7" xfId="7814" xr:uid="{9265ADD7-234F-41F2-A18D-6EF1367AB536}"/>
    <cellStyle name="FIYAT 6" xfId="7815" xr:uid="{D4AFB2BE-6E21-4221-81B5-82522D551D6D}"/>
    <cellStyle name="FIYAT 6 2" xfId="7816" xr:uid="{A5B33AB0-3435-4A14-8B60-CD07841F3338}"/>
    <cellStyle name="FIYAT 6 3" xfId="7817" xr:uid="{9DCD97C8-17BD-4B17-B805-89A6D10D9C82}"/>
    <cellStyle name="FIYAT 6 4" xfId="7818" xr:uid="{3F3779D5-7A8B-4E7C-856D-07E7AB4D0EBA}"/>
    <cellStyle name="FIYAT 6 5" xfId="7819" xr:uid="{31442DEA-6822-4CFB-B99C-34D0D986F186}"/>
    <cellStyle name="FIYAT 6 6" xfId="7820" xr:uid="{68839175-606A-4AE1-854A-2B32EA8E569E}"/>
    <cellStyle name="FIYAT 6 7" xfId="7821" xr:uid="{3B7AA5F1-156B-4883-A701-D83C64C01226}"/>
    <cellStyle name="FIYAT 7" xfId="7822" xr:uid="{4E8E445F-32E1-43D0-844F-A379479CDCA5}"/>
    <cellStyle name="FIYAT 7 2" xfId="7823" xr:uid="{8E595A64-61FE-4D4A-B43C-0BA4556A95EA}"/>
    <cellStyle name="FIYAT 8" xfId="7824" xr:uid="{9BD39801-167B-4DED-9B78-C1326B5B746F}"/>
    <cellStyle name="FIYAT 8 2" xfId="7825" xr:uid="{B0775AE2-4B68-47C4-84AF-14E1A726746A}"/>
    <cellStyle name="FIYAT 9" xfId="7826" xr:uid="{D9FC2CB6-7323-48E7-B494-4B5BDEC0951C}"/>
    <cellStyle name="FIYAT_01 Bank Asya 1. Lig Karabük Kutlama Planı" xfId="7827" xr:uid="{09A39317-404D-4786-8F98-AA8D26F4E4D5}"/>
    <cellStyle name="Fieldtex" xfId="7828" xr:uid="{90A3E020-4B50-401B-85BD-74E2FA0C69EE}"/>
    <cellStyle name="Fieldtex 2" xfId="7829" xr:uid="{695C694B-95EA-4F72-AD0A-2894853CEB8A}"/>
    <cellStyle name="Fijo" xfId="7830" xr:uid="{6F036F65-D4EA-4C7D-8F4F-6F360A4F2F2F}"/>
    <cellStyle name="Fijo 10" xfId="7831" xr:uid="{A8ED025B-98BA-4A96-9696-C431592CD398}"/>
    <cellStyle name="Fijo 11" xfId="7832" xr:uid="{B903601D-6953-4C63-A67E-2771FD7C2278}"/>
    <cellStyle name="Fijo 12" xfId="7833" xr:uid="{9A269A90-44B2-47B8-9C46-84D9EF89E6D6}"/>
    <cellStyle name="Fijo 2" xfId="7834" xr:uid="{A1E81A63-CD73-4240-BC62-0232E061B29E}"/>
    <cellStyle name="Fijo 2 10" xfId="7835" xr:uid="{B9EE3318-A8AB-4E09-A76E-A7E003031696}"/>
    <cellStyle name="Fijo 2 11" xfId="7836" xr:uid="{2E3A9A43-1E31-4604-9E94-50C58A6ACEFD}"/>
    <cellStyle name="Fijo 2 2" xfId="7837" xr:uid="{EFE1C80C-5C66-48A1-94E6-878DE778A824}"/>
    <cellStyle name="Fijo 2 3" xfId="7838" xr:uid="{E9853E24-FC51-418B-96F3-823F58B08DF2}"/>
    <cellStyle name="Fijo 2 4" xfId="7839" xr:uid="{E18C09AB-0984-405B-8BA0-96EA5D7157B8}"/>
    <cellStyle name="Fijo 2 5" xfId="7840" xr:uid="{0C93065F-7FFB-494E-88FA-83530446A086}"/>
    <cellStyle name="Fijo 2 6" xfId="7841" xr:uid="{46BF85A0-BEF2-4571-85AE-8556C706F44E}"/>
    <cellStyle name="Fijo 2 7" xfId="7842" xr:uid="{088F3A21-2F9B-4480-9915-0868A2BD0BE5}"/>
    <cellStyle name="Fijo 2 8" xfId="7843" xr:uid="{A0B0A2B8-9B7D-4D1A-8826-022C332DF57A}"/>
    <cellStyle name="Fijo 2 9" xfId="7844" xr:uid="{560765AD-2E90-4E81-844B-1D01732E084E}"/>
    <cellStyle name="Fijo 3" xfId="7845" xr:uid="{5BF97456-C37E-4255-93D8-8920C595A76C}"/>
    <cellStyle name="Fijo 3 10" xfId="7846" xr:uid="{2DBCFBA0-611B-432F-B355-78D9B39B8D48}"/>
    <cellStyle name="Fijo 3 11" xfId="7847" xr:uid="{1FE59253-D9C6-472E-9F51-5C0E96BD1D66}"/>
    <cellStyle name="Fijo 3 2" xfId="7848" xr:uid="{AD01AA1B-FDCF-4075-AABD-EEB12A3789A8}"/>
    <cellStyle name="Fijo 3 3" xfId="7849" xr:uid="{6980DB67-CCA6-48C7-8294-E0566870A220}"/>
    <cellStyle name="Fijo 3 4" xfId="7850" xr:uid="{7220A381-F193-4B18-96EA-50DBA8F6E0CC}"/>
    <cellStyle name="Fijo 3 5" xfId="7851" xr:uid="{65CF63C2-B778-478B-B3D9-C57A9F6A3D69}"/>
    <cellStyle name="Fijo 3 6" xfId="7852" xr:uid="{3A17F99C-D0C9-45F4-919F-79BAA0EDEB19}"/>
    <cellStyle name="Fijo 3 7" xfId="7853" xr:uid="{26AA7A95-067B-43B2-BEAB-1D102E931E11}"/>
    <cellStyle name="Fijo 3 8" xfId="7854" xr:uid="{8FB0E098-E825-4B30-9D87-04F88E98D729}"/>
    <cellStyle name="Fijo 3 9" xfId="7855" xr:uid="{4EEE5890-A4A1-4CC4-AD2E-9996739588CB}"/>
    <cellStyle name="Fijo 4" xfId="7856" xr:uid="{FDC7B926-17AD-4A11-9B40-9A2BF9E01441}"/>
    <cellStyle name="Fijo 4 10" xfId="7857" xr:uid="{173A9448-E5CE-4117-ABA0-5C2128559AA9}"/>
    <cellStyle name="Fijo 4 11" xfId="7858" xr:uid="{96820966-7DA9-4FA4-ACEB-9E0C5B46BD15}"/>
    <cellStyle name="Fijo 4 2" xfId="7859" xr:uid="{29F2A11E-6715-4BF8-B56D-B988293A5562}"/>
    <cellStyle name="Fijo 4 3" xfId="7860" xr:uid="{C9E537D4-C31B-47CE-B94B-19FF6BF61116}"/>
    <cellStyle name="Fijo 4 4" xfId="7861" xr:uid="{B7A17257-984C-4F43-A832-00FE7A10BBFF}"/>
    <cellStyle name="Fijo 4 5" xfId="7862" xr:uid="{6F4544DF-90F6-4244-AEBB-E645B00B38EC}"/>
    <cellStyle name="Fijo 4 6" xfId="7863" xr:uid="{B2067112-105A-41DE-B190-1533779110BE}"/>
    <cellStyle name="Fijo 4 7" xfId="7864" xr:uid="{CD861FB9-2B97-475F-99E8-E89A61DC92D7}"/>
    <cellStyle name="Fijo 4 8" xfId="7865" xr:uid="{640EB227-9214-465A-A4F8-96911F8F2C04}"/>
    <cellStyle name="Fijo 4 9" xfId="7866" xr:uid="{640DE80A-F9F3-4B1C-9FE3-CD3276632737}"/>
    <cellStyle name="Fijo 5" xfId="7867" xr:uid="{CCAEC614-BCA9-4607-ADC7-89E8F9B77F6C}"/>
    <cellStyle name="Fijo 5 10" xfId="7868" xr:uid="{4C6BFEDE-9DD1-4454-9339-D72AAD619010}"/>
    <cellStyle name="Fijo 5 11" xfId="7869" xr:uid="{2B637B72-F538-486B-A376-CEB2BF953A6C}"/>
    <cellStyle name="Fijo 5 2" xfId="7870" xr:uid="{33F18477-F3EF-45CA-81DB-B2434486098A}"/>
    <cellStyle name="Fijo 5 3" xfId="7871" xr:uid="{ACCFADD3-7658-4B68-BD1D-EE9EE5B75660}"/>
    <cellStyle name="Fijo 5 4" xfId="7872" xr:uid="{388414B9-6ABD-42E7-B7AD-6FBEB51F7664}"/>
    <cellStyle name="Fijo 5 5" xfId="7873" xr:uid="{3F6E6458-0A5B-44B4-BE6F-E5D2902C5365}"/>
    <cellStyle name="Fijo 5 6" xfId="7874" xr:uid="{7E9CAF2E-E567-4CD8-9A69-C2AC6CA1A4A9}"/>
    <cellStyle name="Fijo 5 7" xfId="7875" xr:uid="{01ECCCDB-28E6-4B50-866D-BBBD93489B9C}"/>
    <cellStyle name="Fijo 5 8" xfId="7876" xr:uid="{295C251A-6879-4129-8A86-488138D0E472}"/>
    <cellStyle name="Fijo 5 9" xfId="7877" xr:uid="{429C7354-36DF-4EC7-86C0-2EA143C900AC}"/>
    <cellStyle name="Fijo 6" xfId="7878" xr:uid="{CCE08684-FBA8-4FB2-BC99-D72B6CA7EA46}"/>
    <cellStyle name="Fijo 6 2" xfId="7879" xr:uid="{E96AD46C-ECD2-4540-ADAB-4D91F21DEC70}"/>
    <cellStyle name="Fijo 7" xfId="7880" xr:uid="{174CBA71-F096-420B-AEA3-D1D74D98FEFA}"/>
    <cellStyle name="Fijo 7 2" xfId="7881" xr:uid="{8887CC62-E23F-41FB-AA4E-8C082AB146B6}"/>
    <cellStyle name="Fijo 8" xfId="7882" xr:uid="{CCE95990-BB29-4713-BC21-DCDFE700B4D7}"/>
    <cellStyle name="Fijo 9" xfId="7883" xr:uid="{B52090BD-8004-409C-83BE-B5FE25D1C1D4}"/>
    <cellStyle name="Fijo_Altın Fon" xfId="7884" xr:uid="{D373E22F-1968-4129-8AA0-3AF1437DD7AD}"/>
    <cellStyle name="Finance" xfId="7885" xr:uid="{92741D8B-8724-403A-A987-097D9102E314}"/>
    <cellStyle name="finance s/dec" xfId="7886" xr:uid="{1D723499-0178-4DC4-A321-103CCF8662F9}"/>
    <cellStyle name="Finance_RESUME" xfId="7887" xr:uid="{F6F15713-7B7D-43BF-A4CD-0A543F0DF1FB}"/>
    <cellStyle name="Financiero" xfId="7888" xr:uid="{432D8BE6-67E3-47CF-84BC-C7D60E56E4CF}"/>
    <cellStyle name="Financiero 2" xfId="7889" xr:uid="{35C71E3E-5C17-47BA-B755-7469EA0A9E5C}"/>
    <cellStyle name="Financiero 2 2" xfId="7890" xr:uid="{5709A55B-94C8-466D-A1A8-D674EBE1FAFE}"/>
    <cellStyle name="Financiero 3" xfId="7891" xr:uid="{5B165117-8837-445C-BCD6-99744A7A233B}"/>
    <cellStyle name="Financiero 3 2" xfId="7892" xr:uid="{FD91C153-456F-4C96-A027-598626F24BC6}"/>
    <cellStyle name="Financiero 4" xfId="7893" xr:uid="{5CCC27A0-7D9B-4AA7-912D-87D4EB8DC49B}"/>
    <cellStyle name="Financiero 5" xfId="7894" xr:uid="{B350AD95-96BD-4A78-BB82-3F105DAB0F36}"/>
    <cellStyle name="Financiero 6" xfId="7895" xr:uid="{3AF655FA-0F3E-46EF-9EA0-5B120314444D}"/>
    <cellStyle name="Financiero_BANK ASYA-PlayOffYerel Plan-Bütçe" xfId="7896" xr:uid="{51BE65E7-E22F-4D68-BBE6-62C8FE9FD1DD}"/>
    <cellStyle name="Fixed" xfId="7897" xr:uid="{E47F4C67-B96C-4FC9-AD2D-341A557F7598}"/>
    <cellStyle name="Fixed 10" xfId="7898" xr:uid="{916BF934-258B-4294-9537-3E6C40D72BFC}"/>
    <cellStyle name="Fixed 11" xfId="7899" xr:uid="{D28513B3-27AF-4FF5-952F-F8D2A310EBFB}"/>
    <cellStyle name="Fixed 12" xfId="7900" xr:uid="{D2FA7955-8E98-4159-BB07-C6CDC765C58A}"/>
    <cellStyle name="Fixed 2" xfId="7901" xr:uid="{C809063A-884A-43D6-8115-63E13D9467BC}"/>
    <cellStyle name="Fixed 2 10" xfId="7902" xr:uid="{52FB4BE0-023F-4D2D-BADE-BA2FB9ECD4E1}"/>
    <cellStyle name="Fixed 2 11" xfId="7903" xr:uid="{E503D9AA-4AA4-40A4-8532-F941ABBF7DD3}"/>
    <cellStyle name="Fixed 2 2" xfId="7904" xr:uid="{C060901E-9C7F-4F19-AF91-00CB15DDC3F1}"/>
    <cellStyle name="Fixed 2 2 2" xfId="7905" xr:uid="{69025EBC-8605-4582-A4D3-2D5D1DDA32FA}"/>
    <cellStyle name="Fixed 2 3" xfId="7906" xr:uid="{A833898E-789B-40C3-9E60-91A9D5DD7CFB}"/>
    <cellStyle name="Fixed 2 3 2" xfId="7907" xr:uid="{D9524D0F-36EA-4DA4-8665-488FE0A961B6}"/>
    <cellStyle name="Fixed 2 4" xfId="7908" xr:uid="{D2DD627E-381E-4996-87F2-3A396CC161D0}"/>
    <cellStyle name="Fixed 2 5" xfId="7909" xr:uid="{168F28CC-70B6-440E-9680-33F9355FE1E1}"/>
    <cellStyle name="Fixed 2 6" xfId="7910" xr:uid="{801BCEEC-1F7D-4E7F-B8A3-79F7321630D5}"/>
    <cellStyle name="Fixed 2 7" xfId="7911" xr:uid="{1DC2C607-78AB-4FA9-B20C-24D9CE5B2CB7}"/>
    <cellStyle name="Fixed 2 8" xfId="7912" xr:uid="{8CE30938-DB3C-4A77-A6F5-106EA4151F71}"/>
    <cellStyle name="Fixed 2 9" xfId="7913" xr:uid="{E306D6C9-E296-4D7A-A8A7-47906CC857A6}"/>
    <cellStyle name="Fixed 3" xfId="7914" xr:uid="{1BD356F9-5C67-4CE3-BFA3-3CC9DF76464A}"/>
    <cellStyle name="Fixed 3 10" xfId="7915" xr:uid="{25281C6C-4A8D-41BA-94D1-8C3CDF0A64B2}"/>
    <cellStyle name="Fixed 3 11" xfId="7916" xr:uid="{7C42E2A5-E598-48A2-9E5C-CA1F1CF0982B}"/>
    <cellStyle name="Fixed 3 2" xfId="7917" xr:uid="{9BF44129-3C95-4B33-917C-2FD38C4F997E}"/>
    <cellStyle name="Fixed 3 2 2" xfId="7918" xr:uid="{8C2DCD97-A7D9-4127-8991-8E82B926BC24}"/>
    <cellStyle name="Fixed 3 3" xfId="7919" xr:uid="{79E1DAF2-F4C6-4B4B-AA69-43AEB06B125B}"/>
    <cellStyle name="Fixed 3 3 2" xfId="7920" xr:uid="{9FBEB866-8E0C-4063-8F6C-8AA10C58F4D2}"/>
    <cellStyle name="Fixed 3 4" xfId="7921" xr:uid="{DC80B69F-4A10-4546-A05D-AAAC9529E368}"/>
    <cellStyle name="Fixed 3 5" xfId="7922" xr:uid="{5BEA4466-067C-457A-8014-CF1C5ED059AA}"/>
    <cellStyle name="Fixed 3 6" xfId="7923" xr:uid="{583FB9D1-F157-4786-9277-8B4EE846F571}"/>
    <cellStyle name="Fixed 3 7" xfId="7924" xr:uid="{E9CD10E8-F156-41F2-A302-7CE0572735E7}"/>
    <cellStyle name="Fixed 3 8" xfId="7925" xr:uid="{269F84BF-1A38-46E5-B375-CC7CCBF5E68F}"/>
    <cellStyle name="Fixed 3 9" xfId="7926" xr:uid="{63961CBF-C792-4BF6-9C15-99578E94F55E}"/>
    <cellStyle name="Fixed 4" xfId="7927" xr:uid="{E8DBF205-EA1A-4EF9-B2FC-4862C876D582}"/>
    <cellStyle name="Fixed 4 10" xfId="7928" xr:uid="{594DF484-2CF6-4248-8FF4-6D182C754440}"/>
    <cellStyle name="Fixed 4 11" xfId="7929" xr:uid="{C2FE68DD-9EA8-423E-B80C-5311AADE2C92}"/>
    <cellStyle name="Fixed 4 2" xfId="7930" xr:uid="{153A6948-76EE-4011-BAD5-9E15F37D043E}"/>
    <cellStyle name="Fixed 4 2 2" xfId="7931" xr:uid="{C4446026-7588-4847-A57B-7F32ECAE4B5E}"/>
    <cellStyle name="Fixed 4 3" xfId="7932" xr:uid="{C454BC8A-D2AE-49AE-9C09-A6804225AF0C}"/>
    <cellStyle name="Fixed 4 3 2" xfId="7933" xr:uid="{0031833C-B287-47FA-9816-048D2C17C156}"/>
    <cellStyle name="Fixed 4 4" xfId="7934" xr:uid="{E776C1B2-EF52-4A1C-AFB1-C10DD056728B}"/>
    <cellStyle name="Fixed 4 5" xfId="7935" xr:uid="{CD00A84F-93C1-4653-ACD7-F0569E31A14D}"/>
    <cellStyle name="Fixed 4 6" xfId="7936" xr:uid="{3BA5524D-D1D9-40E2-9841-03101691A63E}"/>
    <cellStyle name="Fixed 4 7" xfId="7937" xr:uid="{0E0ECEF3-6752-48DB-BFCC-0124C1514216}"/>
    <cellStyle name="Fixed 4 8" xfId="7938" xr:uid="{438A1DE4-A21A-4EB5-8EFE-5A0486EA5D60}"/>
    <cellStyle name="Fixed 4 9" xfId="7939" xr:uid="{5FB0C7A4-22B1-4361-BD1B-92E0712BC923}"/>
    <cellStyle name="Fixed 5" xfId="7940" xr:uid="{CAA52E84-D57B-49C9-B051-FA51BEF3592A}"/>
    <cellStyle name="Fixed 5 10" xfId="7941" xr:uid="{3BDA5BF1-5BE5-4053-BF6B-9B7190503629}"/>
    <cellStyle name="Fixed 5 11" xfId="7942" xr:uid="{89DB1DC1-8961-4DC6-80F3-BA9CF9C8B3AA}"/>
    <cellStyle name="Fixed 5 2" xfId="7943" xr:uid="{D0C2CFE6-C1CD-402F-889C-28BF648354D4}"/>
    <cellStyle name="Fixed 5 2 2" xfId="7944" xr:uid="{8D4A4B33-B1D6-430C-9F56-89235FE686C5}"/>
    <cellStyle name="Fixed 5 3" xfId="7945" xr:uid="{FD48D233-68F4-45E1-8D7F-7B9AC90D1159}"/>
    <cellStyle name="Fixed 5 3 2" xfId="7946" xr:uid="{05280023-62F2-4DEE-B027-03177A07C9A9}"/>
    <cellStyle name="Fixed 5 4" xfId="7947" xr:uid="{0D499C04-E17A-4161-B1E3-D237ED0F4A43}"/>
    <cellStyle name="Fixed 5 5" xfId="7948" xr:uid="{42538CD7-A28E-4BDA-A3EE-8802188BEC6B}"/>
    <cellStyle name="Fixed 5 6" xfId="7949" xr:uid="{8F3D9C4B-8215-459D-B082-2558DF8938BF}"/>
    <cellStyle name="Fixed 5 7" xfId="7950" xr:uid="{FEB7BC99-4D78-407B-A8A2-B08DAB9D0D4A}"/>
    <cellStyle name="Fixed 5 8" xfId="7951" xr:uid="{B2F99483-2993-4927-A821-95A14491E0D5}"/>
    <cellStyle name="Fixed 5 9" xfId="7952" xr:uid="{6B9553A5-C336-48B6-AE98-8EAD09A1D3D5}"/>
    <cellStyle name="Fixed 6" xfId="7953" xr:uid="{231BD806-2DE2-445C-A1FE-75D16FD5B2F8}"/>
    <cellStyle name="Fixed 6 2" xfId="7954" xr:uid="{97EDBF65-0141-4810-A0A3-A658BA6C3B45}"/>
    <cellStyle name="Fixed 7" xfId="7955" xr:uid="{6F9086E5-F95B-4F61-8AC6-2DDBF1E411A1}"/>
    <cellStyle name="Fixed 7 2" xfId="7956" xr:uid="{E77F2424-B246-4BD7-9D6A-A08F1D5C3B74}"/>
    <cellStyle name="Fixed 8" xfId="7957" xr:uid="{D46A3517-4DAD-45AE-9F6D-B4300FD3C4C2}"/>
    <cellStyle name="Fixed 8 2" xfId="7958" xr:uid="{B54169CE-AC16-4532-B8F2-2760D0AC28B3}"/>
    <cellStyle name="Fixed 9" xfId="7959" xr:uid="{19B23A24-695F-4C68-BDAB-4DD934B36FA7}"/>
    <cellStyle name="Fixed_Internet Plani" xfId="7960" xr:uid="{1A33CD2C-86ED-4A3D-897D-BBC567A31CB5}"/>
    <cellStyle name="Followed Hyperlink 10" xfId="7961" xr:uid="{23317887-47E9-4B1B-9425-38EB3C90A8FB}"/>
    <cellStyle name="Followed Hyperlink 11" xfId="7962" xr:uid="{FD19587F-A021-4F38-8157-7826B1F00E65}"/>
    <cellStyle name="Followed Hyperlink 12" xfId="7963" xr:uid="{1BD565D3-1592-438F-B843-127CD0CE1AF2}"/>
    <cellStyle name="Followed Hyperlink 13" xfId="7964" xr:uid="{389EB1CA-2D66-4AA7-B38A-BCA8684B84E2}"/>
    <cellStyle name="Followed Hyperlink 14" xfId="7965" xr:uid="{BAA9401A-DFE5-46C2-A453-6CEE42FD19E6}"/>
    <cellStyle name="Followed Hyperlink 15" xfId="7966" xr:uid="{D458F547-AF78-469E-B86F-7C129C5AEE39}"/>
    <cellStyle name="Followed Hyperlink 16" xfId="7967" xr:uid="{97D9B835-D8E8-41B0-9DB9-4C1829590027}"/>
    <cellStyle name="Followed Hyperlink 17" xfId="7968" xr:uid="{4786E132-53F9-446E-956B-8E66D50E6465}"/>
    <cellStyle name="Followed Hyperlink 18" xfId="7969" xr:uid="{4E5FA952-0E82-43BB-BB24-5931C49B2223}"/>
    <cellStyle name="Followed Hyperlink 19" xfId="7970" xr:uid="{B5AB1F83-F662-4290-A719-C350AB6D5CE8}"/>
    <cellStyle name="Followed Hyperlink 2" xfId="7971" xr:uid="{AFFC504E-00EA-40FC-840B-4C5519774188}"/>
    <cellStyle name="Followed Hyperlink 20" xfId="7972" xr:uid="{B351840B-B7A4-4450-A4BD-A8EAC18D35EB}"/>
    <cellStyle name="Followed Hyperlink 21" xfId="7973" xr:uid="{73DF587C-66BF-421D-AE00-48296BEEC162}"/>
    <cellStyle name="Followed Hyperlink 22" xfId="7974" xr:uid="{7F0CFBD6-CB15-489A-8B7E-7A7F0BB1C6B7}"/>
    <cellStyle name="Followed Hyperlink 23" xfId="7975" xr:uid="{A0145E6C-2EDC-48DA-AF7C-6BCFEFB94F19}"/>
    <cellStyle name="Followed Hyperlink 24" xfId="7976" xr:uid="{77B7BC5B-5D6D-4C51-80E0-62CFC7ABACCA}"/>
    <cellStyle name="Followed Hyperlink 25" xfId="7977" xr:uid="{0C29B8CE-BB45-4FA7-A4EB-A9CAB9924766}"/>
    <cellStyle name="Followed Hyperlink 26" xfId="7978" xr:uid="{DAEFAF7A-2C9E-4975-96EB-5CDB346E1C73}"/>
    <cellStyle name="Followed Hyperlink 27" xfId="7979" xr:uid="{04BDB9BC-CE26-4E1C-9ED6-E74CCEDEB577}"/>
    <cellStyle name="Followed Hyperlink 28" xfId="7980" xr:uid="{9940EB10-45A2-4206-BF94-F905BD701263}"/>
    <cellStyle name="Followed Hyperlink 29" xfId="7981" xr:uid="{026362DC-B33F-4FEE-AC29-83D57C81D00E}"/>
    <cellStyle name="Followed Hyperlink 3" xfId="7982" xr:uid="{C69AD86F-3B57-413E-AF3A-35814BACE45C}"/>
    <cellStyle name="Followed Hyperlink 30" xfId="7983" xr:uid="{DE2AEDFC-30DA-4C1A-8B19-FD16C39ACD7C}"/>
    <cellStyle name="Followed Hyperlink 31" xfId="7984" xr:uid="{051A3B1A-9D5B-46CD-BA35-7B714E5522C4}"/>
    <cellStyle name="Followed Hyperlink 32" xfId="7985" xr:uid="{21A38D38-4E10-46B3-8D63-1A848D33162E}"/>
    <cellStyle name="Followed Hyperlink 33" xfId="7986" xr:uid="{FA0FB66C-DF95-4BDB-AE97-E427812D575B}"/>
    <cellStyle name="Followed Hyperlink 34" xfId="7987" xr:uid="{A0148100-26F8-40A1-BA5C-36CC7B047BEF}"/>
    <cellStyle name="Followed Hyperlink 35" xfId="7988" xr:uid="{30469B74-705B-4221-8315-B4931D69E03D}"/>
    <cellStyle name="Followed Hyperlink 36" xfId="7989" xr:uid="{64C0F729-D9E5-4B3B-BAE6-A61AD843D462}"/>
    <cellStyle name="Followed Hyperlink 37" xfId="7990" xr:uid="{509252DD-6963-4CF6-BADF-894BCA15643D}"/>
    <cellStyle name="Followed Hyperlink 38" xfId="7991" xr:uid="{51C62BCE-6036-40F8-9140-7D4503D70462}"/>
    <cellStyle name="Followed Hyperlink 39" xfId="7992" xr:uid="{C770DC5E-3B38-4F8F-8EE3-1927AFF68FB0}"/>
    <cellStyle name="Followed Hyperlink 4" xfId="7993" xr:uid="{A5A031FD-136C-447B-ACFB-6A7F41D79C28}"/>
    <cellStyle name="Followed Hyperlink 40" xfId="7994" xr:uid="{58BC709D-75B8-466B-A0E4-5E4246CFB6DD}"/>
    <cellStyle name="Followed Hyperlink 41" xfId="7995" xr:uid="{9CD25EAD-E9D7-4AA0-B4D3-F6E7944B2593}"/>
    <cellStyle name="Followed Hyperlink 42" xfId="7996" xr:uid="{90530DB6-752E-468C-BD02-01BD99EBA719}"/>
    <cellStyle name="Followed Hyperlink 43" xfId="7997" xr:uid="{BA06E5D5-6936-475F-B5AC-F3D024A9CB2E}"/>
    <cellStyle name="Followed Hyperlink 44" xfId="7998" xr:uid="{C15709FE-0EC5-47A6-83F9-67273F64DE31}"/>
    <cellStyle name="Followed Hyperlink 45" xfId="7999" xr:uid="{5B1351E8-FF3A-488E-9148-1B3D83E14AE1}"/>
    <cellStyle name="Followed Hyperlink 46" xfId="8000" xr:uid="{D9EE28A6-39E3-49EA-B6E2-00F453F51F7D}"/>
    <cellStyle name="Followed Hyperlink 47" xfId="8001" xr:uid="{1F15C1C4-2375-4E91-B58E-2A289A78C525}"/>
    <cellStyle name="Followed Hyperlink 48" xfId="8002" xr:uid="{F1003900-B8E0-47DD-A9E3-C6388B9DC52A}"/>
    <cellStyle name="Followed Hyperlink 49" xfId="8003" xr:uid="{C7878EAA-8CF5-4744-8ECB-0F8AAEC09B52}"/>
    <cellStyle name="Followed Hyperlink 5" xfId="8004" xr:uid="{2E91A60D-B2E8-4D38-8477-5C2EEA4C9168}"/>
    <cellStyle name="Followed Hyperlink 50" xfId="8005" xr:uid="{46E9AD21-8102-4583-8FBB-1EFA7144D4AF}"/>
    <cellStyle name="Followed Hyperlink 51" xfId="8006" xr:uid="{97B72CAF-3C54-44BB-B737-947599E064C5}"/>
    <cellStyle name="Followed Hyperlink 52" xfId="8007" xr:uid="{04F80284-498E-453A-A9AB-FE8BA61A0E14}"/>
    <cellStyle name="Followed Hyperlink 53" xfId="8008" xr:uid="{038437CA-66B7-49AD-BA6A-32F6227AA11F}"/>
    <cellStyle name="Followed Hyperlink 54" xfId="8009" xr:uid="{F6F9C302-34E7-4C40-9871-391298250A29}"/>
    <cellStyle name="Followed Hyperlink 55" xfId="8010" xr:uid="{E8105579-C4EF-4677-B3C4-DCA356D99844}"/>
    <cellStyle name="Followed Hyperlink 56" xfId="8011" xr:uid="{CD43C148-8413-4557-8E6E-27AACC15A127}"/>
    <cellStyle name="Followed Hyperlink 57" xfId="8012" xr:uid="{6E97842B-37F8-4108-9B3F-668FDD7D56E0}"/>
    <cellStyle name="Followed Hyperlink 58" xfId="8013" xr:uid="{5081637D-BE3C-482F-AEC6-E4E54E61DEC7}"/>
    <cellStyle name="Followed Hyperlink 59" xfId="8014" xr:uid="{D75716C0-420F-421A-B3E3-BE8B9694E7E2}"/>
    <cellStyle name="Followed Hyperlink 6" xfId="8015" xr:uid="{2D6EDA5A-4458-4FED-902D-31CDCE964FF1}"/>
    <cellStyle name="Followed Hyperlink 60" xfId="8016" xr:uid="{CC9AD6A1-BEB3-4302-B9CC-D1EBBE093446}"/>
    <cellStyle name="Followed Hyperlink 61" xfId="8017" xr:uid="{2A578CFD-9D2A-4281-8414-7E049246C9BA}"/>
    <cellStyle name="Followed Hyperlink 62" xfId="8018" xr:uid="{44EB0316-2BC6-489E-894A-581684598441}"/>
    <cellStyle name="Followed Hyperlink 63" xfId="8019" xr:uid="{710F4641-71F8-4634-9233-FAAFBE979C83}"/>
    <cellStyle name="Followed Hyperlink 64" xfId="8020" xr:uid="{A80E4613-8E4A-42F7-BBDF-56AC1CE3A539}"/>
    <cellStyle name="Followed Hyperlink 65" xfId="8021" xr:uid="{A8029821-EEC3-4772-8C44-70EDED3A73E4}"/>
    <cellStyle name="Followed Hyperlink 66" xfId="8022" xr:uid="{DF7DE278-BD5D-48FA-800C-F6C19D812233}"/>
    <cellStyle name="Followed Hyperlink 67" xfId="8023" xr:uid="{8DDFDE56-73D9-4FD4-8382-D1E14949DBE7}"/>
    <cellStyle name="Followed Hyperlink 68" xfId="8024" xr:uid="{42E94D0A-A5AB-4540-B393-429D1C69170F}"/>
    <cellStyle name="Followed Hyperlink 69" xfId="8025" xr:uid="{67FF48FD-45AA-4A74-B1DD-0B73DCB176DC}"/>
    <cellStyle name="Followed Hyperlink 7" xfId="8026" xr:uid="{85C638B3-A966-4D8F-A2BD-898F7F0ED12A}"/>
    <cellStyle name="Followed Hyperlink 70" xfId="8027" xr:uid="{1DEF0A7F-0839-41CB-BE4A-19D8D3D42B84}"/>
    <cellStyle name="Followed Hyperlink 71" xfId="8028" xr:uid="{8C16EAD6-8AC2-4CC9-89B5-34BF615BD8D8}"/>
    <cellStyle name="Followed Hyperlink 72" xfId="8029" xr:uid="{5A65765E-2014-442A-894F-4BE07B5A3CEB}"/>
    <cellStyle name="Followed Hyperlink 73" xfId="8030" xr:uid="{3AC9538C-A656-4BAB-8E42-0DC55096FCFB}"/>
    <cellStyle name="Followed Hyperlink 74" xfId="8031" xr:uid="{AFACB463-03F8-4DEA-A3A1-52F285767F74}"/>
    <cellStyle name="Followed Hyperlink 75" xfId="8032" xr:uid="{8D537D9F-FF58-4EF1-B9F1-EDA70802BC27}"/>
    <cellStyle name="Followed Hyperlink 76" xfId="8033" xr:uid="{EAECCA5D-7772-4FDF-A358-B8FAEAA3EA67}"/>
    <cellStyle name="Followed Hyperlink 77" xfId="8034" xr:uid="{6BD16464-7B45-4878-BEC4-155F09FFB117}"/>
    <cellStyle name="Followed Hyperlink 78" xfId="8035" xr:uid="{C862C7C7-94B2-4BDC-99C2-6A2AEB222A4A}"/>
    <cellStyle name="Followed Hyperlink 79" xfId="8036" xr:uid="{BFD04ABA-8073-493B-AEA0-4AFD27831141}"/>
    <cellStyle name="Followed Hyperlink 8" xfId="8037" xr:uid="{28EC6C28-397B-4587-980A-C7600EB3255F}"/>
    <cellStyle name="Followed Hyperlink 9" xfId="8038" xr:uid="{831AA2B3-2D86-4DA6-BED7-A29CD7C267E1}"/>
    <cellStyle name="free" xfId="8039" xr:uid="{7B729262-E192-44BA-8B4E-1B1FF54F224B}"/>
    <cellStyle name="free 2" xfId="8040" xr:uid="{68F06237-E9D0-4DD0-AF24-DF98BECF2AD3}"/>
    <cellStyle name="FUENTES" xfId="8041" xr:uid="{47A84765-965B-4382-9DDB-218E1E3DE09D}"/>
    <cellStyle name="Giriş" xfId="19955" xr:uid="{C0D2EE50-D668-43D6-BFE4-5DFDD9D178FA}"/>
    <cellStyle name="Giriş 10" xfId="8042" xr:uid="{B1E6F31E-4DC4-4E0C-91E5-2A3C05446EE5}"/>
    <cellStyle name="Giriş 10 2" xfId="8043" xr:uid="{D73EFC15-9480-4B8E-AE12-E7CFEF4B2B76}"/>
    <cellStyle name="Giriş 10 3" xfId="19582" xr:uid="{925AEBE4-95EB-408B-8C84-0FDF92D14CF4}"/>
    <cellStyle name="Giriş 10 3 2" xfId="22108" xr:uid="{C13034BC-E38E-4B0E-A3D3-DEAA5C05B965}"/>
    <cellStyle name="Giriş 10 3 2 2" xfId="27250" xr:uid="{09F06FF7-A2F2-41D0-823F-61AAB260A944}"/>
    <cellStyle name="Giriş 10 3 2 2 2" xfId="36641" xr:uid="{6FEBDAA1-F828-4F49-963E-36AF37D11EAF}"/>
    <cellStyle name="Giriş 10 3 2 3" xfId="31767" xr:uid="{3C8DF5A7-9390-4681-A506-1AF2B5EF1760}"/>
    <cellStyle name="Giriş 10 3 3" xfId="24808" xr:uid="{390AD16B-B4EF-49A4-965A-2BC42F5F7469}"/>
    <cellStyle name="Giriş 10 3 3 2" xfId="34205" xr:uid="{CB64BD74-9F6A-413F-856B-3F55F50502F3}"/>
    <cellStyle name="Giriş 10 3 4" xfId="29539" xr:uid="{C82A053A-F43B-4587-8661-31AFB4779380}"/>
    <cellStyle name="Giriş 10 4" xfId="21024" xr:uid="{4E8AB2DE-CAFA-4B2B-9151-B761CC268FCC}"/>
    <cellStyle name="Giriş 10 4 2" xfId="26172" xr:uid="{18373108-349E-454A-A1CE-08DD42034215}"/>
    <cellStyle name="Giriş 10 4 2 2" xfId="35564" xr:uid="{2C19E7BA-5757-4793-967F-B34CE0FEF084}"/>
    <cellStyle name="Giriş 10 4 3" xfId="30788" xr:uid="{F36B2FE7-29E3-4A97-9C9E-6799756A1A34}"/>
    <cellStyle name="Giriş 10 5" xfId="23722" xr:uid="{F9F691E3-8ED0-481C-9E58-AFE78433A28D}"/>
    <cellStyle name="Giriş 10 5 2" xfId="33205" xr:uid="{523A4DE6-FCC9-452D-8180-49D6CF870804}"/>
    <cellStyle name="Giriş 10 6" xfId="28562" xr:uid="{0B566D5A-18F6-4348-A73A-7FE6B8C8EC27}"/>
    <cellStyle name="Giriş 11" xfId="8044" xr:uid="{B17B3EE1-488E-4202-AC20-539D81A26C41}"/>
    <cellStyle name="Giriş 11 2" xfId="8045" xr:uid="{4D5CF805-BB16-4AC5-BE6B-83A82BDF0018}"/>
    <cellStyle name="Giriş 11 3" xfId="19583" xr:uid="{5677E55C-461B-4F6C-83B0-30530C100817}"/>
    <cellStyle name="Giriş 11 3 2" xfId="22109" xr:uid="{DC543F8B-2A77-4259-AAD3-102F508C00B4}"/>
    <cellStyle name="Giriş 11 3 2 2" xfId="27251" xr:uid="{310C28DA-5CF2-4091-A826-C6901C32A365}"/>
    <cellStyle name="Giriş 11 3 2 2 2" xfId="36642" xr:uid="{18D2369C-D79C-4D53-95DF-A84924F1A79E}"/>
    <cellStyle name="Giriş 11 3 2 3" xfId="31768" xr:uid="{14767A6E-A5EC-4006-AC8B-C7F1EB2AE37A}"/>
    <cellStyle name="Giriş 11 3 3" xfId="24809" xr:uid="{6DD372DF-67D6-40D4-8D99-AB500DE90A08}"/>
    <cellStyle name="Giriş 11 3 3 2" xfId="34206" xr:uid="{61B90128-7F5B-41E9-97F5-F6E2E04DB90C}"/>
    <cellStyle name="Giriş 11 3 4" xfId="29540" xr:uid="{171E717A-D2EE-43E8-9E41-745F6F4C5016}"/>
    <cellStyle name="Giriş 11 4" xfId="21025" xr:uid="{3C7105A5-9EE5-4B30-AE68-D53811074362}"/>
    <cellStyle name="Giriş 11 4 2" xfId="26173" xr:uid="{6D354A93-0904-42E8-AC3F-2BA52DCBB48F}"/>
    <cellStyle name="Giriş 11 4 2 2" xfId="35565" xr:uid="{81AF02C1-BD51-41B7-AF2E-4EC5AEC3B4A6}"/>
    <cellStyle name="Giriş 11 4 3" xfId="30789" xr:uid="{3FABF652-2B8B-4624-8E03-580F6D625DA2}"/>
    <cellStyle name="Giriş 11 5" xfId="23723" xr:uid="{008C0A30-E396-49AE-92FC-BD10890B9515}"/>
    <cellStyle name="Giriş 11 5 2" xfId="33206" xr:uid="{ACEF21E3-CD3E-4D33-8F4F-403B404F6505}"/>
    <cellStyle name="Giriş 11 6" xfId="28563" xr:uid="{15214370-F179-4A38-8131-99365C9DC237}"/>
    <cellStyle name="Giriş 12" xfId="8046" xr:uid="{3C8B32C6-B1F7-467E-91D3-A9F62EA7E3FD}"/>
    <cellStyle name="Giriş 12 2" xfId="19584" xr:uid="{5B672835-EA96-473F-A7B3-48D0B0B03548}"/>
    <cellStyle name="Giriş 12 2 2" xfId="22110" xr:uid="{73568556-44C7-4AEB-8ED3-B997E9FD658E}"/>
    <cellStyle name="Giriş 12 2 2 2" xfId="27252" xr:uid="{85CCC747-08AC-43A9-88DB-47DC013F2BE4}"/>
    <cellStyle name="Giriş 12 2 2 2 2" xfId="36643" xr:uid="{536E21F5-A1EA-4CD9-A25D-21118BE7D027}"/>
    <cellStyle name="Giriş 12 2 2 3" xfId="31769" xr:uid="{10BC68BE-E743-4432-A8F3-491302B7B28E}"/>
    <cellStyle name="Giriş 12 2 3" xfId="24810" xr:uid="{90948982-36BF-4DFC-B076-EBE9BEA1A90F}"/>
    <cellStyle name="Giriş 12 2 3 2" xfId="34207" xr:uid="{F52C8409-637A-48EA-B7F6-13DDAF4E3448}"/>
    <cellStyle name="Giriş 12 2 4" xfId="29541" xr:uid="{BD666B68-1ABC-44F4-ACA8-2FFFFC6BD2A7}"/>
    <cellStyle name="Giriş 12 3" xfId="21026" xr:uid="{D62BD2A8-57D6-4405-96C0-DD5D6128D1D6}"/>
    <cellStyle name="Giriş 12 3 2" xfId="26174" xr:uid="{E4767C04-24C3-42A2-9A19-4803CE655B84}"/>
    <cellStyle name="Giriş 12 3 2 2" xfId="35566" xr:uid="{52EAC5C7-486E-4123-ADAC-E7F14615BE31}"/>
    <cellStyle name="Giriş 12 3 3" xfId="30790" xr:uid="{A478CC45-C2D7-4F6C-B1DB-BBE4A75FA944}"/>
    <cellStyle name="Giriş 12 4" xfId="23724" xr:uid="{408FCD3E-9F0C-4387-951E-F3758818AE5A}"/>
    <cellStyle name="Giriş 12 4 2" xfId="33207" xr:uid="{69173DC3-D507-426E-BD18-904DFBCA6B0D}"/>
    <cellStyle name="Giriş 12 5" xfId="28564" xr:uid="{E4B8641C-CAA6-4030-A7FE-C99E401D96ED}"/>
    <cellStyle name="Giriş 13" xfId="8047" xr:uid="{58D9EF6D-6D77-4C79-A87E-92D7325BD5F5}"/>
    <cellStyle name="Giriş 13 2" xfId="19585" xr:uid="{28A76958-91B5-4C4F-8392-CDE905B612FD}"/>
    <cellStyle name="Giriş 13 2 2" xfId="22111" xr:uid="{2BB1E36A-FB33-401A-ADF4-2D2CC6C5E7CE}"/>
    <cellStyle name="Giriş 13 2 2 2" xfId="27253" xr:uid="{AEEB8ECA-1591-43F9-BBC7-9BE708EFE5D3}"/>
    <cellStyle name="Giriş 13 2 2 2 2" xfId="36644" xr:uid="{951CD384-6364-4590-A742-F60FC4563C16}"/>
    <cellStyle name="Giriş 13 2 2 3" xfId="31770" xr:uid="{2515B38B-B8CC-461B-BE60-9A5CDD03B5D1}"/>
    <cellStyle name="Giriş 13 2 3" xfId="24811" xr:uid="{FA67E7CF-1B54-40F2-9F9A-561A11DACFB2}"/>
    <cellStyle name="Giriş 13 2 3 2" xfId="34208" xr:uid="{84F7099B-C66B-4D67-9B9E-857D3E0280EF}"/>
    <cellStyle name="Giriş 13 2 4" xfId="29542" xr:uid="{D57FEE9C-2CD2-49C9-8B07-353769060B6B}"/>
    <cellStyle name="Giriş 13 3" xfId="21027" xr:uid="{D172B5AE-363D-4750-818C-87BF7CB14480}"/>
    <cellStyle name="Giriş 13 3 2" xfId="26175" xr:uid="{B8B71F64-4ABA-44FF-99CB-5E42D587D49E}"/>
    <cellStyle name="Giriş 13 3 2 2" xfId="35567" xr:uid="{85ED1BC8-EB67-40C1-A88A-3754CFDF10E3}"/>
    <cellStyle name="Giriş 13 3 3" xfId="30791" xr:uid="{F16732FD-DB06-473B-B50B-43643959DEDC}"/>
    <cellStyle name="Giriş 13 4" xfId="23725" xr:uid="{CA1D5338-B213-42EA-9028-37010BD0A803}"/>
    <cellStyle name="Giriş 13 4 2" xfId="33208" xr:uid="{BF6526C5-E3D5-4108-A6E7-BB4CBE3F4053}"/>
    <cellStyle name="Giriş 13 5" xfId="28565" xr:uid="{B58470F9-54CF-49F4-8AF2-C07CFF24AC52}"/>
    <cellStyle name="Giriş 14" xfId="19914" xr:uid="{677428E0-9486-44DF-A8F8-D5346E40BBC8}"/>
    <cellStyle name="Giriş 14 2" xfId="22433" xr:uid="{792B99F8-35C1-4FC9-BA63-8BF6E3CE0BDD}"/>
    <cellStyle name="Giriş 14 2 2" xfId="27575" xr:uid="{FB097A13-E002-41E5-9A1A-C32C042B40E4}"/>
    <cellStyle name="Giriş 14 2 2 2" xfId="36965" xr:uid="{1336C180-5472-4281-BA2A-62768EC895D1}"/>
    <cellStyle name="Giriş 14 2 3" xfId="32073" xr:uid="{504A74DF-BAD7-4BB7-9C03-10925BFBAC45}"/>
    <cellStyle name="Giriş 14 3" xfId="25133" xr:uid="{8AA7BFBD-6C4F-48A1-8023-3C547A65D8B4}"/>
    <cellStyle name="Giriş 14 3 2" xfId="34525" xr:uid="{D0F0262E-1489-4F7D-8D96-F613D728D7EA}"/>
    <cellStyle name="Giriş 14 4" xfId="29831" xr:uid="{1A8B2B45-7CD9-4B36-AA3A-00CDB23C9A55}"/>
    <cellStyle name="Giriş 15" xfId="19972" xr:uid="{F6CBCC44-E2B3-4F90-B36A-DDBFE5123887}"/>
    <cellStyle name="Giriş 16" xfId="22439" xr:uid="{499B000B-19A3-4CF2-8811-F277A8F6692A}"/>
    <cellStyle name="Giriş 16 2" xfId="27581" xr:uid="{4CD6481E-9B83-4879-870A-E7BB2616957B}"/>
    <cellStyle name="Giriş 16 2 2" xfId="36971" xr:uid="{B006A10B-497D-465F-B2AD-FACD819603DA}"/>
    <cellStyle name="Giriş 16 3" xfId="32079" xr:uid="{D097F492-5BA7-4C03-882B-40C807E331E4}"/>
    <cellStyle name="Giriş 17" xfId="25139" xr:uid="{F5016F99-2B0F-4EE4-90A1-F4375B9D2789}"/>
    <cellStyle name="Giriş 17 2" xfId="34531" xr:uid="{678265A1-44A1-4700-867B-3D7E007FD597}"/>
    <cellStyle name="Giriş 18" xfId="29836" xr:uid="{9E3CA52A-BBF1-455C-901D-817BBCE81924}"/>
    <cellStyle name="Giriş 2" xfId="8048" xr:uid="{C409D48C-F396-4FE5-931F-DF9EA254CE52}"/>
    <cellStyle name="Giriş 2 2" xfId="8049" xr:uid="{64E37EA7-A0E3-4EF1-A091-B5EFEC7FC1CB}"/>
    <cellStyle name="Giriş 2 2 2" xfId="8050" xr:uid="{7CE43197-E86C-4946-A410-97AC98CFB2ED}"/>
    <cellStyle name="Giriş 2 2 3" xfId="19587" xr:uid="{8693B524-108E-4CA2-A25C-A0290EE311EE}"/>
    <cellStyle name="Giriş 2 2 3 2" xfId="22113" xr:uid="{E2A836FF-32E2-41E6-9634-A3C3AF07E3E6}"/>
    <cellStyle name="Giriş 2 2 3 2 2" xfId="27255" xr:uid="{71331BCE-E1CE-4F52-B427-031D91657A4A}"/>
    <cellStyle name="Giriş 2 2 3 2 2 2" xfId="36646" xr:uid="{C0EB2114-E16F-49CD-86D8-0F7C17205319}"/>
    <cellStyle name="Giriş 2 2 3 2 3" xfId="31772" xr:uid="{09CF85F0-DA14-4EFA-81A0-6DA53F3842F2}"/>
    <cellStyle name="Giriş 2 2 3 3" xfId="24813" xr:uid="{9E3257DA-FAB9-4105-AC69-9229223EADE5}"/>
    <cellStyle name="Giriş 2 2 3 3 2" xfId="34210" xr:uid="{6AF73BB1-6639-4378-9A8B-1DEF6B4CEDB1}"/>
    <cellStyle name="Giriş 2 2 3 4" xfId="29544" xr:uid="{E6EBFA12-86E8-48AB-B416-94C9F8A94CCC}"/>
    <cellStyle name="Giriş 2 2 4" xfId="21029" xr:uid="{498AE6C1-A7D3-4AE8-B768-38F453D1D474}"/>
    <cellStyle name="Giriş 2 2 4 2" xfId="26177" xr:uid="{7D6CBAC5-E8D7-434B-9607-9EEF52CA1900}"/>
    <cellStyle name="Giriş 2 2 4 2 2" xfId="35569" xr:uid="{B2DF54A7-CBDB-4996-97FA-B62E2E657BE9}"/>
    <cellStyle name="Giriş 2 2 4 3" xfId="30793" xr:uid="{76187C7B-EDFF-4BF0-A240-E6D5EF22FE81}"/>
    <cellStyle name="Giriş 2 2 5" xfId="23727" xr:uid="{A659AD76-0ACE-462E-993C-4942157A4373}"/>
    <cellStyle name="Giriş 2 2 5 2" xfId="33210" xr:uid="{22E86629-83E2-49F2-99B8-D80A47BF38FE}"/>
    <cellStyle name="Giriş 2 2 6" xfId="28567" xr:uid="{CD169F2F-96E2-4744-BDC0-39F2F0F27D99}"/>
    <cellStyle name="Giriş 2 3" xfId="8051" xr:uid="{7089AE8E-7238-43C6-92E3-5B9FF9901136}"/>
    <cellStyle name="Giriş 2 4" xfId="8052" xr:uid="{AB0E174E-CCFF-4B7F-99AD-1FA8975A39A5}"/>
    <cellStyle name="Giriş 2 5" xfId="19586" xr:uid="{0585B685-3B99-4E27-95DF-22A6FFAEAA78}"/>
    <cellStyle name="Giriş 2 5 2" xfId="22112" xr:uid="{7DEE2406-5488-4300-A956-769A89D4DD07}"/>
    <cellStyle name="Giriş 2 5 2 2" xfId="27254" xr:uid="{BCEF661D-C058-4FA3-A601-1E38B5365B8E}"/>
    <cellStyle name="Giriş 2 5 2 2 2" xfId="36645" xr:uid="{D42EFD32-ADA9-4D76-906E-B0DB2C10B7FC}"/>
    <cellStyle name="Giriş 2 5 2 3" xfId="31771" xr:uid="{60EF72F7-9430-4702-BD82-32DEBAB7D44A}"/>
    <cellStyle name="Giriş 2 5 3" xfId="24812" xr:uid="{3486BEC3-9E49-4B55-B3E4-6E9D973215AD}"/>
    <cellStyle name="Giriş 2 5 3 2" xfId="34209" xr:uid="{D3E471EA-CDC2-4970-9EAB-5C59DD608B89}"/>
    <cellStyle name="Giriş 2 5 4" xfId="29543" xr:uid="{36C29224-A75E-412E-8198-D1E25F1F795F}"/>
    <cellStyle name="Giriş 2 6" xfId="21028" xr:uid="{ED0E86BA-9649-46A8-94AF-0D91CF3B2FE0}"/>
    <cellStyle name="Giriş 2 6 2" xfId="26176" xr:uid="{9327FB6A-C207-4F20-A339-95776616C2C4}"/>
    <cellStyle name="Giriş 2 6 2 2" xfId="35568" xr:uid="{D2D7D81D-226A-4C11-9068-8396B681D09E}"/>
    <cellStyle name="Giriş 2 6 3" xfId="30792" xr:uid="{A1167763-B14C-45D1-A72A-7AC32B762E27}"/>
    <cellStyle name="Giriş 2 7" xfId="23726" xr:uid="{0CDDB833-7CA7-4C28-92AF-5FB7EEDC8EBF}"/>
    <cellStyle name="Giriş 2 7 2" xfId="33209" xr:uid="{75F99515-4558-4A27-8863-FA096B7233FF}"/>
    <cellStyle name="Giriş 2 8" xfId="28566" xr:uid="{924FC6E8-E102-47F3-939E-2ABD73D07D4B}"/>
    <cellStyle name="Giriş 3" xfId="8053" xr:uid="{C4E23FB5-17C2-4BCC-A6F1-64D8D3C018EB}"/>
    <cellStyle name="Giriş 3 2" xfId="8054" xr:uid="{8C872845-A6DF-4C0C-B5BA-4CB2388A1378}"/>
    <cellStyle name="Giriş 3 3" xfId="8055" xr:uid="{4D97EF17-2989-426E-A510-78783C3F0A23}"/>
    <cellStyle name="Giriş 3 4" xfId="8056" xr:uid="{7825C8E7-C961-485F-86FE-96A20F0DB46D}"/>
    <cellStyle name="Giriş 3 5" xfId="19588" xr:uid="{DD4EB92F-0A18-414A-9BDC-399C92236FAD}"/>
    <cellStyle name="Giriş 3 5 2" xfId="22114" xr:uid="{831C0AF0-26E7-4F15-943E-6CDAEB546823}"/>
    <cellStyle name="Giriş 3 5 2 2" xfId="27256" xr:uid="{4BE05481-E145-43C5-A09D-C5008E3B3009}"/>
    <cellStyle name="Giriş 3 5 2 2 2" xfId="36647" xr:uid="{2DA99BBD-9A70-40D9-9C76-C6A624FC30D2}"/>
    <cellStyle name="Giriş 3 5 2 3" xfId="31773" xr:uid="{FA4A8002-9F83-419B-BE3E-734A79CF9C56}"/>
    <cellStyle name="Giriş 3 5 3" xfId="24814" xr:uid="{89228034-43ED-45B0-86A8-6399FF4A5240}"/>
    <cellStyle name="Giriş 3 5 3 2" xfId="34211" xr:uid="{3DB65A75-F9DF-4310-9C09-FFB676218C7F}"/>
    <cellStyle name="Giriş 3 5 4" xfId="29545" xr:uid="{6EB7A6D8-8688-4491-8F6A-7BB865D4F4CB}"/>
    <cellStyle name="Giriş 3 6" xfId="21030" xr:uid="{13A5D1FF-5D14-449B-9E73-06E43A9DF458}"/>
    <cellStyle name="Giriş 3 6 2" xfId="26178" xr:uid="{570FF9DB-FCA5-4B1A-8CF1-2CAED9A53F7E}"/>
    <cellStyle name="Giriş 3 6 2 2" xfId="35570" xr:uid="{A3981083-844B-4165-BC8F-41C4D72BD708}"/>
    <cellStyle name="Giriş 3 6 3" xfId="30794" xr:uid="{6FFBD1F1-5707-433D-8B99-A6A43C9CA81E}"/>
    <cellStyle name="Giriş 3 7" xfId="23728" xr:uid="{3B4E168D-3EA5-4BBC-8321-CBDADF884056}"/>
    <cellStyle name="Giriş 3 7 2" xfId="33211" xr:uid="{19672AA7-6E8E-4B47-94F8-D3ED572C9D32}"/>
    <cellStyle name="Giriş 3 8" xfId="28568" xr:uid="{57A495EF-E5FA-454D-BB8F-00CD55A72056}"/>
    <cellStyle name="Giriş 4" xfId="8057" xr:uid="{64FC6BB8-7B6B-4859-8946-ED0D10289D7E}"/>
    <cellStyle name="Giriş 4 2" xfId="8058" xr:uid="{7D0447B3-B946-45B1-9A1E-BC70F8F2CB02}"/>
    <cellStyle name="Giriş 4 3" xfId="8059" xr:uid="{34CC8C4C-A030-4C7C-8BE4-2B1529E6E643}"/>
    <cellStyle name="Giriş 4 4" xfId="8060" xr:uid="{42266C58-5CAB-474D-B3C3-3CA0EE1889FA}"/>
    <cellStyle name="Giriş 4 5" xfId="19589" xr:uid="{621CF6CC-A58C-471A-A7F4-E195EBFF5546}"/>
    <cellStyle name="Giriş 4 5 2" xfId="22115" xr:uid="{691B7FD7-CE44-4B5C-B57F-05391209A01F}"/>
    <cellStyle name="Giriş 4 5 2 2" xfId="27257" xr:uid="{BC80B2C5-05D8-4D58-BAEA-BF91D599AD15}"/>
    <cellStyle name="Giriş 4 5 2 2 2" xfId="36648" xr:uid="{1630A67E-86DD-4A75-88F2-879BD1299E6A}"/>
    <cellStyle name="Giriş 4 5 2 3" xfId="31774" xr:uid="{2DAD327E-4ABC-4C5D-AD74-FB031E5415AE}"/>
    <cellStyle name="Giriş 4 5 3" xfId="24815" xr:uid="{AAE95D72-BEF6-42C3-B2D8-D255E20EF990}"/>
    <cellStyle name="Giriş 4 5 3 2" xfId="34212" xr:uid="{CC2D7DC0-27A0-4692-A071-A4760B357A5F}"/>
    <cellStyle name="Giriş 4 5 4" xfId="29546" xr:uid="{2FA2C059-6046-4C81-98D3-A9A1D49ACD97}"/>
    <cellStyle name="Giriş 4 6" xfId="21031" xr:uid="{F4EFDBD9-BC89-4415-95AC-56B463712EDC}"/>
    <cellStyle name="Giriş 4 6 2" xfId="26179" xr:uid="{9D3C8655-47CA-436E-B785-FCAFFE0737F2}"/>
    <cellStyle name="Giriş 4 6 2 2" xfId="35571" xr:uid="{AFA158FE-845B-48AB-812B-4767E19F54D4}"/>
    <cellStyle name="Giriş 4 6 3" xfId="30795" xr:uid="{71D3E2C0-FB11-4562-BE04-1CF09EE43E7A}"/>
    <cellStyle name="Giriş 4 7" xfId="23729" xr:uid="{22A75463-8152-46BE-B405-77349F749AAE}"/>
    <cellStyle name="Giriş 4 7 2" xfId="33212" xr:uid="{668E8899-2493-4AA6-B93A-9F84E7BC96B7}"/>
    <cellStyle name="Giriş 4 8" xfId="28569" xr:uid="{DEAF5624-CF4B-40BD-A110-5A8209D0D666}"/>
    <cellStyle name="Giriş 5" xfId="8061" xr:uid="{648A1C14-BD0B-4CF9-8E8C-DCF609081FFF}"/>
    <cellStyle name="Giriş 5 2" xfId="8062" xr:uid="{6671D057-F128-429F-AF5B-0A4D943D1993}"/>
    <cellStyle name="Giriş 5 3" xfId="8063" xr:uid="{6D430714-A65A-491F-857E-0E3FBDF73130}"/>
    <cellStyle name="Giriş 5 4" xfId="8064" xr:uid="{0F7CE72C-E622-4158-B2AB-71D026D033BA}"/>
    <cellStyle name="Giriş 5 5" xfId="19590" xr:uid="{07D03271-C562-4CF8-999C-96C7791728AE}"/>
    <cellStyle name="Giriş 5 5 2" xfId="22116" xr:uid="{D2641C47-995A-40C8-BA1F-0B6756ED9BE7}"/>
    <cellStyle name="Giriş 5 5 2 2" xfId="27258" xr:uid="{57B0B8B6-D70B-4878-A2BF-F00716776EC6}"/>
    <cellStyle name="Giriş 5 5 2 2 2" xfId="36649" xr:uid="{CC957B02-BF96-417E-BF0A-BEDD900C9517}"/>
    <cellStyle name="Giriş 5 5 2 3" xfId="31775" xr:uid="{F97BAC55-1F03-4282-9580-CCE477458BF1}"/>
    <cellStyle name="Giriş 5 5 3" xfId="24816" xr:uid="{38380970-40FC-40DE-97BC-E476592A900C}"/>
    <cellStyle name="Giriş 5 5 3 2" xfId="34213" xr:uid="{BB8A142A-5AE8-4AF4-B073-32531E964A12}"/>
    <cellStyle name="Giriş 5 5 4" xfId="29547" xr:uid="{2F35EC96-DE71-4E76-AC83-8467EA9DA317}"/>
    <cellStyle name="Giriş 5 6" xfId="21032" xr:uid="{7C0D08DC-E1A5-46CA-8CDD-8E61CDAA741A}"/>
    <cellStyle name="Giriş 5 6 2" xfId="26180" xr:uid="{86D63B68-FB1C-4BEB-A5C2-D1004B614BED}"/>
    <cellStyle name="Giriş 5 6 2 2" xfId="35572" xr:uid="{8B375B68-0985-4435-828E-71ACC4EB55C7}"/>
    <cellStyle name="Giriş 5 6 3" xfId="30796" xr:uid="{F5BDC16F-D9C0-409F-9950-8ADF6AF671AE}"/>
    <cellStyle name="Giriş 5 7" xfId="23730" xr:uid="{A6B606A2-62EF-4DD1-8E90-CB1E583D11B0}"/>
    <cellStyle name="Giriş 5 7 2" xfId="33213" xr:uid="{E10B2257-FBC8-4A87-A5C9-145E2E1B9AC8}"/>
    <cellStyle name="Giriş 5 8" xfId="28570" xr:uid="{5F1BCDD8-D77C-4B16-BC13-F6D607965430}"/>
    <cellStyle name="Giriş 6" xfId="8065" xr:uid="{58978B25-1AE4-49A5-B81B-55681991C779}"/>
    <cellStyle name="Giriş 6 2" xfId="8066" xr:uid="{9ADD35BC-7786-49AB-BA83-7EE8EC200D4D}"/>
    <cellStyle name="Giriş 6 3" xfId="8067" xr:uid="{48598C3F-497F-425C-8DAF-BA43C9A24F36}"/>
    <cellStyle name="Giriş 6 4" xfId="19591" xr:uid="{D6A8BFF6-4DC6-43A5-A2AD-9A3CB8E8A4CE}"/>
    <cellStyle name="Giriş 6 4 2" xfId="22117" xr:uid="{96AAAD18-385F-461C-AD98-62F1602D12FD}"/>
    <cellStyle name="Giriş 6 4 2 2" xfId="27259" xr:uid="{41BDC888-C11C-4A4F-A029-BE129D2C7F66}"/>
    <cellStyle name="Giriş 6 4 2 2 2" xfId="36650" xr:uid="{108757D6-D857-4D47-A15C-87424B2514DB}"/>
    <cellStyle name="Giriş 6 4 2 3" xfId="31776" xr:uid="{492FC30F-4EE1-49D7-8F3D-1FE8B7B0163A}"/>
    <cellStyle name="Giriş 6 4 3" xfId="24817" xr:uid="{EF9358E2-FAFC-4EF5-885A-B7E9AFB90926}"/>
    <cellStyle name="Giriş 6 4 3 2" xfId="34214" xr:uid="{EDD106ED-C3B6-42F1-A487-C459F2BE642F}"/>
    <cellStyle name="Giriş 6 4 4" xfId="29548" xr:uid="{E9B64183-60C3-464F-8427-B6BB5CE96E16}"/>
    <cellStyle name="Giriş 6 5" xfId="21033" xr:uid="{B2CF03E9-8F9B-4825-A0EE-BCDC2B7264B2}"/>
    <cellStyle name="Giriş 6 5 2" xfId="26181" xr:uid="{7D7FD93E-0086-419B-B065-4C4DE4CA7405}"/>
    <cellStyle name="Giriş 6 5 2 2" xfId="35573" xr:uid="{DA553CCA-55BA-40AB-A948-68D64B5B458D}"/>
    <cellStyle name="Giriş 6 5 3" xfId="30797" xr:uid="{923569A1-5252-483E-BF78-776895807FEC}"/>
    <cellStyle name="Giriş 6 6" xfId="23731" xr:uid="{E1AB25B2-F5C9-4FFF-954A-D02BD4B82796}"/>
    <cellStyle name="Giriş 6 6 2" xfId="33214" xr:uid="{A29A3E84-A65E-43FD-A161-C77B9CCB7227}"/>
    <cellStyle name="Giriş 6 7" xfId="28571" xr:uid="{26310F65-1F59-4702-9B4C-381297185D0A}"/>
    <cellStyle name="Giriş 7" xfId="8068" xr:uid="{D746CF2B-0B99-4FA7-952C-EA8CBC4EAFFE}"/>
    <cellStyle name="Giriş 7 2" xfId="8069" xr:uid="{1A223A36-77A9-46EB-8496-800B60D447CC}"/>
    <cellStyle name="Giriş 7 3" xfId="8070" xr:uid="{C6CAD08F-32BA-45B2-9E7A-F7A21208FFF0}"/>
    <cellStyle name="Giriş 7 4" xfId="19592" xr:uid="{03739F76-CEC5-41D9-9942-2330FFD1AD02}"/>
    <cellStyle name="Giriş 7 4 2" xfId="22118" xr:uid="{C8F7CF8C-F76D-405B-AE0D-73C06B25F5D2}"/>
    <cellStyle name="Giriş 7 4 2 2" xfId="27260" xr:uid="{5CDD55FA-3D79-4A3C-93EC-7C4380A57764}"/>
    <cellStyle name="Giriş 7 4 2 2 2" xfId="36651" xr:uid="{01860103-52B8-4698-9B7A-FACB5454E4EB}"/>
    <cellStyle name="Giriş 7 4 2 3" xfId="31777" xr:uid="{4B138427-EE45-4410-8413-DA68BBF794D0}"/>
    <cellStyle name="Giriş 7 4 3" xfId="24818" xr:uid="{CB674806-82E9-4F37-BCE1-15BA4371005D}"/>
    <cellStyle name="Giriş 7 4 3 2" xfId="34215" xr:uid="{367FAA0F-A988-47CB-B194-C34FB84C2B35}"/>
    <cellStyle name="Giriş 7 4 4" xfId="29549" xr:uid="{74D79F41-0183-4AA2-9837-FDED77D0A706}"/>
    <cellStyle name="Giriş 7 5" xfId="21034" xr:uid="{F22008EF-885D-4B3C-BDB9-ECE4BCE7F0B6}"/>
    <cellStyle name="Giriş 7 5 2" xfId="26182" xr:uid="{7253DC0D-81A9-45AE-9C7E-E677585667D2}"/>
    <cellStyle name="Giriş 7 5 2 2" xfId="35574" xr:uid="{4666BB13-56A8-4ED3-BD56-7883302BBBAD}"/>
    <cellStyle name="Giriş 7 5 3" xfId="30798" xr:uid="{8E872B59-D4B2-4E3A-BAA6-23256203F216}"/>
    <cellStyle name="Giriş 7 6" xfId="23732" xr:uid="{0362D14D-7E2D-40C2-B0FC-A4BFEB912228}"/>
    <cellStyle name="Giriş 7 6 2" xfId="33215" xr:uid="{6FBC7CD7-69B1-4127-BAA3-E48DB10A951D}"/>
    <cellStyle name="Giriş 7 7" xfId="28572" xr:uid="{82DEAB36-CB17-4A46-A553-ACF49204D71D}"/>
    <cellStyle name="Giriş 8" xfId="8071" xr:uid="{26DE24D3-62CE-4404-8CC5-7A955382F6D6}"/>
    <cellStyle name="Giriş 8 2" xfId="8072" xr:uid="{68F139C9-585D-4EEB-BCD4-D8CE51F35F45}"/>
    <cellStyle name="Giriş 8 3" xfId="8073" xr:uid="{5EA52281-9D0C-4E9E-8C28-3A8A9EA8B83C}"/>
    <cellStyle name="Giriş 8 4" xfId="19593" xr:uid="{1CCA0187-571E-4A75-B3B7-8CAD115E7D05}"/>
    <cellStyle name="Giriş 8 4 2" xfId="22119" xr:uid="{9A61328E-D6DD-4E08-8785-51221CD67954}"/>
    <cellStyle name="Giriş 8 4 2 2" xfId="27261" xr:uid="{E726C4C8-D851-4ABB-9BCF-0A797BA7A826}"/>
    <cellStyle name="Giriş 8 4 2 2 2" xfId="36652" xr:uid="{EA65D705-7389-4DA3-9E50-B67124574301}"/>
    <cellStyle name="Giriş 8 4 2 3" xfId="31778" xr:uid="{6471F3A2-8227-4D51-AE7A-97144810543B}"/>
    <cellStyle name="Giriş 8 4 3" xfId="24819" xr:uid="{1E8B3784-939F-4661-BFD5-75E8EAE3F1F6}"/>
    <cellStyle name="Giriş 8 4 3 2" xfId="34216" xr:uid="{76D81E2C-C395-474B-A9FB-B69C1770AEA7}"/>
    <cellStyle name="Giriş 8 4 4" xfId="29550" xr:uid="{4DCDCB0C-3C36-4A20-9C23-39CEF1EC4AC7}"/>
    <cellStyle name="Giriş 8 5" xfId="21035" xr:uid="{44923766-088A-4260-A237-94705E24E3CC}"/>
    <cellStyle name="Giriş 8 5 2" xfId="26183" xr:uid="{4503302C-0345-452D-BF78-876405A9080E}"/>
    <cellStyle name="Giriş 8 5 2 2" xfId="35575" xr:uid="{56122564-42E7-44DF-AA99-37D217A7E56B}"/>
    <cellStyle name="Giriş 8 5 3" xfId="30799" xr:uid="{74CD5DD3-61DA-41AE-B503-04ED7E92E05A}"/>
    <cellStyle name="Giriş 8 6" xfId="23733" xr:uid="{C5800865-A6D8-4CA3-A32A-F66BC236340F}"/>
    <cellStyle name="Giriş 8 6 2" xfId="33216" xr:uid="{E1502EFF-81F6-4C87-B1CC-E62E162625C8}"/>
    <cellStyle name="Giriş 8 7" xfId="28573" xr:uid="{F360E892-E913-4238-B15D-B083FFA73E3E}"/>
    <cellStyle name="Giriş 9" xfId="8074" xr:uid="{8DDECCF1-7776-421F-9BF4-6423B0148802}"/>
    <cellStyle name="Giriş 9 2" xfId="8075" xr:uid="{988596B0-C5DC-4E48-98AE-A99854C59DCA}"/>
    <cellStyle name="Giriş 9 3" xfId="8076" xr:uid="{18E3C572-85E2-4DBC-B9D3-D28D3E419166}"/>
    <cellStyle name="Giriş 9 4" xfId="19594" xr:uid="{48DB44C4-8DD9-4642-A70F-5F4440BBE85B}"/>
    <cellStyle name="Giriş 9 4 2" xfId="22120" xr:uid="{EE76E677-5777-414E-82C9-327303674C9B}"/>
    <cellStyle name="Giriş 9 4 2 2" xfId="27262" xr:uid="{4784CF60-6067-47BA-993C-E18283239E6D}"/>
    <cellStyle name="Giriş 9 4 2 2 2" xfId="36653" xr:uid="{C3EDD618-00F4-41E8-88FF-ABC497759253}"/>
    <cellStyle name="Giriş 9 4 2 3" xfId="31779" xr:uid="{ED18EA5B-CD5B-4E8C-984C-377F7B6746E9}"/>
    <cellStyle name="Giriş 9 4 3" xfId="24820" xr:uid="{81080AFA-9AD2-4397-AEB1-62503F4416E5}"/>
    <cellStyle name="Giriş 9 4 3 2" xfId="34217" xr:uid="{B33024B1-B660-4A58-B007-4DF524B2AE3D}"/>
    <cellStyle name="Giriş 9 4 4" xfId="29551" xr:uid="{C9953562-95B1-4D02-BF0A-ACC87283559A}"/>
    <cellStyle name="Giriş 9 5" xfId="21036" xr:uid="{BE0205EA-FE53-4E02-9165-624B119807B8}"/>
    <cellStyle name="Giriş 9 5 2" xfId="26184" xr:uid="{C52E1447-8E6E-4D8E-8D34-1473E35E8C8D}"/>
    <cellStyle name="Giriş 9 5 2 2" xfId="35576" xr:uid="{496C5426-8652-47C9-B75D-9C06CB2CF144}"/>
    <cellStyle name="Giriş 9 5 3" xfId="30800" xr:uid="{52DC7BF5-4DAE-4CE3-AAB0-4CFC8B819A2C}"/>
    <cellStyle name="Giriş 9 6" xfId="23734" xr:uid="{C354D2D3-9EA6-46EB-8C80-AA82D5A59D5E}"/>
    <cellStyle name="Giriş 9 6 2" xfId="33217" xr:uid="{2C61647D-D186-402D-AF56-A7DC517A4F63}"/>
    <cellStyle name="Giriş 9 7" xfId="28574" xr:uid="{5E578429-E365-4C13-B181-5B63AA864F91}"/>
    <cellStyle name="Good" xfId="3" builtinId="26" customBuiltin="1"/>
    <cellStyle name="Good 10" xfId="8077" xr:uid="{05543652-33C0-4877-8746-F35C95E0142B}"/>
    <cellStyle name="Good 10 2" xfId="8078" xr:uid="{47AB2255-6AB8-4FC4-B7B7-A1C6DDA282CB}"/>
    <cellStyle name="Good 10 3" xfId="8079" xr:uid="{187B0576-9196-4C80-8521-5289B73C0137}"/>
    <cellStyle name="Good 10 4" xfId="8080" xr:uid="{CF6638B7-B025-4BEB-A35B-DF1BF5747CBE}"/>
    <cellStyle name="Good 11" xfId="8081" xr:uid="{EACF1515-EB33-4C79-A1CA-07693BBD5744}"/>
    <cellStyle name="Good 11 2" xfId="8082" xr:uid="{A49E0703-762E-4FA5-856E-B8AC7685B052}"/>
    <cellStyle name="Good 11 3" xfId="8083" xr:uid="{E02A1169-1419-400C-9598-C5E7E0CF3962}"/>
    <cellStyle name="Good 11 4" xfId="8084" xr:uid="{DD0AAFCC-AF1A-4301-99BD-3B8954553BC8}"/>
    <cellStyle name="Good 12" xfId="8085" xr:uid="{C483D6D7-08E7-4201-AAB1-0FBB8DAB458E}"/>
    <cellStyle name="Good 13" xfId="8086" xr:uid="{CE4244E4-1E31-414D-82F1-160268F79D1D}"/>
    <cellStyle name="Good 14" xfId="8087" xr:uid="{86FAF13D-A21C-4234-953D-35C7682B68C6}"/>
    <cellStyle name="Good 15" xfId="8088" xr:uid="{987BC4B7-077E-45A6-893C-6F822683E9D2}"/>
    <cellStyle name="Good 16" xfId="8089" xr:uid="{7A090FF6-665D-44EA-B63A-4180839475D0}"/>
    <cellStyle name="Good 17" xfId="8090" xr:uid="{F64F0EAA-C2ED-4CC7-892D-382BA7D348E2}"/>
    <cellStyle name="Good 18" xfId="8091" xr:uid="{6F20E781-2E68-4D10-84AB-A11B6A11B135}"/>
    <cellStyle name="Good 19" xfId="8092" xr:uid="{029D496C-E8DD-4B03-BD56-822C507213D3}"/>
    <cellStyle name="Good 2" xfId="8093" xr:uid="{8079C153-BB22-46FF-9360-470D25C384D0}"/>
    <cellStyle name="Good 2 10" xfId="8094" xr:uid="{1833E1B8-EEF2-4E67-839E-5D8125402BC4}"/>
    <cellStyle name="Good 2 11" xfId="8095" xr:uid="{7027E8E9-4217-46CA-B86A-27134571B898}"/>
    <cellStyle name="Good 2 12" xfId="8096" xr:uid="{46B61E9A-6B1E-43EB-AAAA-B3781F10B0ED}"/>
    <cellStyle name="Good 2 13" xfId="8097" xr:uid="{CBE7B03B-E422-4E59-8CED-E5149240D5CD}"/>
    <cellStyle name="Good 2 14" xfId="8098" xr:uid="{116CE564-5FD2-4A91-9719-50D4A5BC57E8}"/>
    <cellStyle name="Good 2 15" xfId="8099" xr:uid="{BB737A39-BF61-4F4E-97FE-DFBCF150A6F8}"/>
    <cellStyle name="Good 2 16" xfId="8100" xr:uid="{12DC704E-0418-47EE-874A-4134C2873961}"/>
    <cellStyle name="Good 2 17" xfId="8101" xr:uid="{3C8A3CA9-F794-489F-8A3F-86E2D6BC57A8}"/>
    <cellStyle name="Good 2 18" xfId="8102" xr:uid="{4CAEEBF9-A0E9-4577-8509-DCEC59F7C953}"/>
    <cellStyle name="Good 2 2" xfId="8103" xr:uid="{30E48FFC-8DCC-44BF-ACDC-E86D510F3D5A}"/>
    <cellStyle name="Good 2 2 2" xfId="8104" xr:uid="{8867FCBE-89CA-4626-B5C6-3540C20D583E}"/>
    <cellStyle name="Good 2 3" xfId="8105" xr:uid="{9C4DFBCD-2CC0-43E6-BC23-A643DA77D08B}"/>
    <cellStyle name="Good 2 3 2" xfId="8106" xr:uid="{94E25EB1-B565-474B-8A91-E2924417D721}"/>
    <cellStyle name="Good 2 4" xfId="8107" xr:uid="{AA1878BF-5CBA-41D3-9034-E9FF525FA018}"/>
    <cellStyle name="Good 2 4 2" xfId="8108" xr:uid="{FC8FF72F-E47D-490B-92A2-F97FF461F7C8}"/>
    <cellStyle name="Good 2 5" xfId="8109" xr:uid="{F0053326-B73F-4745-B3EF-5FA767293657}"/>
    <cellStyle name="Good 2 6" xfId="8110" xr:uid="{9C558FA0-1B27-465A-BB6D-E2F1615F39FB}"/>
    <cellStyle name="Good 2 7" xfId="8111" xr:uid="{E1DA42DA-85F0-4CDE-B456-4FF0A38D6B6B}"/>
    <cellStyle name="Good 2 8" xfId="8112" xr:uid="{4D435FDC-6D5B-43FD-A2F6-C22066A3BC5E}"/>
    <cellStyle name="Good 2 9" xfId="8113" xr:uid="{260F4876-670B-44B4-9352-AF751797130B}"/>
    <cellStyle name="Good 20" xfId="8114" xr:uid="{31D26AC2-90CE-4576-BE03-8B191D19409A}"/>
    <cellStyle name="Good 21" xfId="8115" xr:uid="{87BE42DE-B2C6-4326-9AD1-FC7A1C8B728C}"/>
    <cellStyle name="Good 22" xfId="8116" xr:uid="{2FBB76E3-9F5D-431E-BCD9-9F1B4476FF00}"/>
    <cellStyle name="Good 23" xfId="8117" xr:uid="{0E0839C0-E771-415C-8687-6BAFDF438843}"/>
    <cellStyle name="Good 24" xfId="8118" xr:uid="{6FE20DA7-721F-4468-8F1B-928BAF704C72}"/>
    <cellStyle name="Good 25" xfId="8119" xr:uid="{82C86420-631C-41A6-8583-93B17FC7BFA7}"/>
    <cellStyle name="Good 26" xfId="8120" xr:uid="{B2C3BF40-A762-46DD-8C1D-E2AE8BDE34DC}"/>
    <cellStyle name="Good 27" xfId="8121" xr:uid="{EA82F281-BCF6-45FD-AFBB-67BF81B0E4C1}"/>
    <cellStyle name="Good 28" xfId="8122" xr:uid="{872540B0-B474-4741-A028-7E14192D20BB}"/>
    <cellStyle name="Good 29" xfId="8123" xr:uid="{1930DE07-774D-4B1A-80EC-92D1B91B865D}"/>
    <cellStyle name="Good 3" xfId="8124" xr:uid="{0B43A127-6430-4B51-9D3F-8F13027FBF65}"/>
    <cellStyle name="Good 3 2" xfId="8125" xr:uid="{7B579C5D-9F2B-461D-B87B-4260EDF03633}"/>
    <cellStyle name="Good 3 2 2" xfId="8126" xr:uid="{B95B01D2-2035-41F9-ACD0-3029C9389B4A}"/>
    <cellStyle name="Good 3 3" xfId="8127" xr:uid="{BF4DA1C0-C7F1-4D43-B1D9-72C157C1BC2A}"/>
    <cellStyle name="Good 3 3 2" xfId="8128" xr:uid="{8FD4ECC0-F090-4155-9D2C-E57222440C9A}"/>
    <cellStyle name="Good 3 4" xfId="8129" xr:uid="{6924AD9F-EB65-491F-AB9F-23445C3F0886}"/>
    <cellStyle name="Good 3 4 2" xfId="8130" xr:uid="{D57BE2F9-9C7A-4780-A8F8-7CD24F85ECBE}"/>
    <cellStyle name="Good 3 5" xfId="8131" xr:uid="{88725DC6-AE60-427F-80C8-7D035BC1DEEF}"/>
    <cellStyle name="Good 30" xfId="8132" xr:uid="{48BB2D86-E081-47A0-B63B-21DA4D13FD60}"/>
    <cellStyle name="Good 4" xfId="8133" xr:uid="{2EDDE11B-7F45-40F4-94F1-1818FA3BF93B}"/>
    <cellStyle name="Good 4 2" xfId="8134" xr:uid="{BE8B07BE-23BA-4C39-AF47-414775397CCB}"/>
    <cellStyle name="Good 4 3" xfId="8135" xr:uid="{D0E28510-AA51-484B-BAD1-29B2CF6A6723}"/>
    <cellStyle name="Good 4 4" xfId="8136" xr:uid="{8C1C1F93-716F-4605-BA21-3E39CB8BEB28}"/>
    <cellStyle name="Good 4 5" xfId="8137" xr:uid="{D8023EA1-0B20-4B24-96C4-BE02721BB257}"/>
    <cellStyle name="Good 5" xfId="8138" xr:uid="{DD58CD20-2058-4539-963B-AC9B5C979293}"/>
    <cellStyle name="Good 5 2" xfId="8139" xr:uid="{669B505C-63AB-478D-B3CA-575E36C5B5A3}"/>
    <cellStyle name="Good 5 3" xfId="8140" xr:uid="{E0F2CB5E-4CFE-4CB3-8EA3-C157D1A5D09F}"/>
    <cellStyle name="Good 5 4" xfId="8141" xr:uid="{1DD3A85D-5F3E-44E4-BB87-2E7472CFE32D}"/>
    <cellStyle name="Good 5 5" xfId="8142" xr:uid="{B55B46DA-B36A-4E64-A81E-6CAD18931BB9}"/>
    <cellStyle name="Good 6" xfId="8143" xr:uid="{5844B627-ED54-4E47-BEFD-A2503CE2F100}"/>
    <cellStyle name="Good 6 2" xfId="8144" xr:uid="{80CB0EEB-53FA-48D6-A81D-EA7EC0A3A694}"/>
    <cellStyle name="Good 6 3" xfId="8145" xr:uid="{0EB393AE-8095-4CDA-B899-5D4CCAE53C8D}"/>
    <cellStyle name="Good 6 4" xfId="8146" xr:uid="{7E7BB08C-4FEC-4C93-AAF9-7F3065D07832}"/>
    <cellStyle name="Good 6 5" xfId="8147" xr:uid="{8C8C90FE-22BA-458B-853F-B978CF379C8E}"/>
    <cellStyle name="Good 7" xfId="8148" xr:uid="{8458F8CF-B201-4BCA-8C05-E167EC9D118E}"/>
    <cellStyle name="Good 7 2" xfId="8149" xr:uid="{EA57A198-FF9C-4672-9D1C-F2BA1185EDA7}"/>
    <cellStyle name="Good 7 2 2" xfId="8150" xr:uid="{4A80322D-71B9-495B-9181-D41F9F65792D}"/>
    <cellStyle name="Good 7 3" xfId="8151" xr:uid="{2E454D59-AAC4-4955-84EF-D7AC95B89210}"/>
    <cellStyle name="Good 7 3 2" xfId="8152" xr:uid="{13865A08-9F98-4F0B-97DF-EACE1B480BA9}"/>
    <cellStyle name="Good 7 4" xfId="8153" xr:uid="{0B2A3B6F-5BAD-4212-AAB0-C306D134B198}"/>
    <cellStyle name="Good 7 5" xfId="8154" xr:uid="{F722B937-1763-48C0-8259-D8C0D5273F08}"/>
    <cellStyle name="Good 8" xfId="8155" xr:uid="{7ECE0A8C-6347-41F8-99F5-E08FB12F9063}"/>
    <cellStyle name="Good 8 2" xfId="8156" xr:uid="{8E378247-A391-47A7-878D-4DD63A340D88}"/>
    <cellStyle name="Good 8 2 2" xfId="8157" xr:uid="{A8EDA2AD-6D30-4DA1-A468-19262E7446F9}"/>
    <cellStyle name="Good 8 3" xfId="8158" xr:uid="{A81F61CE-CF4D-4D23-8DBB-9340361C5C30}"/>
    <cellStyle name="Good 8 3 2" xfId="8159" xr:uid="{0018DF6F-9125-44FB-95CA-B3D266F39324}"/>
    <cellStyle name="Good 8 4" xfId="8160" xr:uid="{1B6F2C4F-7550-4634-9031-8F4106A141CD}"/>
    <cellStyle name="Good 8 5" xfId="8161" xr:uid="{98F49134-8DDF-440D-B3CB-FE3E7E670A73}"/>
    <cellStyle name="Good 9" xfId="8162" xr:uid="{EB4D5227-618C-45C9-BC74-73FAC642F487}"/>
    <cellStyle name="Good 9 2" xfId="8163" xr:uid="{0A2356F1-DDFA-4551-B3B8-9086395CF1B1}"/>
    <cellStyle name="Good 9 2 2" xfId="8164" xr:uid="{E4E0EDFB-B6AE-4E77-95CD-2A7881BD3037}"/>
    <cellStyle name="Good 9 3" xfId="8165" xr:uid="{8103B53D-D5E5-41D5-A5C1-13DB22CBDDF5}"/>
    <cellStyle name="Good 9 3 2" xfId="8166" xr:uid="{D5BDC3FA-C27E-4BB6-9C37-9DD7B36E0F31}"/>
    <cellStyle name="Good 9 4" xfId="8167" xr:uid="{8188FB9A-D8A6-44F6-945F-B9D1CB4A4A8A}"/>
    <cellStyle name="Good 9 5" xfId="8168" xr:uid="{20CD8E46-8AA2-453D-81B9-E3F55ECA5119}"/>
    <cellStyle name="Grey" xfId="8169" xr:uid="{E75D6D0C-AD43-47DC-9E02-F49CA8D5F39E}"/>
    <cellStyle name="Grey 2" xfId="8170" xr:uid="{92BCDE50-B972-474D-AD0A-75D90C73A285}"/>
    <cellStyle name="Grey 3" xfId="8171" xr:uid="{956DFAFD-EF8E-4991-B7E0-46B43E48783D}"/>
    <cellStyle name="Grigio.6" xfId="8172" xr:uid="{E444ED42-9299-49FC-9AA7-E5BF823E53E0}"/>
    <cellStyle name="Grigio.6 2" xfId="8173" xr:uid="{44A55C1B-C52D-4E3C-A3A8-26B54FFEB4F8}"/>
    <cellStyle name="Grigio.6 3" xfId="8174" xr:uid="{AF8B6055-7C77-4E14-A666-D149BE2F6D5E}"/>
    <cellStyle name="Grigio.6 4" xfId="19864" xr:uid="{93B2F044-E234-4120-8333-4E691807011E}"/>
    <cellStyle name="Grigio.6 4 2" xfId="19908" xr:uid="{2CA01CC9-ACDB-46CC-A865-28D8DC2A7CF2}"/>
    <cellStyle name="Grigio.6 4 2 2" xfId="22430" xr:uid="{86AA90E7-6944-4901-960E-085C9FD5D430}"/>
    <cellStyle name="Grigio.6 4 2 2 2" xfId="27572" xr:uid="{69A49953-69E8-4CA3-A1CF-AD009E0D13F3}"/>
    <cellStyle name="Grigio.6 4 2 2 2 2" xfId="36962" xr:uid="{BAF3902A-11F9-4E6F-8108-DAB007BE1937}"/>
    <cellStyle name="Grigio.6 4 2 2 3" xfId="32070" xr:uid="{58B91021-8152-4AF6-A553-EB0C9EA6B331}"/>
    <cellStyle name="Grigio.6 4 2 3" xfId="25130" xr:uid="{B831B565-57BB-4384-A861-BA3174733F66}"/>
    <cellStyle name="Grigio.6 4 2 3 2" xfId="34522" xr:uid="{35171D5A-84D4-4DEB-A289-9E251B6F1A66}"/>
    <cellStyle name="Grigio.6 4 2 4" xfId="29828" xr:uid="{D79D0682-30BE-4A14-BDE6-670111DB751C}"/>
    <cellStyle name="Grigio.6 4 3" xfId="22390" xr:uid="{90ED75BE-0E74-4A31-9783-5BFD78C9D83C}"/>
    <cellStyle name="Grigio.6 4 3 2" xfId="27532" xr:uid="{ADD2469A-AF61-47F0-A210-C80CF8526A4C}"/>
    <cellStyle name="Grigio.6 4 3 2 2" xfId="36922" xr:uid="{FC702540-3FA1-4BA3-A1E8-F9EEE64781F9}"/>
    <cellStyle name="Grigio.6 4 3 3" xfId="32030" xr:uid="{444B217E-E2F9-4C8D-98C5-DDF41D8C1481}"/>
    <cellStyle name="Grigio.6 4 4" xfId="25090" xr:uid="{A9456B96-2B06-4F57-B50E-D1DDA75F0EF0}"/>
    <cellStyle name="Grigio.6 4 4 2" xfId="34482" xr:uid="{512F9166-BADE-49EC-8A94-3F83C24F4912}"/>
    <cellStyle name="Grigio.6 4 5" xfId="29788" xr:uid="{9E28F16A-4AF7-4FB2-8FD5-FD24B12704BC}"/>
    <cellStyle name="Grigio.6 5" xfId="19888" xr:uid="{FBC9B9C4-ABBC-47EF-8895-A68223BEF682}"/>
    <cellStyle name="Grigio.6 5 2" xfId="22410" xr:uid="{80D339C5-2F0A-4CE2-8DE7-C616BB0F84E6}"/>
    <cellStyle name="Grigio.6 5 2 2" xfId="27552" xr:uid="{563A1BF8-C8CC-48E3-98FF-3145738A7483}"/>
    <cellStyle name="Grigio.6 5 2 2 2" xfId="36942" xr:uid="{63FA7513-1DF9-45BA-9A4A-81E5B9380C5A}"/>
    <cellStyle name="Grigio.6 5 2 3" xfId="32050" xr:uid="{EA594555-34D4-4BD4-A3BC-4F39D0EAB1B2}"/>
    <cellStyle name="Grigio.6 5 3" xfId="25110" xr:uid="{DB6B9B7D-6DC6-49C9-89A8-9915A9040F56}"/>
    <cellStyle name="Grigio.6 5 3 2" xfId="34502" xr:uid="{4368986F-BEA6-4EC9-8942-78EDD95D0668}"/>
    <cellStyle name="Grigio.6 5 4" xfId="29808" xr:uid="{2D80D8AC-08FF-495A-B81F-E7970DD86B69}"/>
    <cellStyle name="Grigio.6 6" xfId="21037" xr:uid="{BB800605-A66D-44DF-8907-BBCCC3CC8844}"/>
    <cellStyle name="Grigio.6 6 2" xfId="26185" xr:uid="{1AF55F52-6985-42E8-90CA-151DD09F35E2}"/>
    <cellStyle name="Grigio.6 6 2 2" xfId="35577" xr:uid="{F1F5FD21-1B79-4E5A-AD64-6BD8317A3984}"/>
    <cellStyle name="Grigio.6 6 3" xfId="30801" xr:uid="{A01E310C-E27F-4DB8-AC85-BC7B7712032B}"/>
    <cellStyle name="Grigio.6 7" xfId="23735" xr:uid="{90B95106-C691-4EAD-84D9-05EC49EA838A}"/>
    <cellStyle name="Grigio.6 7 2" xfId="33218" xr:uid="{4702375D-C8A3-444B-8839-BF3BFB7EE44E}"/>
    <cellStyle name="Grigio.6 8" xfId="28575" xr:uid="{C1ADC351-819D-4937-8780-C181880D5063}"/>
    <cellStyle name="GRUP" xfId="8175" xr:uid="{9109B0AE-C384-4392-82B3-E309089E3C4D}"/>
    <cellStyle name="GRUP 10" xfId="8176" xr:uid="{86076071-818C-4AD0-AC28-A589DF352406}"/>
    <cellStyle name="GRUP 11" xfId="8177" xr:uid="{DF4CBD69-1947-4413-A4CA-05FE0CC3B682}"/>
    <cellStyle name="GRUP 2" xfId="8178" xr:uid="{C342115C-2BC1-42EE-9B4B-D76B589A7247}"/>
    <cellStyle name="GRUP 2 2" xfId="8179" xr:uid="{3F128861-6918-42AE-804F-AB5AAFC58831}"/>
    <cellStyle name="GRUP 2 2 2" xfId="8180" xr:uid="{F2404B4E-D1BD-4273-9D78-7D3A10C0175B}"/>
    <cellStyle name="GRUP 2 3" xfId="8181" xr:uid="{483DD896-7062-4CB8-B080-B79A853FB93A}"/>
    <cellStyle name="GRUP 2 4" xfId="8182" xr:uid="{248FCEF5-997F-4AC8-98EE-C9FAA417186E}"/>
    <cellStyle name="GRUP 2 5" xfId="8183" xr:uid="{1CA17CEF-0A53-403B-8C2A-640EC0E2DA5D}"/>
    <cellStyle name="GRUP 2 6" xfId="8184" xr:uid="{5132BC33-42B3-4A60-97D8-9660E854A2D1}"/>
    <cellStyle name="GRUP 2 7" xfId="8185" xr:uid="{FE51CF04-2BBB-45EA-859B-CA845C195883}"/>
    <cellStyle name="GRUP 3" xfId="8186" xr:uid="{6ED59542-C9AD-4E6A-B0E4-DEB316FBEABE}"/>
    <cellStyle name="GRUP 3 2" xfId="8187" xr:uid="{3E1EC687-24EC-4C97-8F43-E479A48D2385}"/>
    <cellStyle name="GRUP 3 2 2" xfId="8188" xr:uid="{43774293-E94D-475B-878F-81AA396EF6D4}"/>
    <cellStyle name="GRUP 3 3" xfId="8189" xr:uid="{A8F53BDD-3ADA-4FAE-96C9-41DA4F97B201}"/>
    <cellStyle name="GRUP 3 4" xfId="8190" xr:uid="{9F128E3B-76CF-4AA6-908E-9A9474930FC5}"/>
    <cellStyle name="GRUP 3 5" xfId="8191" xr:uid="{431BA07E-3F25-4A67-8A2B-092487F2C50D}"/>
    <cellStyle name="GRUP 3 6" xfId="8192" xr:uid="{79B666E9-D3A9-4242-A05C-D9731BD54579}"/>
    <cellStyle name="GRUP 3 7" xfId="8193" xr:uid="{F54F7082-BE99-436F-8245-C62C904D2458}"/>
    <cellStyle name="GRUP 4" xfId="8194" xr:uid="{B1EC4BAC-D3FA-4FFC-A34D-E5BFD707FFAE}"/>
    <cellStyle name="GRUP 4 2" xfId="8195" xr:uid="{B90F84F9-8077-4820-BC2B-864F0BBB2528}"/>
    <cellStyle name="GRUP 4 2 2" xfId="8196" xr:uid="{EABBF626-F518-4DED-A07D-1418D6CC877B}"/>
    <cellStyle name="GRUP 4 3" xfId="8197" xr:uid="{EFE520CF-D83D-494F-ACEB-95FD286507BF}"/>
    <cellStyle name="GRUP 4 4" xfId="8198" xr:uid="{8B667F8F-8A65-42BD-8274-F095FB395FD6}"/>
    <cellStyle name="GRUP 4 5" xfId="8199" xr:uid="{7747E6AE-4570-49C4-A5D6-1B781191C45E}"/>
    <cellStyle name="GRUP 4 6" xfId="8200" xr:uid="{6EE63DB6-2662-44FA-A16C-943DB2B5E080}"/>
    <cellStyle name="GRUP 4 7" xfId="8201" xr:uid="{043E7BB8-BCA7-4066-956A-CD9A3C6B9EC8}"/>
    <cellStyle name="GRUP 5" xfId="8202" xr:uid="{7A9F72DA-A263-4911-957C-6B36EA0632EB}"/>
    <cellStyle name="GRUP 5 2" xfId="8203" xr:uid="{4998AEA9-52C7-4CEE-A81D-AED4AC1FFCE7}"/>
    <cellStyle name="GRUP 5 2 2" xfId="8204" xr:uid="{B1ECD81B-DA52-4870-BC4C-A2EB592D1148}"/>
    <cellStyle name="GRUP 5 3" xfId="8205" xr:uid="{DD27BE21-FFF4-4B03-91DD-2DE887E980F2}"/>
    <cellStyle name="GRUP 5 4" xfId="8206" xr:uid="{20431650-6348-44B5-B0D4-4A1AB9BA014A}"/>
    <cellStyle name="GRUP 5 5" xfId="8207" xr:uid="{E68126ED-7B3F-4DB7-A620-A7AFE53F63A2}"/>
    <cellStyle name="GRUP 5 6" xfId="8208" xr:uid="{8D7AB7A4-C143-4BCB-A008-22662A425284}"/>
    <cellStyle name="GRUP 5 7" xfId="8209" xr:uid="{2F05C404-9985-4C07-89B4-FA80180A2682}"/>
    <cellStyle name="GRUP 6" xfId="8210" xr:uid="{ABA1B466-0E3C-42E7-8E3B-B72C73C54046}"/>
    <cellStyle name="GRUP 6 2" xfId="8211" xr:uid="{9A80A615-89BE-42CA-A443-F2BCE5D5DE80}"/>
    <cellStyle name="GRUP 6 3" xfId="8212" xr:uid="{7C6759CD-BF5C-4D0F-9ABB-E62982CC6847}"/>
    <cellStyle name="GRUP 6 4" xfId="8213" xr:uid="{A3280DC3-61C3-4F39-9710-3F2AE8DC6DD9}"/>
    <cellStyle name="GRUP 6 5" xfId="8214" xr:uid="{870D27FF-F084-4C41-A659-8A0664594D55}"/>
    <cellStyle name="GRUP 6 6" xfId="8215" xr:uid="{B624BABD-B74A-44AD-AC42-6B220C2DCCCC}"/>
    <cellStyle name="GRUP 6 7" xfId="8216" xr:uid="{5D80A7ED-16DE-413D-B999-2A0FCCFFA028}"/>
    <cellStyle name="GRUP 7" xfId="8217" xr:uid="{D97DEC4B-7D59-459D-9FE8-A64805FAD2B2}"/>
    <cellStyle name="GRUP 7 2" xfId="8218" xr:uid="{89B93F74-133C-4903-BEE8-1B12E0CE44FE}"/>
    <cellStyle name="GRUP 8" xfId="8219" xr:uid="{F4CF7EFF-AE30-4751-AFC2-B254A10C9151}"/>
    <cellStyle name="GRUP 8 2" xfId="8220" xr:uid="{C360D39B-04DC-4C98-9CB6-CC14C7C1C943}"/>
    <cellStyle name="GRUP 9" xfId="8221" xr:uid="{27101D05-745A-4D6F-802B-A4A0007B5907}"/>
    <cellStyle name="GRUP_01 Bank Asya 1. Lig Karabük Kutlama Planı" xfId="8222" xr:uid="{83A219D8-AC46-4B88-B033-9E3B4C4AAEA1}"/>
    <cellStyle name="headcount1" xfId="8223" xr:uid="{4C272EF4-B96E-47CE-BE44-7934DC924350}"/>
    <cellStyle name="HEADER" xfId="8224" xr:uid="{997DEB04-DEE2-48D2-91B8-B182E466ECE0}"/>
    <cellStyle name="HEADER 10" xfId="8225" xr:uid="{550EA259-F0FE-4BA0-AD92-9529A0285D53}"/>
    <cellStyle name="HEADER 11" xfId="8226" xr:uid="{F857D188-EF7B-44CA-85EC-1A6752A3A932}"/>
    <cellStyle name="HEADER 2" xfId="8227" xr:uid="{42B6847D-FB8C-4638-826C-539CF9137133}"/>
    <cellStyle name="HEADER 2 2" xfId="8228" xr:uid="{0C57AE6F-D97F-4D12-8AE8-C59728B6FEA0}"/>
    <cellStyle name="HEADER 2 2 2" xfId="8229" xr:uid="{2CB78291-7DDB-425C-B6E7-D46725D51FF9}"/>
    <cellStyle name="HEADER 2 3" xfId="8230" xr:uid="{424230C6-87B2-4293-8BAD-1397E4135DB5}"/>
    <cellStyle name="HEADER 2 4" xfId="8231" xr:uid="{F52F7E23-0348-47B9-A495-2F20CC0F7454}"/>
    <cellStyle name="HEADER 2 5" xfId="8232" xr:uid="{1C021484-4EB5-451E-8ED7-A029CBC1451B}"/>
    <cellStyle name="HEADER 2 6" xfId="8233" xr:uid="{7EDE8AB6-26F0-44C9-9B81-35FE21A56849}"/>
    <cellStyle name="HEADER 2 7" xfId="8234" xr:uid="{C29FCA34-CCBF-4083-937A-2F28BC32852F}"/>
    <cellStyle name="HEADER 3" xfId="8235" xr:uid="{4DCBD04F-2334-4E89-B05D-43A5AA0C9C00}"/>
    <cellStyle name="HEADER 3 2" xfId="8236" xr:uid="{19F08692-8883-482E-8A2D-CC432407CC50}"/>
    <cellStyle name="HEADER 3 3" xfId="8237" xr:uid="{B5D5F2F6-7453-4252-B809-C9888BE2736E}"/>
    <cellStyle name="HEADER 3 4" xfId="8238" xr:uid="{CA5773A6-F3B9-4163-8E05-62CD71EE1587}"/>
    <cellStyle name="HEADER 3 5" xfId="8239" xr:uid="{CF5EB7B6-9F6F-47E9-ACBC-E15B32961EE5}"/>
    <cellStyle name="HEADER 3 6" xfId="8240" xr:uid="{6E4EDA5B-1E0F-469C-BBF0-A31A801A1222}"/>
    <cellStyle name="HEADER 3 7" xfId="8241" xr:uid="{23F15DC9-6D03-424D-B9F1-292231867D44}"/>
    <cellStyle name="HEADER 4" xfId="8242" xr:uid="{BF1C1D31-C865-4D07-9B23-4B4704ECEC0E}"/>
    <cellStyle name="HEADER 4 2" xfId="8243" xr:uid="{ED794190-3041-4A86-A534-CCA45135715E}"/>
    <cellStyle name="HEADER 4 3" xfId="8244" xr:uid="{F4B973D7-D163-4BAF-83DA-CC7E133DC681}"/>
    <cellStyle name="HEADER 4 4" xfId="8245" xr:uid="{13BC55B0-465C-41CE-87C6-1BA7EF4506C5}"/>
    <cellStyle name="HEADER 4 5" xfId="8246" xr:uid="{6F8A2C77-F202-4AE5-8E82-85A1160AA697}"/>
    <cellStyle name="HEADER 4 6" xfId="8247" xr:uid="{806BB374-8502-4C7E-9BCB-19694ABCEF58}"/>
    <cellStyle name="HEADER 4 7" xfId="8248" xr:uid="{60E35A69-BEF3-46EC-BE18-68E3A50345EE}"/>
    <cellStyle name="HEADER 5" xfId="8249" xr:uid="{E8F27639-08AA-43DD-98C3-DB0DE545B5FF}"/>
    <cellStyle name="HEADER 5 2" xfId="8250" xr:uid="{AA695A95-A0C2-420A-9DD3-B5B0F1471643}"/>
    <cellStyle name="HEADER 5 3" xfId="8251" xr:uid="{98F40316-C73F-49F5-8689-52C17E3ED02E}"/>
    <cellStyle name="HEADER 5 4" xfId="8252" xr:uid="{315A1762-33BD-4844-AC42-ECA4CB75625C}"/>
    <cellStyle name="HEADER 5 5" xfId="8253" xr:uid="{D65EF4C6-6615-4E3C-B923-0CE5B38924DF}"/>
    <cellStyle name="HEADER 5 6" xfId="8254" xr:uid="{73D8DD3A-549D-4958-B45B-CC31F93070F1}"/>
    <cellStyle name="HEADER 5 7" xfId="8255" xr:uid="{B9333082-A2BF-4915-83CB-2DB4DADE09BE}"/>
    <cellStyle name="HEADER 6" xfId="8256" xr:uid="{8896C2FB-0567-4F56-8897-19E9FBEA1A13}"/>
    <cellStyle name="HEADER 6 2" xfId="8257" xr:uid="{2997192A-17F3-4BE5-B435-14BAC66C7CDE}"/>
    <cellStyle name="HEADER 6 3" xfId="8258" xr:uid="{9F0BCFF6-F91D-4D5B-8481-655896AE365A}"/>
    <cellStyle name="HEADER 6 4" xfId="8259" xr:uid="{0FA90B26-4817-4979-AADF-AA74C2460C2C}"/>
    <cellStyle name="HEADER 6 5" xfId="8260" xr:uid="{4712F6A1-02F1-4A95-A500-5E21D40AF566}"/>
    <cellStyle name="HEADER 6 6" xfId="8261" xr:uid="{8BB07709-A63D-4E75-8E5A-412E5969616C}"/>
    <cellStyle name="HEADER 6 7" xfId="8262" xr:uid="{35AE89AC-A97F-4734-A42A-CE5F8F6CB91D}"/>
    <cellStyle name="HEADER 7" xfId="8263" xr:uid="{CBEEF7AF-F16E-4EDD-96CA-8E9805E8E41D}"/>
    <cellStyle name="HEADER 7 2" xfId="8264" xr:uid="{EA7D1754-091C-4C2B-88B8-482FD3236FCE}"/>
    <cellStyle name="HEADER 8" xfId="8265" xr:uid="{A7A6F721-300E-4F44-9D56-78A3F44EEE89}"/>
    <cellStyle name="HEADER 8 2" xfId="8266" xr:uid="{5A0ECC87-B55B-467B-BB7D-16C42D4BA85B}"/>
    <cellStyle name="HEADER 9" xfId="8267" xr:uid="{A616F39E-9D0F-4294-90E3-4CEDAF9D0C05}"/>
    <cellStyle name="HEADER_BANK ASYA-PlayOffYerel Plan-Bütçe" xfId="8268" xr:uid="{8E36645B-731E-4E81-AC12-D027EE950032}"/>
    <cellStyle name="Header1" xfId="8269" xr:uid="{874C26BD-1007-4711-B5C6-ECAA7636A0C6}"/>
    <cellStyle name="Header1 10" xfId="8270" xr:uid="{1F1AB1B0-BB8F-4213-B770-A963E6AED4FF}"/>
    <cellStyle name="Header1 11" xfId="8271" xr:uid="{BBF4DBE9-07CF-4051-8392-98469C3EB6D0}"/>
    <cellStyle name="Header1 12" xfId="8272" xr:uid="{A299112C-185A-4296-8829-9AEC719E1D3D}"/>
    <cellStyle name="Header1 13" xfId="8273" xr:uid="{72EDE6CE-230A-4AEB-9788-0C284F673457}"/>
    <cellStyle name="Header1 14" xfId="8274" xr:uid="{46629CFB-F6D0-49B4-AF85-0A5C61A13D24}"/>
    <cellStyle name="Header1 2" xfId="8275" xr:uid="{DBF2ED33-1051-40EE-8B45-50E3EF019B9A}"/>
    <cellStyle name="Header1 2 2" xfId="8276" xr:uid="{41CF05DC-06A8-4119-B22E-20E06B55F267}"/>
    <cellStyle name="Header1 2 3" xfId="8277" xr:uid="{8FBB7A01-1B28-489B-B8AA-FB7DDB8CF812}"/>
    <cellStyle name="Header1 3" xfId="8278" xr:uid="{39BB6A66-355C-4687-9000-9EAAB30C9158}"/>
    <cellStyle name="Header1 4" xfId="8279" xr:uid="{9AC2D120-6C99-4444-98CB-783EE7BC37E4}"/>
    <cellStyle name="Header1 5" xfId="8280" xr:uid="{271AF6A1-199D-458D-B51D-B0444CF1FA0E}"/>
    <cellStyle name="Header1 6" xfId="8281" xr:uid="{E12D50E0-F61F-470D-9DD9-3A84F72B4A95}"/>
    <cellStyle name="Header1 7" xfId="8282" xr:uid="{7286CB9A-A252-4744-BA88-E88B6B00D9A1}"/>
    <cellStyle name="Header1 8" xfId="8283" xr:uid="{FD0A1870-1586-4332-9069-FF4F92BCA783}"/>
    <cellStyle name="Header1 9" xfId="8284" xr:uid="{666DE4B0-C0E1-414D-9827-AACE17D1E3E4}"/>
    <cellStyle name="Header1_FORD YEREL GAZETE KAMPANYSI 05-25 ARALIK 2008" xfId="8285" xr:uid="{BBAE69FA-1AE4-436F-96DD-13B01F56DDFA}"/>
    <cellStyle name="Header2" xfId="8286" xr:uid="{277F5105-1AB3-4451-963C-6BF5AB4A46B8}"/>
    <cellStyle name="Header2 10" xfId="8287" xr:uid="{1E79AD7A-7640-43A8-96AF-6F89AF0B302F}"/>
    <cellStyle name="Header2 10 2" xfId="19596" xr:uid="{CD8E4FD9-1F41-47FE-8068-85058D2E3D6A}"/>
    <cellStyle name="Header2 10 2 2" xfId="22122" xr:uid="{F9BEBBD5-3739-4226-ABF8-83CF921634A6}"/>
    <cellStyle name="Header2 10 2 2 2" xfId="27264" xr:uid="{E122993E-29AC-4856-9534-C5346C350974}"/>
    <cellStyle name="Header2 10 2 2 2 2" xfId="36655" xr:uid="{8FBD4310-8D25-4B59-8C3A-42AFF7AF2307}"/>
    <cellStyle name="Header2 10 2 3" xfId="24822" xr:uid="{ACB7E7EF-80FA-4CEA-818B-F9493B483D72}"/>
    <cellStyle name="Header2 10 2 3 2" xfId="34219" xr:uid="{FE9589DE-8438-4E7D-A07D-49553F44A4EA}"/>
    <cellStyle name="Header2 10 3" xfId="21039" xr:uid="{131D464E-BDF8-4815-8616-4D8D930753CD}"/>
    <cellStyle name="Header2 10 3 2" xfId="26187" xr:uid="{BFC685B7-7A9D-4776-B20F-265F6A6E3593}"/>
    <cellStyle name="Header2 10 3 2 2" xfId="35579" xr:uid="{AECE7F4F-152C-42A8-984C-3833E2DCF748}"/>
    <cellStyle name="Header2 10 4" xfId="23737" xr:uid="{28B40C8D-6AC0-4D7F-9749-CBF3693FB775}"/>
    <cellStyle name="Header2 10 4 2" xfId="33220" xr:uid="{D14C4E37-FAF2-4FA8-B0EC-AE5FA5F4EAC0}"/>
    <cellStyle name="Header2 11" xfId="8288" xr:uid="{D6062ECF-EC80-4441-AEFF-620B3B6E1ED5}"/>
    <cellStyle name="Header2 11 2" xfId="19597" xr:uid="{7E1CC90B-CCAC-4A01-A2B1-C70B2156EB00}"/>
    <cellStyle name="Header2 11 2 2" xfId="22123" xr:uid="{126BB3A4-F20A-4750-BCE2-0256BD1FD41C}"/>
    <cellStyle name="Header2 11 2 2 2" xfId="27265" xr:uid="{6DFF0080-09AA-4D9B-8E52-CF75BE8D4EC5}"/>
    <cellStyle name="Header2 11 2 2 2 2" xfId="36656" xr:uid="{646C6FF0-9CBA-48E3-85D7-F9E2A52E4647}"/>
    <cellStyle name="Header2 11 2 3" xfId="24823" xr:uid="{1F85C5D4-B90B-4480-A1EA-8DF737759813}"/>
    <cellStyle name="Header2 11 2 3 2" xfId="34220" xr:uid="{01CAF26B-1B5C-4A78-A3BC-94E74B7E8B4C}"/>
    <cellStyle name="Header2 11 3" xfId="21040" xr:uid="{402B18EE-FB6D-4671-B91E-972C9721EA25}"/>
    <cellStyle name="Header2 11 3 2" xfId="26188" xr:uid="{A0BBC882-D63B-48EE-8C15-86AD47DAA1CC}"/>
    <cellStyle name="Header2 11 3 2 2" xfId="35580" xr:uid="{813955CF-4F9E-48D1-A702-8FD91958ACFB}"/>
    <cellStyle name="Header2 11 4" xfId="23738" xr:uid="{15C7FDE5-A396-4F00-8553-EE336A0B4C0A}"/>
    <cellStyle name="Header2 11 4 2" xfId="33221" xr:uid="{2B1FC728-B125-460D-92F2-BE718F662312}"/>
    <cellStyle name="Header2 12" xfId="8289" xr:uid="{85722F1C-C03F-488E-9D21-6F26A465A60F}"/>
    <cellStyle name="Header2 12 2" xfId="19598" xr:uid="{AE9D474C-E2EA-4107-8ACB-DF622A4A068B}"/>
    <cellStyle name="Header2 12 2 2" xfId="22124" xr:uid="{61ED8E4F-6DD4-48D0-9B3C-AC4E299EB7B3}"/>
    <cellStyle name="Header2 12 2 2 2" xfId="27266" xr:uid="{EA41D37A-4471-4807-A18E-C3B01277F7B0}"/>
    <cellStyle name="Header2 12 2 2 2 2" xfId="36657" xr:uid="{68137038-C214-415A-BA86-B80348F29432}"/>
    <cellStyle name="Header2 12 2 3" xfId="24824" xr:uid="{03452CFD-8F79-4AF3-BC00-3DBCFBE2B008}"/>
    <cellStyle name="Header2 12 2 3 2" xfId="34221" xr:uid="{3F171685-A2D2-4D1D-AC46-1D49A0F447D8}"/>
    <cellStyle name="Header2 12 3" xfId="21041" xr:uid="{B25BD866-1D14-428F-8D43-539699ED9A75}"/>
    <cellStyle name="Header2 12 3 2" xfId="26189" xr:uid="{DFA994D9-E923-42CC-8CE3-630E79009643}"/>
    <cellStyle name="Header2 12 3 2 2" xfId="35581" xr:uid="{97633948-E98E-41E2-B0E6-70F95E61A17C}"/>
    <cellStyle name="Header2 12 4" xfId="23739" xr:uid="{3642C6F5-EE88-44E7-962B-A438F8E8F33E}"/>
    <cellStyle name="Header2 12 4 2" xfId="33222" xr:uid="{35A45841-14E4-463B-A48B-6CA3ED6A616E}"/>
    <cellStyle name="Header2 13" xfId="8290" xr:uid="{F597A7E6-8DD5-4D9B-AA50-5643726ADB68}"/>
    <cellStyle name="Header2 13 2" xfId="19599" xr:uid="{7D5D1D6A-9E21-467E-A391-6D78528569EF}"/>
    <cellStyle name="Header2 13 2 2" xfId="22125" xr:uid="{6F96D428-F7C4-4242-91D4-2549CE121D1E}"/>
    <cellStyle name="Header2 13 2 2 2" xfId="27267" xr:uid="{EBFCCED5-4A98-458D-9E59-4BB58F6DA338}"/>
    <cellStyle name="Header2 13 2 2 2 2" xfId="36658" xr:uid="{8B359DD9-B1F9-47A0-B9AC-78232944DA75}"/>
    <cellStyle name="Header2 13 2 3" xfId="24825" xr:uid="{B27C5AF9-BE8A-4D2D-8D85-7E0F6054F7EC}"/>
    <cellStyle name="Header2 13 2 3 2" xfId="34222" xr:uid="{D495C673-D572-4E88-B777-564485FFA76D}"/>
    <cellStyle name="Header2 13 3" xfId="21042" xr:uid="{AB666BCE-4FD7-4926-A0A8-F632DE09298B}"/>
    <cellStyle name="Header2 13 3 2" xfId="26190" xr:uid="{028944B4-7632-4C26-9439-F5BCB0DC38D8}"/>
    <cellStyle name="Header2 13 3 2 2" xfId="35582" xr:uid="{9D0B3418-B480-4238-80BA-FDDD92E36C61}"/>
    <cellStyle name="Header2 13 4" xfId="23740" xr:uid="{8944681B-D2FD-4B1E-93FD-0707F104D5DC}"/>
    <cellStyle name="Header2 13 4 2" xfId="33223" xr:uid="{D447EA02-B09C-4BEC-ADA2-F13E4ABD1C2A}"/>
    <cellStyle name="Header2 14" xfId="8291" xr:uid="{3E036D24-97EA-4553-B7A2-ABF5A04777B5}"/>
    <cellStyle name="Header2 15" xfId="19595" xr:uid="{3AE2B00D-F276-40BF-9F7E-4E200B682F07}"/>
    <cellStyle name="Header2 15 2" xfId="22121" xr:uid="{ED5EC6CD-9543-41CA-807B-910D9B85F82A}"/>
    <cellStyle name="Header2 15 2 2" xfId="27263" xr:uid="{90D4FCF4-7873-4A9C-8DF3-8A24FA7ACD8B}"/>
    <cellStyle name="Header2 15 2 2 2" xfId="36654" xr:uid="{3CCD020E-9E6F-4886-9173-CF2DB2994F85}"/>
    <cellStyle name="Header2 15 3" xfId="24821" xr:uid="{A7B4C556-8187-40D2-9517-275842F5419F}"/>
    <cellStyle name="Header2 15 3 2" xfId="34218" xr:uid="{D396F771-A266-4CB5-9CC5-02BE0F6D98FB}"/>
    <cellStyle name="Header2 16" xfId="21038" xr:uid="{B8BDCA53-CB3B-4B59-868B-071840B4CB16}"/>
    <cellStyle name="Header2 16 2" xfId="26186" xr:uid="{C228762A-5943-4082-A8EF-0B546EBAD6CC}"/>
    <cellStyle name="Header2 16 2 2" xfId="35578" xr:uid="{486E6C4D-FBEB-4997-B280-E8352ABF7C8A}"/>
    <cellStyle name="Header2 17" xfId="23736" xr:uid="{48A473E3-9A49-44B8-A285-9ED35E59046F}"/>
    <cellStyle name="Header2 17 2" xfId="33219" xr:uid="{E9A61405-B8EE-4601-992D-228C06B692BC}"/>
    <cellStyle name="Header2 2" xfId="8292" xr:uid="{D5B77F0A-CED8-4B43-AC2B-78ABAADE71F1}"/>
    <cellStyle name="Header2 2 2" xfId="8293" xr:uid="{51FF48AE-33F7-4577-A243-450FDBA0BAA0}"/>
    <cellStyle name="Header2 2 2 2" xfId="8294" xr:uid="{ED760290-2838-4137-8CE2-4B9E68C3E124}"/>
    <cellStyle name="Header2 2 2 3" xfId="19601" xr:uid="{9EE591EC-0B5F-4C87-8924-03D420CC48AC}"/>
    <cellStyle name="Header2 2 2 3 2" xfId="22127" xr:uid="{53C34163-0ECB-454C-AE8C-753B5C0E1451}"/>
    <cellStyle name="Header2 2 2 3 2 2" xfId="27269" xr:uid="{AE90B3BC-6DF6-4847-8F2A-ACD5F9F7CB97}"/>
    <cellStyle name="Header2 2 2 3 2 2 2" xfId="36660" xr:uid="{52E80981-5909-4043-A41E-CEAE43E20559}"/>
    <cellStyle name="Header2 2 2 3 3" xfId="24827" xr:uid="{554B833E-47A1-426F-997C-2780D2C5069B}"/>
    <cellStyle name="Header2 2 2 3 3 2" xfId="34224" xr:uid="{51B5C034-74D9-44A5-BF53-2F0394987651}"/>
    <cellStyle name="Header2 2 2 4" xfId="21044" xr:uid="{7873BCED-EC5C-4632-B744-5E4DA3249322}"/>
    <cellStyle name="Header2 2 2 4 2" xfId="26192" xr:uid="{003E4D83-67E7-4F1C-BA5A-ABC69887CC69}"/>
    <cellStyle name="Header2 2 2 4 2 2" xfId="35584" xr:uid="{B3F6ED2F-78CE-4F50-959D-157BDBA1651B}"/>
    <cellStyle name="Header2 2 2 5" xfId="23742" xr:uid="{6054546C-3763-40C5-BBB0-49880DD77BBD}"/>
    <cellStyle name="Header2 2 2 5 2" xfId="33225" xr:uid="{2DACA773-5B6F-4C23-9D07-7F5BA549AE43}"/>
    <cellStyle name="Header2 2 3" xfId="8295" xr:uid="{28EDDB31-6FB0-4059-96BE-58B2A82F150B}"/>
    <cellStyle name="Header2 2 4" xfId="19600" xr:uid="{39093E3D-BAC0-40D5-9912-FA2AADAB817F}"/>
    <cellStyle name="Header2 2 4 2" xfId="22126" xr:uid="{A9B45840-225D-4CF2-9237-8258AFAA6AB1}"/>
    <cellStyle name="Header2 2 4 2 2" xfId="27268" xr:uid="{DE842407-4BE6-488F-A49A-3AF945E33765}"/>
    <cellStyle name="Header2 2 4 2 2 2" xfId="36659" xr:uid="{F4E1E1F1-93BD-4A27-99AD-C35686C3B699}"/>
    <cellStyle name="Header2 2 4 3" xfId="24826" xr:uid="{F547A066-6ED0-4DC8-8C8C-241F77DD40AD}"/>
    <cellStyle name="Header2 2 4 3 2" xfId="34223" xr:uid="{D119D2D6-9FC5-4B80-AC20-3C423E9D4926}"/>
    <cellStyle name="Header2 2 5" xfId="21043" xr:uid="{8EAF70E6-F51E-4F22-BEFF-FC9CFA1DD4FA}"/>
    <cellStyle name="Header2 2 5 2" xfId="26191" xr:uid="{3CA4F6EA-756B-4B8F-AD8F-8BA74E08E415}"/>
    <cellStyle name="Header2 2 5 2 2" xfId="35583" xr:uid="{A4E94ED7-A0D5-4BAA-AF0A-D69B5544DB56}"/>
    <cellStyle name="Header2 2 6" xfId="23741" xr:uid="{419B7777-161A-41BD-9126-3172DAAD2FB2}"/>
    <cellStyle name="Header2 2 6 2" xfId="33224" xr:uid="{2FE367AD-6DE6-46F1-BF41-BD6987C20072}"/>
    <cellStyle name="Header2 3" xfId="8296" xr:uid="{FA39B445-1084-41C3-BECD-8613A292423D}"/>
    <cellStyle name="Header2 3 2" xfId="8297" xr:uid="{87D4B5C9-8563-4BA1-B7DD-4251DBB51642}"/>
    <cellStyle name="Header2 3 3" xfId="19602" xr:uid="{C22C07E1-FBC8-482F-A388-1D89522D00B4}"/>
    <cellStyle name="Header2 3 3 2" xfId="22128" xr:uid="{BAD41CFF-6386-4DA9-BBF1-7C09C8A7BAA8}"/>
    <cellStyle name="Header2 3 3 2 2" xfId="27270" xr:uid="{B629E640-5C3C-4320-8A89-DDEBF6EE26C5}"/>
    <cellStyle name="Header2 3 3 2 2 2" xfId="36661" xr:uid="{91947F46-6DA1-4532-9460-670F861C4B92}"/>
    <cellStyle name="Header2 3 3 3" xfId="24828" xr:uid="{0B6A0224-AD53-4FEE-9C90-9CD29B208168}"/>
    <cellStyle name="Header2 3 3 3 2" xfId="34225" xr:uid="{6AD62B87-4528-4705-989A-FE61836E08C3}"/>
    <cellStyle name="Header2 3 4" xfId="21045" xr:uid="{08BF070B-57D6-4277-96EE-9B769CFE8DD1}"/>
    <cellStyle name="Header2 3 4 2" xfId="26193" xr:uid="{7C4DCD2C-6319-46E9-B36E-3DA0E989FD7F}"/>
    <cellStyle name="Header2 3 4 2 2" xfId="35585" xr:uid="{80406FDE-6395-4227-A2B1-1AD806F18A71}"/>
    <cellStyle name="Header2 3 5" xfId="23743" xr:uid="{951AB189-08C4-4F2F-BFCA-F657A42A6EAB}"/>
    <cellStyle name="Header2 3 5 2" xfId="33226" xr:uid="{C1610F88-306B-4C20-99C0-53C45A858A7F}"/>
    <cellStyle name="Header2 4" xfId="8298" xr:uid="{8907EF64-B995-44AD-9BF2-4A77481D8C49}"/>
    <cellStyle name="Header2 4 2" xfId="19603" xr:uid="{96FDB40E-07CC-4E20-9EF4-D4A43E561B70}"/>
    <cellStyle name="Header2 4 2 2" xfId="22129" xr:uid="{D3A6DE0A-4FB2-47B7-BA68-BAEBE4B76466}"/>
    <cellStyle name="Header2 4 2 2 2" xfId="27271" xr:uid="{7AC463B6-C909-4860-8E32-BF47253E36C9}"/>
    <cellStyle name="Header2 4 2 2 2 2" xfId="36662" xr:uid="{970763C1-00B2-46EB-85EE-4891C243231C}"/>
    <cellStyle name="Header2 4 2 3" xfId="24829" xr:uid="{C81993D8-0877-4BED-ADA2-FE159D3066D6}"/>
    <cellStyle name="Header2 4 2 3 2" xfId="34226" xr:uid="{0DB5E270-F92B-4AA7-93C9-D32CCCADFA41}"/>
    <cellStyle name="Header2 4 3" xfId="21046" xr:uid="{90F75DEB-A59F-488C-A446-40D9A92DC36F}"/>
    <cellStyle name="Header2 4 3 2" xfId="26194" xr:uid="{124A4DF4-B367-4AF3-9A43-A87070E91096}"/>
    <cellStyle name="Header2 4 3 2 2" xfId="35586" xr:uid="{37E04566-6E1C-4D30-B375-F4DA966E92DF}"/>
    <cellStyle name="Header2 4 4" xfId="23744" xr:uid="{929CB69C-964C-4669-8CBA-6A9AEB55AF5E}"/>
    <cellStyle name="Header2 4 4 2" xfId="33227" xr:uid="{3CE3CD24-1325-46CC-96ED-063067798633}"/>
    <cellStyle name="Header2 5" xfId="8299" xr:uid="{2D54A7A2-EF3E-4AE1-8DA5-C9F8D43B7A3A}"/>
    <cellStyle name="Header2 5 2" xfId="19604" xr:uid="{4F298A50-E6EC-4E4D-A4FF-3CB8F909F958}"/>
    <cellStyle name="Header2 5 2 2" xfId="22130" xr:uid="{186C0DBE-CEF2-44AF-AD38-E69E83EB45B5}"/>
    <cellStyle name="Header2 5 2 2 2" xfId="27272" xr:uid="{ABAAD9A0-8DA4-4068-955C-3FD1A9D69FCF}"/>
    <cellStyle name="Header2 5 2 2 2 2" xfId="36663" xr:uid="{9C39EEFB-1E36-43C6-BEEB-AE22958A597E}"/>
    <cellStyle name="Header2 5 2 3" xfId="24830" xr:uid="{C8205919-8426-4603-967A-A161FDA73689}"/>
    <cellStyle name="Header2 5 2 3 2" xfId="34227" xr:uid="{73881472-84F9-434E-A705-EA4CCA921B5C}"/>
    <cellStyle name="Header2 5 3" xfId="21047" xr:uid="{0EE22455-1913-41A0-AF74-046CEF8B9D59}"/>
    <cellStyle name="Header2 5 3 2" xfId="26195" xr:uid="{3336CCDD-9F68-41A5-8404-057D8C7CAEEA}"/>
    <cellStyle name="Header2 5 3 2 2" xfId="35587" xr:uid="{95442A89-A221-4968-9E11-D57ACC7AA2F0}"/>
    <cellStyle name="Header2 5 4" xfId="23745" xr:uid="{E1139F36-591D-4111-A662-EF92160B25D2}"/>
    <cellStyle name="Header2 5 4 2" xfId="33228" xr:uid="{C903AF8D-9FFB-43AA-A3E2-23DB38A5B854}"/>
    <cellStyle name="Header2 6" xfId="8300" xr:uid="{62DBEA85-A93C-4E2F-AE13-C2F4ED63B827}"/>
    <cellStyle name="Header2 6 2" xfId="19605" xr:uid="{417638EC-147F-4B6F-8364-4E8C0307672B}"/>
    <cellStyle name="Header2 6 2 2" xfId="22131" xr:uid="{54CF9F0F-EC0E-416E-BE54-D52B9727B1A6}"/>
    <cellStyle name="Header2 6 2 2 2" xfId="27273" xr:uid="{BF06C3F6-9298-4D2B-AE40-B60C6727AE90}"/>
    <cellStyle name="Header2 6 2 2 2 2" xfId="36664" xr:uid="{B1E7F2B0-794F-4138-9AAA-A939503A2F92}"/>
    <cellStyle name="Header2 6 2 3" xfId="24831" xr:uid="{5C1C3CDB-6C8C-4585-BAD1-0F26A2CE49D4}"/>
    <cellStyle name="Header2 6 2 3 2" xfId="34228" xr:uid="{7CAC7BD8-E1D9-4E88-BA12-9D097CBCDA7F}"/>
    <cellStyle name="Header2 6 3" xfId="21048" xr:uid="{87D2DAD0-A4DB-4D5D-ACA6-3561820A9D94}"/>
    <cellStyle name="Header2 6 3 2" xfId="26196" xr:uid="{BFA2B1BE-B34A-46C2-9A65-2C4E913ACA68}"/>
    <cellStyle name="Header2 6 3 2 2" xfId="35588" xr:uid="{977B2F9C-92DC-4F11-8D88-EF058790E203}"/>
    <cellStyle name="Header2 6 4" xfId="23746" xr:uid="{9BE9E2C6-BB3A-4AE9-8671-EC9D4C2863C6}"/>
    <cellStyle name="Header2 6 4 2" xfId="33229" xr:uid="{00E3356B-A4E2-4FAB-8831-1D41B0D27473}"/>
    <cellStyle name="Header2 7" xfId="8301" xr:uid="{FA6A5228-743C-4C22-805F-818196581F55}"/>
    <cellStyle name="Header2 7 2" xfId="19606" xr:uid="{26697384-1442-471B-8A7F-1F28AA805B70}"/>
    <cellStyle name="Header2 7 2 2" xfId="22132" xr:uid="{E00E929D-80ED-4745-AA8B-BD35D29668D5}"/>
    <cellStyle name="Header2 7 2 2 2" xfId="27274" xr:uid="{B514E213-A2A5-424E-868D-ED2D15A4BC70}"/>
    <cellStyle name="Header2 7 2 2 2 2" xfId="36665" xr:uid="{F811E8B4-1195-40D9-8C73-5F6122D08FBC}"/>
    <cellStyle name="Header2 7 2 3" xfId="24832" xr:uid="{C42FA1DE-7C1D-4B26-874D-BEFB40CD072D}"/>
    <cellStyle name="Header2 7 2 3 2" xfId="34229" xr:uid="{B19E34F6-35B8-4AFA-94DB-F784E2872CCA}"/>
    <cellStyle name="Header2 7 3" xfId="21049" xr:uid="{C80C9E62-F080-48AF-8501-E78016CBD413}"/>
    <cellStyle name="Header2 7 3 2" xfId="26197" xr:uid="{2598D9EE-D0CA-439C-80F2-1DE9CE62137E}"/>
    <cellStyle name="Header2 7 3 2 2" xfId="35589" xr:uid="{1296968F-2E3F-4F71-A120-13484C1F6F8E}"/>
    <cellStyle name="Header2 7 4" xfId="23747" xr:uid="{0CA084F4-0790-4EBE-9A76-D156A1735BE6}"/>
    <cellStyle name="Header2 7 4 2" xfId="33230" xr:uid="{E9478E31-A9CA-4975-BB4F-822367907913}"/>
    <cellStyle name="Header2 8" xfId="8302" xr:uid="{F124F519-26B9-447E-A236-E67150395AB5}"/>
    <cellStyle name="Header2 8 2" xfId="19607" xr:uid="{7E529409-4D6B-4A26-A411-627C91369ADB}"/>
    <cellStyle name="Header2 8 2 2" xfId="22133" xr:uid="{A1E5158A-1E61-4EB9-9159-4E54076D6DEE}"/>
    <cellStyle name="Header2 8 2 2 2" xfId="27275" xr:uid="{5691E61F-2AC2-4D95-85F4-B1A5F6D1FC4A}"/>
    <cellStyle name="Header2 8 2 2 2 2" xfId="36666" xr:uid="{5DFFCF0D-E21E-4EE7-B647-103A652263DA}"/>
    <cellStyle name="Header2 8 2 3" xfId="24833" xr:uid="{8032A5C4-DF3D-4A48-B637-283D5DBFBECA}"/>
    <cellStyle name="Header2 8 2 3 2" xfId="34230" xr:uid="{126E93E8-FBC7-4C1D-94A6-A5BF39EFCFE3}"/>
    <cellStyle name="Header2 8 3" xfId="21050" xr:uid="{992E4792-1ED8-4967-B9BD-3DAD5487AE51}"/>
    <cellStyle name="Header2 8 3 2" xfId="26198" xr:uid="{56381ED3-6A7D-454F-9C48-139B79EDCBD6}"/>
    <cellStyle name="Header2 8 3 2 2" xfId="35590" xr:uid="{E6EC3DD7-E155-497D-8B14-AA8AB5CF7385}"/>
    <cellStyle name="Header2 8 4" xfId="23748" xr:uid="{80BD468B-3A30-4863-9CB3-A23A80ABFCB3}"/>
    <cellStyle name="Header2 8 4 2" xfId="33231" xr:uid="{66D618F4-D8A9-4CD3-8DF5-95B3002B402C}"/>
    <cellStyle name="Header2 9" xfId="8303" xr:uid="{5863F232-E908-4B48-9C84-D193AC73CA22}"/>
    <cellStyle name="Header2 9 2" xfId="19608" xr:uid="{53C52ADA-9328-411F-9C87-9506ADB2C583}"/>
    <cellStyle name="Header2 9 2 2" xfId="22134" xr:uid="{4F17762B-F7F6-49C3-A179-AF22C855DA3A}"/>
    <cellStyle name="Header2 9 2 2 2" xfId="27276" xr:uid="{E438A39C-34A2-4E0B-A694-0BDCBFBBD377}"/>
    <cellStyle name="Header2 9 2 2 2 2" xfId="36667" xr:uid="{9BE64D1B-87EE-4F03-B7D4-667465FD6D8D}"/>
    <cellStyle name="Header2 9 2 3" xfId="24834" xr:uid="{AFF6DDF3-0147-4E3F-B9F5-60C02B1F1227}"/>
    <cellStyle name="Header2 9 2 3 2" xfId="34231" xr:uid="{843ECC49-FBCD-4D25-894B-1C9679CDADDD}"/>
    <cellStyle name="Header2 9 3" xfId="21051" xr:uid="{3D0F6DA0-BF09-48CB-B8FD-CB0A013EEFE2}"/>
    <cellStyle name="Header2 9 3 2" xfId="26199" xr:uid="{64692CA8-853B-428F-8855-0D1363E6AE8B}"/>
    <cellStyle name="Header2 9 3 2 2" xfId="35591" xr:uid="{99FF02D7-8C7F-4A29-AAA6-171A82907281}"/>
    <cellStyle name="Header2 9 4" xfId="23749" xr:uid="{4232D8E7-4048-4950-829D-93DA03BCB1F0}"/>
    <cellStyle name="Header2 9 4 2" xfId="33232" xr:uid="{257C6821-D938-42CD-90AD-3448D6D9544B}"/>
    <cellStyle name="Header2_FORD YEREL GAZETE KAMPANYSI 05-25 ARALIK 2008" xfId="8304" xr:uid="{0B3D627F-01B1-4DD9-92EC-E4551A4C4DC3}"/>
    <cellStyle name="headerStyle" xfId="8305" xr:uid="{DBCEB4D7-E0D1-42EB-B386-A8CD92BD1EF7}"/>
    <cellStyle name="headerStyle 2" xfId="8306" xr:uid="{04491E89-81B8-4044-9F80-5F3406A8C550}"/>
    <cellStyle name="Heading" xfId="8307" xr:uid="{782BC174-7572-43BF-876E-B627A0C15C48}"/>
    <cellStyle name="Heading 1 10" xfId="8308" xr:uid="{02812D41-BD12-4083-BD3C-AA5365E29C66}"/>
    <cellStyle name="Heading 1 10 2" xfId="8309" xr:uid="{17F8F0D4-19BA-4711-94D3-F8B36D47A669}"/>
    <cellStyle name="Heading 1 10 3" xfId="8310" xr:uid="{63B4BF9A-F161-41F8-B14E-AFDC7B18BF52}"/>
    <cellStyle name="Heading 1 10 4" xfId="8311" xr:uid="{CB651666-2FBE-450D-93FC-F6708C1FF33B}"/>
    <cellStyle name="Heading 1 10 5" xfId="8312" xr:uid="{4982288E-47D0-4675-B07B-DFA14FB516B4}"/>
    <cellStyle name="Heading 1 10 6" xfId="8313" xr:uid="{A00DEBB1-B4AC-4F12-8E26-97891CED6BF5}"/>
    <cellStyle name="Heading 1 11" xfId="8314" xr:uid="{BA087916-8599-45C1-B399-64CB0629B36D}"/>
    <cellStyle name="Heading 1 12" xfId="8315" xr:uid="{AE218640-152C-47FF-91D8-76EDAFE3A64F}"/>
    <cellStyle name="Heading 1 13" xfId="8316" xr:uid="{4F0FD4D3-201B-4D30-8F3A-8058A9B95A12}"/>
    <cellStyle name="Heading 1 14" xfId="8317" xr:uid="{A4216618-4D01-426F-95DA-673C58927EC3}"/>
    <cellStyle name="Heading 1 15" xfId="8318" xr:uid="{114E1A8B-7DA7-44BA-8165-8AE9472CF4DA}"/>
    <cellStyle name="Heading 1 16" xfId="8319" xr:uid="{08471779-E41C-4558-8900-7D55EAD8E094}"/>
    <cellStyle name="Heading 1 17" xfId="8320" xr:uid="{260C7AC4-E6EB-4898-8808-4BB41D71F003}"/>
    <cellStyle name="Heading 1 18" xfId="8321" xr:uid="{F529A3B0-2A04-4889-B3CA-3FC13DFEB7FD}"/>
    <cellStyle name="Heading 1 19" xfId="8322" xr:uid="{F54CBD58-C115-49B3-A99E-78EE07555D89}"/>
    <cellStyle name="Heading 1 2" xfId="8323" xr:uid="{6460F0C9-0877-45DE-A5EC-886E596F8AC1}"/>
    <cellStyle name="Heading 1 2 10" xfId="8324" xr:uid="{440EB44A-EE07-4F16-9D28-458FE39E067B}"/>
    <cellStyle name="Heading 1 2 10 2" xfId="8325" xr:uid="{3001ED2F-36DC-4A62-BE2B-C5C68917E5BE}"/>
    <cellStyle name="Heading 1 2 10 3" xfId="8326" xr:uid="{DE15A3F0-A124-4FB9-9254-D27ADA139C6C}"/>
    <cellStyle name="Heading 1 2 10 4" xfId="8327" xr:uid="{B2C4F1F4-E4F2-4F3C-915A-54EAAD53582D}"/>
    <cellStyle name="Heading 1 2 11" xfId="8328" xr:uid="{11D04ED8-9879-4049-9EBF-5D457191DE59}"/>
    <cellStyle name="Heading 1 2 11 2" xfId="8329" xr:uid="{1F818129-368C-4EF0-A2F7-4D21768DCE92}"/>
    <cellStyle name="Heading 1 2 11 3" xfId="8330" xr:uid="{AA41F85B-D1F6-4D8F-9B5E-682AEFCCC9C4}"/>
    <cellStyle name="Heading 1 2 11 4" xfId="8331" xr:uid="{3F50C6A9-518A-4287-BAAD-5DA0A76FCD7C}"/>
    <cellStyle name="Heading 1 2 12" xfId="8332" xr:uid="{753FC840-D25E-48E0-8500-93136949E65A}"/>
    <cellStyle name="Heading 1 2 12 2" xfId="8333" xr:uid="{84A73ACE-54D8-4054-940B-FBE26D0F4C2B}"/>
    <cellStyle name="Heading 1 2 12 3" xfId="8334" xr:uid="{FEB6AB8E-7D62-4CAB-BB0F-51EB140E0912}"/>
    <cellStyle name="Heading 1 2 12 4" xfId="8335" xr:uid="{AC93F2D0-7C81-4101-B6FC-AADA2B1D25D0}"/>
    <cellStyle name="Heading 1 2 13" xfId="8336" xr:uid="{3C48BB1E-B9EA-480C-9ABF-D617A0CAA0EA}"/>
    <cellStyle name="Heading 1 2 13 2" xfId="8337" xr:uid="{A8CD1FAC-DDFA-4538-A97D-CCC502F4684E}"/>
    <cellStyle name="Heading 1 2 13 3" xfId="8338" xr:uid="{EBE61024-E750-4F1D-AC0C-B9B266A7E284}"/>
    <cellStyle name="Heading 1 2 13 4" xfId="8339" xr:uid="{2F247C95-14EF-471F-96DE-67EE5A1D48DC}"/>
    <cellStyle name="Heading 1 2 14" xfId="8340" xr:uid="{3284373E-583F-466A-942C-CB36F3BF44F7}"/>
    <cellStyle name="Heading 1 2 14 2" xfId="8341" xr:uid="{FADCA52F-5B94-43BE-9BE8-6F9F7D016330}"/>
    <cellStyle name="Heading 1 2 14 3" xfId="8342" xr:uid="{BA669831-515D-4478-ADBA-92AF211A2AF1}"/>
    <cellStyle name="Heading 1 2 14 4" xfId="8343" xr:uid="{E96A1161-67C9-4FA2-AD12-C03E354C11E5}"/>
    <cellStyle name="Heading 1 2 15" xfId="8344" xr:uid="{67FAFF39-132C-4D66-A5F5-0D4DE7383B7A}"/>
    <cellStyle name="Heading 1 2 15 2" xfId="8345" xr:uid="{E7D1D5B9-C081-4C8B-8214-E87EC3282E34}"/>
    <cellStyle name="Heading 1 2 15 3" xfId="8346" xr:uid="{70F30FE6-AE98-4AA3-9885-846C02F2F798}"/>
    <cellStyle name="Heading 1 2 15 4" xfId="8347" xr:uid="{0879E8BC-074E-4299-9AD1-601BC55EEF64}"/>
    <cellStyle name="Heading 1 2 16" xfId="8348" xr:uid="{F7B38701-F3C4-4F8D-82E4-80762F091C92}"/>
    <cellStyle name="Heading 1 2 16 2" xfId="8349" xr:uid="{3FA852A7-272D-4D43-BC57-0A3EF9B019E1}"/>
    <cellStyle name="Heading 1 2 16 3" xfId="8350" xr:uid="{3A08D420-A041-4020-883C-BD7F7C842378}"/>
    <cellStyle name="Heading 1 2 16 4" xfId="8351" xr:uid="{D7FED488-838E-493B-B576-44F97F8B08B1}"/>
    <cellStyle name="Heading 1 2 17" xfId="8352" xr:uid="{BF8964C2-9A84-4AEC-9B28-2EB83726E3B1}"/>
    <cellStyle name="Heading 1 2 17 2" xfId="8353" xr:uid="{3F4896D9-A572-46EE-BDB8-DC013FD2C4A7}"/>
    <cellStyle name="Heading 1 2 17 3" xfId="8354" xr:uid="{65A5D0F4-FF57-40E4-A831-7C51CA4F65F3}"/>
    <cellStyle name="Heading 1 2 17 4" xfId="8355" xr:uid="{4673F6DB-4E4D-4311-AB3B-1A9BA02F1F7F}"/>
    <cellStyle name="Heading 1 2 18" xfId="8356" xr:uid="{1F2819B6-D7CE-406E-9EA9-C0C49165875F}"/>
    <cellStyle name="Heading 1 2 18 2" xfId="8357" xr:uid="{510B497D-AF28-4950-917E-5AF50F5F0072}"/>
    <cellStyle name="Heading 1 2 18 3" xfId="8358" xr:uid="{22621871-9D06-4693-9FA0-80CB85DE448C}"/>
    <cellStyle name="Heading 1 2 19" xfId="8359" xr:uid="{C188009D-D4DB-4909-B79C-3BB0280B1147}"/>
    <cellStyle name="Heading 1 2 19 2" xfId="8360" xr:uid="{6E300922-9E52-41CD-AD35-41A264B125C1}"/>
    <cellStyle name="Heading 1 2 19 3" xfId="8361" xr:uid="{07699E88-791D-4D92-8186-75F3AF8A6A54}"/>
    <cellStyle name="Heading 1 2 2" xfId="8362" xr:uid="{AA1EC84D-8FEE-4585-99A4-EE2D7BDD5FA9}"/>
    <cellStyle name="Heading 1 2 2 2" xfId="8363" xr:uid="{D1FDDB70-A5A4-4E7D-8352-2C5760FADD51}"/>
    <cellStyle name="Heading 1 2 2 3" xfId="8364" xr:uid="{97F312F1-439D-42A1-A498-8F55D85E067C}"/>
    <cellStyle name="Heading 1 2 2 4" xfId="8365" xr:uid="{BB795118-1388-4F96-9254-00A2C88DBDC1}"/>
    <cellStyle name="Heading 1 2 2 5" xfId="8366" xr:uid="{CFEA4B0F-809C-431F-AA3B-0B026A0FAA0F}"/>
    <cellStyle name="Heading 1 2 2 6" xfId="8367" xr:uid="{3B76EBAA-CD9F-4B89-92B1-2DDE465370F3}"/>
    <cellStyle name="Heading 1 2 2 7" xfId="8368" xr:uid="{D968881E-19AF-4739-8703-47CE6F2CA1EA}"/>
    <cellStyle name="Heading 1 2 2 8" xfId="8369" xr:uid="{A20C2B16-7D80-430D-A58A-D49580EB05C3}"/>
    <cellStyle name="Heading 1 2 20" xfId="8370" xr:uid="{7917CDFC-18DF-4412-B968-0B83C78956FF}"/>
    <cellStyle name="Heading 1 2 20 2" xfId="8371" xr:uid="{57419F48-AD7F-477A-94B2-F2919092A895}"/>
    <cellStyle name="Heading 1 2 20 3" xfId="8372" xr:uid="{23311E1A-F060-4DF7-826E-7BB56A5C600C}"/>
    <cellStyle name="Heading 1 2 21" xfId="8373" xr:uid="{EA8747D0-6F49-4477-A726-627B156EF60C}"/>
    <cellStyle name="Heading 1 2 21 2" xfId="8374" xr:uid="{8D9A8931-D82C-49D0-A9C1-A98A1AD4FB79}"/>
    <cellStyle name="Heading 1 2 21 3" xfId="8375" xr:uid="{EDA7833F-C248-41DB-B075-5230BDF32FCA}"/>
    <cellStyle name="Heading 1 2 22" xfId="8376" xr:uid="{BAF2E9F5-0F8A-4316-8C6B-C895E32A8D26}"/>
    <cellStyle name="Heading 1 2 22 2" xfId="8377" xr:uid="{C475375D-82D7-4344-9860-6A75373795BE}"/>
    <cellStyle name="Heading 1 2 22 3" xfId="8378" xr:uid="{79C52AD8-C78E-4218-9F12-761C887FC22B}"/>
    <cellStyle name="Heading 1 2 23" xfId="8379" xr:uid="{07DB01E2-A509-4FA8-BDAF-5DD35592F0D3}"/>
    <cellStyle name="Heading 1 2 23 2" xfId="8380" xr:uid="{0B828631-FBE6-4278-9B56-C65D1AD7DF97}"/>
    <cellStyle name="Heading 1 2 23 3" xfId="8381" xr:uid="{FE250D83-BA70-4387-A4A2-210FC03B7662}"/>
    <cellStyle name="Heading 1 2 24" xfId="8382" xr:uid="{156E4C34-A20C-499E-A6E2-D7594659C0BF}"/>
    <cellStyle name="Heading 1 2 24 2" xfId="8383" xr:uid="{A6DFBC8A-8DF4-4548-B739-4E2C72CDE602}"/>
    <cellStyle name="Heading 1 2 24 3" xfId="8384" xr:uid="{AFAFF0BF-086C-4DBE-8AC9-EBFA33AF087B}"/>
    <cellStyle name="Heading 1 2 25" xfId="8385" xr:uid="{8DCE3FA9-3E8D-4791-A9BB-D9B41319FA0A}"/>
    <cellStyle name="Heading 1 2 25 2" xfId="8386" xr:uid="{66C7A257-E5F3-4908-8673-2FCD87D33C7E}"/>
    <cellStyle name="Heading 1 2 25 3" xfId="8387" xr:uid="{4175B7A1-68CB-4533-88D9-85D4EEBB9B7E}"/>
    <cellStyle name="Heading 1 2 26" xfId="8388" xr:uid="{EA5D78A4-F5BB-4972-AC94-4BD67936A613}"/>
    <cellStyle name="Heading 1 2 26 2" xfId="8389" xr:uid="{3C297860-9B6D-4CDA-8259-2C4E82FF46A0}"/>
    <cellStyle name="Heading 1 2 26 3" xfId="8390" xr:uid="{4F307F5F-3AB0-4C8B-AB06-F14B1AEE033E}"/>
    <cellStyle name="Heading 1 2 27" xfId="8391" xr:uid="{02D48894-605D-474C-94AA-A3B658FE323D}"/>
    <cellStyle name="Heading 1 2 28" xfId="8392" xr:uid="{19E13E2C-C7CC-4118-9B38-EF1784D286EE}"/>
    <cellStyle name="Heading 1 2 29" xfId="8393" xr:uid="{57C3AAA3-AA73-4752-A91D-5470DF115291}"/>
    <cellStyle name="Heading 1 2 3" xfId="8394" xr:uid="{959B0E60-41EC-4D98-B2F3-BA5DCF093917}"/>
    <cellStyle name="Heading 1 2 3 2" xfId="8395" xr:uid="{4FFA9D5B-CC69-489D-ABD3-9D2BE2A16CD7}"/>
    <cellStyle name="Heading 1 2 3 3" xfId="8396" xr:uid="{604CB2F3-7561-4180-B434-4205D524191C}"/>
    <cellStyle name="Heading 1 2 3 4" xfId="8397" xr:uid="{DC4A6B4D-70F8-4DB1-A6A3-AA1F4A37CE7F}"/>
    <cellStyle name="Heading 1 2 3 5" xfId="8398" xr:uid="{7CC55BD1-D6B2-455A-8BC1-A8B1437D4E5D}"/>
    <cellStyle name="Heading 1 2 3 6" xfId="8399" xr:uid="{FEAB1097-A9B8-4FBE-A40E-E3E7074DC065}"/>
    <cellStyle name="Heading 1 2 3 7" xfId="8400" xr:uid="{A3674A79-E6F4-421B-BB2B-447C1CF9A38C}"/>
    <cellStyle name="Heading 1 2 3 8" xfId="8401" xr:uid="{26312B24-E2AC-47B3-A497-2E4FF287D809}"/>
    <cellStyle name="Heading 1 2 30" xfId="8402" xr:uid="{82C36C4E-16F8-4269-8501-67EC62F253E7}"/>
    <cellStyle name="Heading 1 2 31" xfId="8403" xr:uid="{E8452FE6-0D3D-4F86-8EDF-6B2A619AAD33}"/>
    <cellStyle name="Heading 1 2 31 2" xfId="8404" xr:uid="{05B3C8DC-FA37-4ECA-AC65-356822B462D9}"/>
    <cellStyle name="Heading 1 2 31 3" xfId="8405" xr:uid="{1CED0394-BE49-4421-933F-5431BA824DF6}"/>
    <cellStyle name="Heading 1 2 32" xfId="8406" xr:uid="{8A3A3750-9778-4D1F-862B-E8119927CE38}"/>
    <cellStyle name="Heading 1 2 33" xfId="8407" xr:uid="{275F2BDF-8755-4751-8058-0D5A01F8E812}"/>
    <cellStyle name="Heading 1 2 34" xfId="8408" xr:uid="{2377439E-EE50-4DD6-B8A1-068E0050FF1C}"/>
    <cellStyle name="Heading 1 2 4" xfId="8409" xr:uid="{A16642E2-876E-4A5B-B41A-4CE81DB910BA}"/>
    <cellStyle name="Heading 1 2 4 2" xfId="8410" xr:uid="{0034EEDB-4C5D-48BF-909E-9B831F73781B}"/>
    <cellStyle name="Heading 1 2 4 3" xfId="8411" xr:uid="{548EB832-9980-49AD-9222-E14527269867}"/>
    <cellStyle name="Heading 1 2 4 4" xfId="8412" xr:uid="{940786A8-B47A-435D-936E-99E0189CFE1A}"/>
    <cellStyle name="Heading 1 2 4 5" xfId="8413" xr:uid="{0F55BA23-7118-4670-8C21-166ABD8D9143}"/>
    <cellStyle name="Heading 1 2 4 6" xfId="8414" xr:uid="{433F05A8-B1A4-43B5-922A-3E6F1081955A}"/>
    <cellStyle name="Heading 1 2 4 7" xfId="8415" xr:uid="{4C3085A4-FF72-4B1B-BAA9-23E6C8F3D1F2}"/>
    <cellStyle name="Heading 1 2 4 8" xfId="8416" xr:uid="{5839C03C-4DA4-40EC-87A7-BA88AFEAF85F}"/>
    <cellStyle name="Heading 1 2 5" xfId="8417" xr:uid="{E998B006-1EDF-4B8F-B9B5-894DDA9278E5}"/>
    <cellStyle name="Heading 1 2 5 2" xfId="8418" xr:uid="{0B1E2E7F-A74D-4836-A923-45D6FD194B66}"/>
    <cellStyle name="Heading 1 2 6" xfId="8419" xr:uid="{261949D3-67AB-4B91-93A1-5E3F0BDC116D}"/>
    <cellStyle name="Heading 1 2 6 2" xfId="8420" xr:uid="{C1E1F28E-55A7-40FE-91C1-332E669C4AEE}"/>
    <cellStyle name="Heading 1 2 7" xfId="8421" xr:uid="{A084B672-9792-41B3-9080-9C5267DF9813}"/>
    <cellStyle name="Heading 1 2 7 2" xfId="8422" xr:uid="{1E8D5DA1-9828-4BE0-96E8-69BE76FFFDC7}"/>
    <cellStyle name="Heading 1 2 8" xfId="8423" xr:uid="{68416A05-ED3C-4DF0-A42D-1B320652D044}"/>
    <cellStyle name="Heading 1 2 8 2" xfId="8424" xr:uid="{2DD7B465-3105-4EC9-9CD7-CBB903F61D88}"/>
    <cellStyle name="Heading 1 2 9" xfId="8425" xr:uid="{FAAE9CD7-5BC8-4A2F-AC59-237D9DA7DD12}"/>
    <cellStyle name="Heading 1 2 9 2" xfId="8426" xr:uid="{E126C439-C8C8-4906-8020-E9865A46D56D}"/>
    <cellStyle name="Heading 1 2_Opet&amp;Axess Ulusal Radyo Planı - OK" xfId="8427" xr:uid="{E40CBEBF-AF48-45A6-BECB-82F0A007522D}"/>
    <cellStyle name="Heading 1 20" xfId="8428" xr:uid="{148C7E81-0083-43EC-B47D-89AD989B6443}"/>
    <cellStyle name="Heading 1 21" xfId="8429" xr:uid="{84C21252-41DB-4FB2-A2DF-D35BFF832363}"/>
    <cellStyle name="Heading 1 22" xfId="8430" xr:uid="{27F805C6-46CC-4997-9E98-B7E45BB747F6}"/>
    <cellStyle name="Heading 1 23" xfId="8431" xr:uid="{1FC364FC-6828-44B3-91A5-862FA6667C07}"/>
    <cellStyle name="Heading 1 24" xfId="8432" xr:uid="{6DF19C05-9866-4B3E-8180-0C0697866C5A}"/>
    <cellStyle name="Heading 1 25" xfId="8433" xr:uid="{1074E838-803A-4A0E-8B16-60AEC0DE1F2E}"/>
    <cellStyle name="Heading 1 26" xfId="8434" xr:uid="{5197A8F4-3347-4798-893C-01C58A8C63F8}"/>
    <cellStyle name="Heading 1 27" xfId="8435" xr:uid="{300C332B-81AD-4A55-A25E-FF22CF20AD18}"/>
    <cellStyle name="Heading 1 28" xfId="8436" xr:uid="{EE5C9B1E-1D51-4953-AD65-92073C65BDFF}"/>
    <cellStyle name="Heading 1 29" xfId="8437" xr:uid="{625C1CDD-FEBF-40F0-9A86-C3DFFF39856D}"/>
    <cellStyle name="Heading 1 3" xfId="8438" xr:uid="{8F848321-D8B4-427A-B201-0888A51542D1}"/>
    <cellStyle name="Heading 1 3 10" xfId="8439" xr:uid="{E1F6070B-DD14-47AA-80EB-0AAA8E329999}"/>
    <cellStyle name="Heading 1 3 11" xfId="8440" xr:uid="{C76D7051-7F9F-4D97-8F16-1363D8F0DFFC}"/>
    <cellStyle name="Heading 1 3 2" xfId="8441" xr:uid="{E228773F-458A-487C-BBBC-CDBB43291BA3}"/>
    <cellStyle name="Heading 1 3 2 2" xfId="8442" xr:uid="{7D69F60F-151C-4D74-AB6A-EA7E15D25275}"/>
    <cellStyle name="Heading 1 3 3" xfId="8443" xr:uid="{71034427-CA00-4945-9B65-AEFAF82A1A82}"/>
    <cellStyle name="Heading 1 3 3 2" xfId="8444" xr:uid="{ED2DFAB0-B955-4B5E-BA20-AD75D61D30A1}"/>
    <cellStyle name="Heading 1 3 4" xfId="8445" xr:uid="{3B75D358-8579-484E-B11F-1B21AA9044A1}"/>
    <cellStyle name="Heading 1 3 4 2" xfId="8446" xr:uid="{054EF28A-1F6D-4FEC-A5A9-3A0F9AC3FBCF}"/>
    <cellStyle name="Heading 1 3 5" xfId="8447" xr:uid="{9E074FFD-CE76-45AC-9F75-419D9805616A}"/>
    <cellStyle name="Heading 1 3 6" xfId="8448" xr:uid="{DA39A99B-946C-4A8A-8983-820EB6B4FD04}"/>
    <cellStyle name="Heading 1 3 7" xfId="8449" xr:uid="{38846463-B1E7-46ED-8B87-B5413395356B}"/>
    <cellStyle name="Heading 1 3 8" xfId="8450" xr:uid="{28C5D824-FFF8-4EB7-A913-2987102FDCC5}"/>
    <cellStyle name="Heading 1 3 9" xfId="8451" xr:uid="{7B0A8570-AEB5-432E-9375-F54C2E42ACBD}"/>
    <cellStyle name="Heading 1 30" xfId="8452" xr:uid="{9EE6B42C-3FE0-490F-9398-20FADFE0BC42}"/>
    <cellStyle name="Heading 1 4" xfId="8453" xr:uid="{A387930B-9924-41C3-9897-B575F8399667}"/>
    <cellStyle name="Heading 1 4 10" xfId="8454" xr:uid="{D9D39E88-B82E-4897-9752-92A35518F0BB}"/>
    <cellStyle name="Heading 1 4 11" xfId="8455" xr:uid="{A6838CF1-C7D5-40D5-885A-E32BBCCF13EF}"/>
    <cellStyle name="Heading 1 4 2" xfId="8456" xr:uid="{B3EA1F3F-82D3-4205-91D7-4D1A608F47E6}"/>
    <cellStyle name="Heading 1 4 2 2" xfId="8457" xr:uid="{37DBEE2F-7A37-41E8-A221-D7C638B917C8}"/>
    <cellStyle name="Heading 1 4 3" xfId="8458" xr:uid="{45A4AB20-3A5D-4D17-807C-573A14FEAE6D}"/>
    <cellStyle name="Heading 1 4 3 2" xfId="8459" xr:uid="{40DBA4AE-2B7D-4FD9-B352-C585054684DB}"/>
    <cellStyle name="Heading 1 4 4" xfId="8460" xr:uid="{766C4A5E-BB68-4691-9E23-07E9A9FB114A}"/>
    <cellStyle name="Heading 1 4 4 2" xfId="8461" xr:uid="{B5C242E5-3CE4-4AC1-B153-BE1876FC2E9F}"/>
    <cellStyle name="Heading 1 4 5" xfId="8462" xr:uid="{9FE5EA8F-95D0-4E58-BA08-4626A1A8A504}"/>
    <cellStyle name="Heading 1 4 6" xfId="8463" xr:uid="{801614F7-B4D6-4D4B-AF3F-AE40CCE23E30}"/>
    <cellStyle name="Heading 1 4 7" xfId="8464" xr:uid="{49720598-D0E2-4106-83ED-E94349268362}"/>
    <cellStyle name="Heading 1 4 8" xfId="8465" xr:uid="{3A588C94-5528-45D1-BB59-17B30FF0216A}"/>
    <cellStyle name="Heading 1 4 9" xfId="8466" xr:uid="{ADA6F4D6-38F0-4D9E-A42D-C5F3A5D02897}"/>
    <cellStyle name="Heading 1 5" xfId="8467" xr:uid="{83F95B0C-8727-4466-A9DE-465B2D498438}"/>
    <cellStyle name="Heading 1 5 10" xfId="8468" xr:uid="{073F210C-644F-44A9-A613-B85578F1ADCE}"/>
    <cellStyle name="Heading 1 5 11" xfId="8469" xr:uid="{972A9508-BD9A-4655-9DB8-324AD434137B}"/>
    <cellStyle name="Heading 1 5 2" xfId="8470" xr:uid="{FA488AD8-5E17-4C3F-86C6-0540679D5DFF}"/>
    <cellStyle name="Heading 1 5 2 2" xfId="8471" xr:uid="{178AA97D-1DC7-4301-935F-95441FB9FAFD}"/>
    <cellStyle name="Heading 1 5 3" xfId="8472" xr:uid="{42A5E012-A2E4-447A-9935-C7F9274A7A1F}"/>
    <cellStyle name="Heading 1 5 3 2" xfId="8473" xr:uid="{68B1D103-3505-42A5-AAC9-A413AA37C9BB}"/>
    <cellStyle name="Heading 1 5 4" xfId="8474" xr:uid="{D92D744C-8AF6-4965-8392-E25B3DDA8C02}"/>
    <cellStyle name="Heading 1 5 4 2" xfId="8475" xr:uid="{5112291E-A9FB-46A7-9955-955C4D8F2E15}"/>
    <cellStyle name="Heading 1 5 5" xfId="8476" xr:uid="{1ADDEC35-EF20-47E0-903D-B319396E6583}"/>
    <cellStyle name="Heading 1 5 6" xfId="8477" xr:uid="{BF15FEC9-BDD6-4A93-B768-BDFC84F3351A}"/>
    <cellStyle name="Heading 1 5 7" xfId="8478" xr:uid="{33A0CA96-E341-4707-A072-72CFB742BD3D}"/>
    <cellStyle name="Heading 1 5 8" xfId="8479" xr:uid="{ED1EDA92-A41C-404F-B6CC-3317C08A9EAC}"/>
    <cellStyle name="Heading 1 5 9" xfId="8480" xr:uid="{EF12C674-55F5-4D59-AD93-7E477944E3C9}"/>
    <cellStyle name="Heading 1 6" xfId="8481" xr:uid="{1A761912-075D-4FEC-9C16-E099956AC55E}"/>
    <cellStyle name="Heading 1 6 2" xfId="8482" xr:uid="{9011B6EE-02EB-4722-8A34-46EAB53B9567}"/>
    <cellStyle name="Heading 1 6 2 2" xfId="8483" xr:uid="{F077782E-BAAE-4411-B8CA-B3B0763D3203}"/>
    <cellStyle name="Heading 1 6 3" xfId="8484" xr:uid="{AFF5E30B-196F-4E88-978E-690A9AEB5F44}"/>
    <cellStyle name="Heading 1 6 3 2" xfId="8485" xr:uid="{7422E031-552E-4EB2-9C7B-29E99F40A7D4}"/>
    <cellStyle name="Heading 1 6 4" xfId="8486" xr:uid="{CA41BFD9-FDE0-4A85-AACA-D178670D7733}"/>
    <cellStyle name="Heading 1 6 4 2" xfId="8487" xr:uid="{CD003592-5972-486B-BA60-FF546903FEFD}"/>
    <cellStyle name="Heading 1 6 5" xfId="8488" xr:uid="{E75C4F87-5DF9-4905-A325-82399BB6EBCC}"/>
    <cellStyle name="Heading 1 6 6" xfId="8489" xr:uid="{71CC2974-30D4-4BBD-AD1F-BF8C9ABC343F}"/>
    <cellStyle name="Heading 1 6 7" xfId="8490" xr:uid="{38C6A511-D1D6-4CE0-8F39-BAFC40644DE0}"/>
    <cellStyle name="Heading 1 6 8" xfId="8491" xr:uid="{A17D2F31-8DAE-4A72-9FC0-E1D80B3409E4}"/>
    <cellStyle name="Heading 1 6 9" xfId="8492" xr:uid="{FACA7E91-B06A-4A2C-832B-EADF81AC2B90}"/>
    <cellStyle name="Heading 1 7" xfId="8493" xr:uid="{293DF859-7C7F-4CA9-A5D6-914297E6BB96}"/>
    <cellStyle name="Heading 1 7 2" xfId="8494" xr:uid="{2502C8F8-CFAA-4070-8A22-C42DF88ECA5D}"/>
    <cellStyle name="Heading 1 7 2 2" xfId="8495" xr:uid="{0E74AAB6-C126-4EED-AB32-8A3474E77AE4}"/>
    <cellStyle name="Heading 1 7 3" xfId="8496" xr:uid="{0A769C72-6312-4A28-871E-A42EC4469D5F}"/>
    <cellStyle name="Heading 1 7 3 2" xfId="8497" xr:uid="{E791413F-60E5-4631-900A-712DCE36CE6A}"/>
    <cellStyle name="Heading 1 7 4" xfId="8498" xr:uid="{3C58131C-3B39-4F68-9C05-34628AF1DDF2}"/>
    <cellStyle name="Heading 1 7 4 2" xfId="8499" xr:uid="{CEB0CD71-48F1-4BEE-8034-3ADAE24F535F}"/>
    <cellStyle name="Heading 1 7 5" xfId="8500" xr:uid="{9DD50CF0-9ABD-4AFF-A8DC-526758C9BF10}"/>
    <cellStyle name="Heading 1 7 6" xfId="8501" xr:uid="{2A1D609E-D6D6-43CD-B46C-B1BEFD22BC67}"/>
    <cellStyle name="Heading 1 7 7" xfId="8502" xr:uid="{12904114-2798-4E2F-9882-D2F73555E808}"/>
    <cellStyle name="Heading 1 8" xfId="8503" xr:uid="{DF991A0A-2EA5-424B-8165-D0EFC353BB13}"/>
    <cellStyle name="Heading 1 8 2" xfId="8504" xr:uid="{9F16DD1D-9416-4577-AC6F-528CB96B010D}"/>
    <cellStyle name="Heading 1 8 2 2" xfId="8505" xr:uid="{92183EFA-A34F-40FB-B6B3-6B0A23C0A051}"/>
    <cellStyle name="Heading 1 8 3" xfId="8506" xr:uid="{D0285ED5-9E98-4F6C-8D85-62843C7CC959}"/>
    <cellStyle name="Heading 1 8 3 2" xfId="8507" xr:uid="{1F1E9255-46A5-4CC0-BFB3-000E2DEDD7FF}"/>
    <cellStyle name="Heading 1 8 4" xfId="8508" xr:uid="{528147E7-C925-4051-831E-A644B06EF402}"/>
    <cellStyle name="Heading 1 8 4 2" xfId="8509" xr:uid="{07BD2ED9-2B75-42AD-AAC5-D2381B3F42F5}"/>
    <cellStyle name="Heading 1 8 5" xfId="8510" xr:uid="{38502363-F21B-4678-A441-BE109E4F43DE}"/>
    <cellStyle name="Heading 1 8 6" xfId="8511" xr:uid="{036C897B-6E93-4F99-AF0B-74E7CEB3EF8C}"/>
    <cellStyle name="Heading 1 9" xfId="8512" xr:uid="{6D400B74-D609-4830-B227-10D5586476B6}"/>
    <cellStyle name="Heading 1 9 2" xfId="8513" xr:uid="{9D061F64-7CF7-4862-BCE6-21172D2926AE}"/>
    <cellStyle name="Heading 1 9 2 2" xfId="8514" xr:uid="{E6B4357D-FBEB-46E4-8E11-6041E63DB08F}"/>
    <cellStyle name="Heading 1 9 3" xfId="8515" xr:uid="{2AD61C36-2E73-44FF-AAAE-AD0EEB6AC914}"/>
    <cellStyle name="Heading 1 9 3 2" xfId="8516" xr:uid="{233249D0-38B7-4EBE-904A-5CD4D24FD16C}"/>
    <cellStyle name="Heading 1 9 4" xfId="8517" xr:uid="{A9F82D1D-E0C5-4110-B37F-F450B660093A}"/>
    <cellStyle name="Heading 1 9 4 2" xfId="8518" xr:uid="{64238991-B258-4822-88C7-A74C1094A5EF}"/>
    <cellStyle name="Heading 1 9 5" xfId="8519" xr:uid="{1A7C858F-64F2-45D8-BCCD-C0CAAABB8400}"/>
    <cellStyle name="Heading 1 9 6" xfId="8520" xr:uid="{35E8AAD8-804D-4120-AF76-5701E9D8A5DD}"/>
    <cellStyle name="Heading 2 10" xfId="8521" xr:uid="{8B52DF41-9BD4-4E42-A157-6C35BECF1F90}"/>
    <cellStyle name="Heading 2 10 2" xfId="8522" xr:uid="{1F2BF92D-4291-4156-9FA3-3FD4BB5C0818}"/>
    <cellStyle name="Heading 2 10 3" xfId="8523" xr:uid="{2BFF0B76-13C5-4A18-A14D-A9E6DC82931F}"/>
    <cellStyle name="Heading 2 10 4" xfId="8524" xr:uid="{FA0D94C8-00FF-4D5C-A189-48709E1B878B}"/>
    <cellStyle name="Heading 2 10 5" xfId="8525" xr:uid="{161D92DA-2EBB-439A-8F26-33F66F137C19}"/>
    <cellStyle name="Heading 2 10 6" xfId="8526" xr:uid="{E0F8856F-3DAA-4A8B-A609-0E1BA5C8DC67}"/>
    <cellStyle name="Heading 2 11" xfId="8527" xr:uid="{9FD1AD4E-DC33-4F6E-89A2-8AAF77A4D3E0}"/>
    <cellStyle name="Heading 2 12" xfId="8528" xr:uid="{A3CEB92C-D4BF-4E3C-8334-D15A45BA5C85}"/>
    <cellStyle name="Heading 2 13" xfId="8529" xr:uid="{265AE4D5-3FF8-4A5E-B81E-8B334173D5C5}"/>
    <cellStyle name="Heading 2 14" xfId="8530" xr:uid="{E356C521-64B5-49AF-8F4A-4200710045B0}"/>
    <cellStyle name="Heading 2 15" xfId="8531" xr:uid="{EFDEDD06-C409-4348-8743-76DDAAC594D3}"/>
    <cellStyle name="Heading 2 16" xfId="8532" xr:uid="{08905740-C58E-40FB-87F4-AFA0266793EA}"/>
    <cellStyle name="Heading 2 17" xfId="8533" xr:uid="{C0286795-EB59-4702-80C9-C34482BE6FA2}"/>
    <cellStyle name="Heading 2 18" xfId="8534" xr:uid="{EBF19D1A-1EA8-4CD3-966D-95F7120B4113}"/>
    <cellStyle name="Heading 2 19" xfId="8535" xr:uid="{45666BC2-DFCF-4241-B455-41F464C3CD04}"/>
    <cellStyle name="Heading 2 2" xfId="8536" xr:uid="{A4C0365B-C2DD-4541-AB93-6469671717D8}"/>
    <cellStyle name="Heading 2 2 10" xfId="8537" xr:uid="{87BC0928-6E97-4523-8420-FFCF64BC6C30}"/>
    <cellStyle name="Heading 2 2 10 2" xfId="8538" xr:uid="{54555B69-6E8C-4FE3-B8D0-F2224CE27E42}"/>
    <cellStyle name="Heading 2 2 10 3" xfId="8539" xr:uid="{5F2BF6EE-82A1-462E-8497-35E2E46B4449}"/>
    <cellStyle name="Heading 2 2 10 4" xfId="8540" xr:uid="{1E653AD1-3FB5-47AD-AB2C-0B00E8D21E8F}"/>
    <cellStyle name="Heading 2 2 11" xfId="8541" xr:uid="{1CB1F740-D618-46A1-85DF-FCCEAB215BF3}"/>
    <cellStyle name="Heading 2 2 11 2" xfId="8542" xr:uid="{15BD8799-944B-4596-98E5-2F6835D2FD31}"/>
    <cellStyle name="Heading 2 2 11 3" xfId="8543" xr:uid="{35FA86BC-6F76-461D-A975-15300C8491AF}"/>
    <cellStyle name="Heading 2 2 11 4" xfId="8544" xr:uid="{088292DD-2398-4D78-B593-E394BBD74A51}"/>
    <cellStyle name="Heading 2 2 12" xfId="8545" xr:uid="{5C5584D4-999A-4199-880B-A849FDC2DA27}"/>
    <cellStyle name="Heading 2 2 12 2" xfId="8546" xr:uid="{DB3EE663-B53B-4973-8ADA-DC518B430F4D}"/>
    <cellStyle name="Heading 2 2 12 3" xfId="8547" xr:uid="{2A872D1F-F2E8-462E-9935-9A2F390923C9}"/>
    <cellStyle name="Heading 2 2 12 4" xfId="8548" xr:uid="{F4314533-42EB-44C9-95EF-D4C178D592A6}"/>
    <cellStyle name="Heading 2 2 13" xfId="8549" xr:uid="{9FBBE886-364A-4314-B664-4974C041EB62}"/>
    <cellStyle name="Heading 2 2 13 2" xfId="8550" xr:uid="{382CFE3C-C337-47CF-8C50-D6954F8F9DA4}"/>
    <cellStyle name="Heading 2 2 13 3" xfId="8551" xr:uid="{9FED2F40-A780-4462-98B6-93B39299D80A}"/>
    <cellStyle name="Heading 2 2 13 4" xfId="8552" xr:uid="{E07438C6-0F93-4892-B400-B13468914FC9}"/>
    <cellStyle name="Heading 2 2 14" xfId="8553" xr:uid="{F1B0B273-9032-4A1A-BAE5-E9A4E4F7FF35}"/>
    <cellStyle name="Heading 2 2 14 2" xfId="8554" xr:uid="{8D31FD4C-8726-4F7B-8CA0-B2F5A35255B3}"/>
    <cellStyle name="Heading 2 2 14 3" xfId="8555" xr:uid="{EE8B3259-B5E8-4E34-92CC-4748897F64AF}"/>
    <cellStyle name="Heading 2 2 14 4" xfId="8556" xr:uid="{02204646-49AF-4071-BAEF-0D65F4DE00D5}"/>
    <cellStyle name="Heading 2 2 15" xfId="8557" xr:uid="{A51A4946-F599-4618-9E7E-1774D9442BF3}"/>
    <cellStyle name="Heading 2 2 15 2" xfId="8558" xr:uid="{1B043181-22A9-4ACD-9F65-629BC20B7A88}"/>
    <cellStyle name="Heading 2 2 15 3" xfId="8559" xr:uid="{B15299C0-8F08-49F1-B8AD-09F8439A70CF}"/>
    <cellStyle name="Heading 2 2 15 4" xfId="8560" xr:uid="{CB8FA2E3-FBC1-4E5B-80A2-A9F044A23A66}"/>
    <cellStyle name="Heading 2 2 16" xfId="8561" xr:uid="{53921C72-AC54-4D7D-B151-6717F3092472}"/>
    <cellStyle name="Heading 2 2 16 2" xfId="8562" xr:uid="{1CF2385C-0FBA-41B2-BE3C-F1296F57D31B}"/>
    <cellStyle name="Heading 2 2 16 3" xfId="8563" xr:uid="{AD12D515-FC29-4169-A262-CCF609EE152D}"/>
    <cellStyle name="Heading 2 2 16 4" xfId="8564" xr:uid="{8BE4C96C-EB90-4EA0-821C-51CF8C6861B3}"/>
    <cellStyle name="Heading 2 2 17" xfId="8565" xr:uid="{B788AC56-93AA-4011-A538-B316CE7E4109}"/>
    <cellStyle name="Heading 2 2 17 2" xfId="8566" xr:uid="{3898A891-8CDB-4801-A37C-BCD27BB0251E}"/>
    <cellStyle name="Heading 2 2 17 3" xfId="8567" xr:uid="{82136B1A-A31E-430F-B51D-A4D86E616149}"/>
    <cellStyle name="Heading 2 2 17 4" xfId="8568" xr:uid="{8038BE4B-554A-4E0A-B889-FE0082AAABA3}"/>
    <cellStyle name="Heading 2 2 18" xfId="8569" xr:uid="{A7AA189C-FB8F-42AE-8DA3-3C3843E51E52}"/>
    <cellStyle name="Heading 2 2 18 2" xfId="8570" xr:uid="{D4CA7715-9142-4573-8C20-56BFA579BB6A}"/>
    <cellStyle name="Heading 2 2 18 3" xfId="8571" xr:uid="{D8253CCB-F474-4BF1-ADF5-1298193E0D78}"/>
    <cellStyle name="Heading 2 2 19" xfId="8572" xr:uid="{AD887A5E-1E95-429F-AB3C-F87BF37F29DD}"/>
    <cellStyle name="Heading 2 2 19 2" xfId="8573" xr:uid="{825C1F7D-0E5E-4071-90C2-6B4F9093206F}"/>
    <cellStyle name="Heading 2 2 19 3" xfId="8574" xr:uid="{BAE97D82-B990-4BA8-B28B-EA0BF098E33F}"/>
    <cellStyle name="Heading 2 2 2" xfId="8575" xr:uid="{962FEF48-1D9E-4D67-A3AB-E64EFA6EEFF1}"/>
    <cellStyle name="Heading 2 2 2 2" xfId="8576" xr:uid="{42C4ECA0-DE0B-42EC-99C1-B3111B9F51AE}"/>
    <cellStyle name="Heading 2 2 2 3" xfId="8577" xr:uid="{30937B68-18C5-4845-8A97-55DC05E9D92D}"/>
    <cellStyle name="Heading 2 2 2 4" xfId="8578" xr:uid="{A73A303E-CC4B-45A0-A76A-1261CA88D3AA}"/>
    <cellStyle name="Heading 2 2 2 5" xfId="8579" xr:uid="{E3F80083-7008-4AF7-9255-DED5C9567FE0}"/>
    <cellStyle name="Heading 2 2 2 6" xfId="8580" xr:uid="{86DA4E02-01DA-4DCE-BB66-A9C1D5589559}"/>
    <cellStyle name="Heading 2 2 2 7" xfId="8581" xr:uid="{8E0DEC3E-C28B-446B-92D7-C98016C4A483}"/>
    <cellStyle name="Heading 2 2 2 8" xfId="8582" xr:uid="{144E8110-1F22-4B60-B1E2-FFA0387D4CA7}"/>
    <cellStyle name="Heading 2 2 20" xfId="8583" xr:uid="{0DD342B5-842A-4E6C-9409-C21D91375F86}"/>
    <cellStyle name="Heading 2 2 20 2" xfId="8584" xr:uid="{4E250F3B-3CB5-4F74-9D69-D3216BF3ECBD}"/>
    <cellStyle name="Heading 2 2 20 3" xfId="8585" xr:uid="{AF91CF55-410B-49EE-B133-D5991291CDAC}"/>
    <cellStyle name="Heading 2 2 21" xfId="8586" xr:uid="{15252A3C-7DDE-4390-9653-A734ADDEDECA}"/>
    <cellStyle name="Heading 2 2 21 2" xfId="8587" xr:uid="{79033838-5CDD-4E24-988D-2A34B89314A1}"/>
    <cellStyle name="Heading 2 2 21 3" xfId="8588" xr:uid="{C319C033-24BE-4245-8C8E-94C0C0836845}"/>
    <cellStyle name="Heading 2 2 22" xfId="8589" xr:uid="{20E8B2C5-0FB6-4B9E-B26A-928D47649DA9}"/>
    <cellStyle name="Heading 2 2 22 2" xfId="8590" xr:uid="{FDEE6243-D869-4FE9-BF5F-A1D1CB2A4143}"/>
    <cellStyle name="Heading 2 2 22 3" xfId="8591" xr:uid="{9676A5AC-B7A6-4EC8-8C4E-C65559A6CE8A}"/>
    <cellStyle name="Heading 2 2 23" xfId="8592" xr:uid="{866902C2-5EE7-47CF-AB4A-73CC33ADE77D}"/>
    <cellStyle name="Heading 2 2 23 2" xfId="8593" xr:uid="{CE32DF8A-2A26-4830-A619-37E0DBB437A4}"/>
    <cellStyle name="Heading 2 2 23 3" xfId="8594" xr:uid="{EF755051-F9D5-4B65-A04E-9339392C0756}"/>
    <cellStyle name="Heading 2 2 24" xfId="8595" xr:uid="{D12A809A-B238-40A4-9D30-FA60B0A8AF85}"/>
    <cellStyle name="Heading 2 2 24 2" xfId="8596" xr:uid="{0382EBFC-8333-4926-B8F6-A807DA063B64}"/>
    <cellStyle name="Heading 2 2 24 3" xfId="8597" xr:uid="{35D5E2DA-E371-4575-ABD9-E8EBEA649798}"/>
    <cellStyle name="Heading 2 2 25" xfId="8598" xr:uid="{14BC44A3-50BB-46C1-A0E0-EE72D903B379}"/>
    <cellStyle name="Heading 2 2 25 2" xfId="8599" xr:uid="{FC3F2732-3CA2-4B30-84F9-7D5F4C7AF0B7}"/>
    <cellStyle name="Heading 2 2 25 3" xfId="8600" xr:uid="{B3C80842-2779-4E7A-8E04-AA6E9325C412}"/>
    <cellStyle name="Heading 2 2 26" xfId="8601" xr:uid="{6ED340F0-4FC8-47D5-AFCD-208DFD3EFA8E}"/>
    <cellStyle name="Heading 2 2 26 2" xfId="8602" xr:uid="{A1D54B24-AD90-4A8D-BAC2-84218B4421BE}"/>
    <cellStyle name="Heading 2 2 26 3" xfId="8603" xr:uid="{52F7E85C-3344-4E8A-AB08-4ACBC8C42909}"/>
    <cellStyle name="Heading 2 2 27" xfId="8604" xr:uid="{C588D816-D0E2-4F5A-BD38-F232C5257AB5}"/>
    <cellStyle name="Heading 2 2 28" xfId="8605" xr:uid="{D6424B91-64D5-450D-B43F-EF9996EE3AB1}"/>
    <cellStyle name="Heading 2 2 29" xfId="8606" xr:uid="{9CF7B59A-C53C-40BD-94BD-816B8B93FC15}"/>
    <cellStyle name="Heading 2 2 3" xfId="8607" xr:uid="{522E2EFA-B0FC-460B-9FCC-2CFF8609EF83}"/>
    <cellStyle name="Heading 2 2 3 2" xfId="8608" xr:uid="{BC7E81AA-6CD8-4ADC-BFD9-6B1C01C09125}"/>
    <cellStyle name="Heading 2 2 3 3" xfId="8609" xr:uid="{BBD7FABE-6457-46FB-A534-CFD6BF9C25DA}"/>
    <cellStyle name="Heading 2 2 3 4" xfId="8610" xr:uid="{2D545A22-8597-4CCD-8F51-43E61C5CFF73}"/>
    <cellStyle name="Heading 2 2 3 5" xfId="8611" xr:uid="{F645C580-71D6-47A5-9516-633CC6504BD6}"/>
    <cellStyle name="Heading 2 2 3 6" xfId="8612" xr:uid="{EB5980F9-A6CD-4E54-AFFD-D8E14EB622D6}"/>
    <cellStyle name="Heading 2 2 3 7" xfId="8613" xr:uid="{66B8B1B8-3C1D-487E-816E-0FD2CE9502BE}"/>
    <cellStyle name="Heading 2 2 3 8" xfId="8614" xr:uid="{42441D1D-A029-4B1B-9551-73CBD9D67548}"/>
    <cellStyle name="Heading 2 2 30" xfId="8615" xr:uid="{5ED3F78C-BF66-4F3F-9C8B-D63EB7BC1569}"/>
    <cellStyle name="Heading 2 2 31" xfId="8616" xr:uid="{C41BBA37-8BD8-41A7-BFE2-4E0B71CEAF35}"/>
    <cellStyle name="Heading 2 2 31 2" xfId="8617" xr:uid="{562D31A0-B194-4127-828D-12F37C386CC3}"/>
    <cellStyle name="Heading 2 2 31 3" xfId="8618" xr:uid="{ECA4AEF0-4B67-4407-8545-3F8334A01B1F}"/>
    <cellStyle name="Heading 2 2 32" xfId="8619" xr:uid="{A89054BD-081F-4524-BCFA-901272A591CC}"/>
    <cellStyle name="Heading 2 2 33" xfId="8620" xr:uid="{3A770B3B-F9FE-47D9-AFE4-D14696FC2EDA}"/>
    <cellStyle name="Heading 2 2 34" xfId="8621" xr:uid="{7088B824-E587-44CC-BACD-6DBBAA8BE5CC}"/>
    <cellStyle name="Heading 2 2 4" xfId="8622" xr:uid="{EDF8D236-AA73-4665-8644-AF50D4FBB5C1}"/>
    <cellStyle name="Heading 2 2 4 2" xfId="8623" xr:uid="{A387CB90-3DFF-4354-A97C-DDC5382B6398}"/>
    <cellStyle name="Heading 2 2 4 3" xfId="8624" xr:uid="{2D2E5194-4D9F-4CEE-A6DD-8FF663276159}"/>
    <cellStyle name="Heading 2 2 4 4" xfId="8625" xr:uid="{43B9917F-EC50-41E2-9277-ED113DB59277}"/>
    <cellStyle name="Heading 2 2 4 5" xfId="8626" xr:uid="{938443F9-0D02-452A-9281-2B264F15E810}"/>
    <cellStyle name="Heading 2 2 4 6" xfId="8627" xr:uid="{C21D1A21-AC2B-4E53-9502-F698E6943B39}"/>
    <cellStyle name="Heading 2 2 4 7" xfId="8628" xr:uid="{7B9FB22F-8ADD-4B02-A9DA-139F2087ABB3}"/>
    <cellStyle name="Heading 2 2 4 8" xfId="8629" xr:uid="{A2206C63-A9BA-48D6-8152-2C916E88AF26}"/>
    <cellStyle name="Heading 2 2 5" xfId="8630" xr:uid="{4C2899D4-BA1C-4092-BEF3-54E019693F62}"/>
    <cellStyle name="Heading 2 2 5 2" xfId="8631" xr:uid="{FD96BBC9-94A4-4213-9697-35FD8CD9F932}"/>
    <cellStyle name="Heading 2 2 6" xfId="8632" xr:uid="{95C2F777-6767-418A-92C9-E6D8B179F803}"/>
    <cellStyle name="Heading 2 2 6 2" xfId="8633" xr:uid="{03CEAADB-DAFB-4BA1-9137-BAF6A13B422C}"/>
    <cellStyle name="Heading 2 2 7" xfId="8634" xr:uid="{F3E235DA-2006-4A4D-BA68-DC497A43CB26}"/>
    <cellStyle name="Heading 2 2 7 2" xfId="8635" xr:uid="{0AD09F44-EFB6-4C3E-9965-167B27548829}"/>
    <cellStyle name="Heading 2 2 8" xfId="8636" xr:uid="{FEBD5397-03E8-4F8E-9927-466F2CC26941}"/>
    <cellStyle name="Heading 2 2 8 2" xfId="8637" xr:uid="{6786D8AC-D255-4FE6-8A28-BE15702A720A}"/>
    <cellStyle name="Heading 2 2 9" xfId="8638" xr:uid="{7FDD3C00-ABB7-4C8E-9442-952262B8857F}"/>
    <cellStyle name="Heading 2 2 9 2" xfId="8639" xr:uid="{5C8ADB21-81C9-4F85-8F36-1C3693851312}"/>
    <cellStyle name="Heading 2 2_Opet&amp;Axess Ulusal Radyo Planı - OK" xfId="8640" xr:uid="{AE588699-897F-43B7-87C8-7BA502AF1D46}"/>
    <cellStyle name="Heading 2 20" xfId="8641" xr:uid="{D1AAEB52-A7AF-49BE-8CBF-D9FD99852DE0}"/>
    <cellStyle name="Heading 2 21" xfId="8642" xr:uid="{22DEE630-8B11-4203-9192-FB8D7A318BF0}"/>
    <cellStyle name="Heading 2 22" xfId="8643" xr:uid="{ABF2B3DC-407B-4B88-B568-95A14E3DA838}"/>
    <cellStyle name="Heading 2 23" xfId="8644" xr:uid="{C3BD395F-C0A8-40F9-A464-FA6A34CA398D}"/>
    <cellStyle name="Heading 2 24" xfId="8645" xr:uid="{AB4C7637-05BF-4803-82A4-E9636CF358C3}"/>
    <cellStyle name="Heading 2 25" xfId="8646" xr:uid="{06FCCEA0-D680-41BC-A8D7-B8C7B8000DEE}"/>
    <cellStyle name="Heading 2 26" xfId="8647" xr:uid="{636B8CE9-30B6-4A42-A2BB-7EDF7B3C8F98}"/>
    <cellStyle name="Heading 2 27" xfId="8648" xr:uid="{1C0698B9-62DD-4AD8-9B52-069AE2C0F6CB}"/>
    <cellStyle name="Heading 2 28" xfId="8649" xr:uid="{5F92042B-272D-44F5-B87D-A8C21AF02E4F}"/>
    <cellStyle name="Heading 2 29" xfId="8650" xr:uid="{C4B839E3-FC48-4510-93F0-205CFA88B565}"/>
    <cellStyle name="Heading 2 3" xfId="8651" xr:uid="{8C2B6604-78B8-486E-95DE-E6F13E9672B4}"/>
    <cellStyle name="Heading 2 3 10" xfId="8652" xr:uid="{F53B7E22-9881-4ACE-94B7-EFEE2518B157}"/>
    <cellStyle name="Heading 2 3 11" xfId="8653" xr:uid="{6A76058C-20B8-4B36-AA9A-F0BC93FA3612}"/>
    <cellStyle name="Heading 2 3 2" xfId="8654" xr:uid="{DF20370F-107A-4493-ADDF-DB7D69C5FE32}"/>
    <cellStyle name="Heading 2 3 2 2" xfId="8655" xr:uid="{E26CC74B-D138-462E-8C85-C468726B6452}"/>
    <cellStyle name="Heading 2 3 3" xfId="8656" xr:uid="{97A66F85-3328-40F9-8362-297597427046}"/>
    <cellStyle name="Heading 2 3 3 2" xfId="8657" xr:uid="{4ABCDF21-5677-4EAE-97E5-D0E36919C8E6}"/>
    <cellStyle name="Heading 2 3 4" xfId="8658" xr:uid="{23013150-BA6B-42CC-BACC-43B4D345912B}"/>
    <cellStyle name="Heading 2 3 4 2" xfId="8659" xr:uid="{D18D979D-4029-4565-80CB-9CDDA8FE9407}"/>
    <cellStyle name="Heading 2 3 5" xfId="8660" xr:uid="{D781E557-0BCD-443C-B0BF-3FFAC8E9D375}"/>
    <cellStyle name="Heading 2 3 6" xfId="8661" xr:uid="{6A843D3E-3568-4B59-B483-D73C44394A38}"/>
    <cellStyle name="Heading 2 3 7" xfId="8662" xr:uid="{73E15337-85F5-464F-BF8C-53E177D17AB9}"/>
    <cellStyle name="Heading 2 3 8" xfId="8663" xr:uid="{979576A9-50D1-4052-AA79-97CA528BCA97}"/>
    <cellStyle name="Heading 2 3 9" xfId="8664" xr:uid="{F38ED861-0DC8-4640-973B-9202805EE17A}"/>
    <cellStyle name="Heading 2 30" xfId="8665" xr:uid="{8ED1810E-8745-4538-9B2A-DEE86F63BC79}"/>
    <cellStyle name="Heading 2 4" xfId="8666" xr:uid="{EA46EE2B-47AF-44B8-ACD9-AFE6AAAAC13E}"/>
    <cellStyle name="Heading 2 4 10" xfId="8667" xr:uid="{C9511FD9-37E3-4235-BA25-68CD6D4FF399}"/>
    <cellStyle name="Heading 2 4 11" xfId="8668" xr:uid="{493A8E9C-408D-4238-A7D0-31166A1699DF}"/>
    <cellStyle name="Heading 2 4 2" xfId="8669" xr:uid="{7C054433-0C5E-4A0B-9451-11531B1E73A3}"/>
    <cellStyle name="Heading 2 4 2 2" xfId="8670" xr:uid="{D41BD0F8-DDE1-49F8-A114-29CAF2C561D9}"/>
    <cellStyle name="Heading 2 4 3" xfId="8671" xr:uid="{B897CD16-1D26-4D0D-A71D-EBCBE931BCC6}"/>
    <cellStyle name="Heading 2 4 3 2" xfId="8672" xr:uid="{7CEC35B2-0FA7-431E-AF60-99B4F74A7BA5}"/>
    <cellStyle name="Heading 2 4 4" xfId="8673" xr:uid="{EF98C769-4AAA-4BF5-8807-03C6447CB4AC}"/>
    <cellStyle name="Heading 2 4 4 2" xfId="8674" xr:uid="{093D56B7-A3C7-4BFB-B05A-5F2907AE6E93}"/>
    <cellStyle name="Heading 2 4 5" xfId="8675" xr:uid="{6E41A3E2-3E46-40F7-85BE-35D6007122B3}"/>
    <cellStyle name="Heading 2 4 6" xfId="8676" xr:uid="{B654940D-9F16-4C92-BD60-3BA25C10B6C7}"/>
    <cellStyle name="Heading 2 4 7" xfId="8677" xr:uid="{2371031A-9AA7-4939-99E6-2DD37E3A0114}"/>
    <cellStyle name="Heading 2 4 8" xfId="8678" xr:uid="{FE1B4EB5-B0D9-40E9-8C1C-9157EB0A573A}"/>
    <cellStyle name="Heading 2 4 9" xfId="8679" xr:uid="{6ADCDC6B-BDB1-4711-B2BF-70A25D53B3E3}"/>
    <cellStyle name="Heading 2 5" xfId="8680" xr:uid="{6BEF7FF1-A64C-4600-8353-97BFF98F71EC}"/>
    <cellStyle name="Heading 2 5 10" xfId="8681" xr:uid="{C1FE57E9-5281-4C48-9B68-831F37B2CF24}"/>
    <cellStyle name="Heading 2 5 11" xfId="8682" xr:uid="{DBEC8091-6078-4A03-A94B-58372A48DB8E}"/>
    <cellStyle name="Heading 2 5 2" xfId="8683" xr:uid="{88B626AA-A6E6-4A1A-AFAA-2F2744243A66}"/>
    <cellStyle name="Heading 2 5 2 2" xfId="8684" xr:uid="{A175E913-3554-4107-9E23-10936CE95575}"/>
    <cellStyle name="Heading 2 5 3" xfId="8685" xr:uid="{131659EE-4EF1-4345-AA3F-E8C82E957218}"/>
    <cellStyle name="Heading 2 5 3 2" xfId="8686" xr:uid="{331752DE-FD60-46DE-B235-909A49B1A680}"/>
    <cellStyle name="Heading 2 5 4" xfId="8687" xr:uid="{DEDF9A5C-1841-468F-B27D-E1D681416796}"/>
    <cellStyle name="Heading 2 5 4 2" xfId="8688" xr:uid="{B556A754-0B66-4BBD-A00E-7F356E282F8D}"/>
    <cellStyle name="Heading 2 5 5" xfId="8689" xr:uid="{95BD7F66-9ABE-418E-9A04-952548B5EBC8}"/>
    <cellStyle name="Heading 2 5 6" xfId="8690" xr:uid="{21DBF728-D770-416D-9BA5-0119F9D9C32F}"/>
    <cellStyle name="Heading 2 5 7" xfId="8691" xr:uid="{6504391F-6BA0-4F29-8629-5DE146E01971}"/>
    <cellStyle name="Heading 2 5 8" xfId="8692" xr:uid="{EFAEA933-7840-4A4E-B060-A0E43F02C94D}"/>
    <cellStyle name="Heading 2 5 9" xfId="8693" xr:uid="{15B3CDFA-65BA-4120-9068-AA4874061606}"/>
    <cellStyle name="Heading 2 6" xfId="8694" xr:uid="{3D00B45E-6950-47F9-B3E5-90BD69215C3D}"/>
    <cellStyle name="Heading 2 6 2" xfId="8695" xr:uid="{8D028F22-E53E-4A3E-8EA0-F19A7160999F}"/>
    <cellStyle name="Heading 2 6 2 2" xfId="8696" xr:uid="{42EF9577-054C-48C0-9265-2C61D1DA9550}"/>
    <cellStyle name="Heading 2 6 3" xfId="8697" xr:uid="{97C509F9-0213-4B22-8F1C-8859E956B8A8}"/>
    <cellStyle name="Heading 2 6 3 2" xfId="8698" xr:uid="{1D20E99D-A2A1-4CDB-8EB7-F2FEF89FB429}"/>
    <cellStyle name="Heading 2 6 4" xfId="8699" xr:uid="{DCEFBAC0-B3CD-42E4-814B-770A6540DB5A}"/>
    <cellStyle name="Heading 2 6 4 2" xfId="8700" xr:uid="{5843D08E-A9DD-4D12-99E8-E0F572486900}"/>
    <cellStyle name="Heading 2 6 5" xfId="8701" xr:uid="{9634239A-B90B-42FD-9F62-6C18FAB7D528}"/>
    <cellStyle name="Heading 2 6 6" xfId="8702" xr:uid="{E4967BEF-4B3C-4B7C-8508-A85D23562A34}"/>
    <cellStyle name="Heading 2 6 7" xfId="8703" xr:uid="{D8B305D9-55B7-428B-8391-CC7559785209}"/>
    <cellStyle name="Heading 2 6 8" xfId="8704" xr:uid="{752E9B95-A850-43B0-9254-F3D639408638}"/>
    <cellStyle name="Heading 2 6 9" xfId="8705" xr:uid="{60C71CCA-2D5B-44C4-A384-BA002975651D}"/>
    <cellStyle name="Heading 2 7" xfId="8706" xr:uid="{7A30F0F1-B3F1-45EE-AEDA-2265462266E4}"/>
    <cellStyle name="Heading 2 7 2" xfId="8707" xr:uid="{904A3CB1-3064-4125-8003-4D567300F13C}"/>
    <cellStyle name="Heading 2 7 2 2" xfId="8708" xr:uid="{406C479B-EBDC-401E-AF80-93E6489E0A2C}"/>
    <cellStyle name="Heading 2 7 3" xfId="8709" xr:uid="{8247FE45-9C90-45FB-A8C2-F71DA990C507}"/>
    <cellStyle name="Heading 2 7 3 2" xfId="8710" xr:uid="{134622BC-E81E-4F1D-B993-7BA651BD4535}"/>
    <cellStyle name="Heading 2 7 4" xfId="8711" xr:uid="{E3490E8F-F1E1-4A6D-A69B-9F860D1ED14C}"/>
    <cellStyle name="Heading 2 7 4 2" xfId="8712" xr:uid="{FF18A290-5329-4D41-A8C2-FF67ACB2CC2C}"/>
    <cellStyle name="Heading 2 7 5" xfId="8713" xr:uid="{A248E3E2-A3C3-42F2-9962-EB64162A1928}"/>
    <cellStyle name="Heading 2 7 6" xfId="8714" xr:uid="{C80EB650-2F61-4CAA-9BFF-2A7DB2A5AE3E}"/>
    <cellStyle name="Heading 2 7 7" xfId="8715" xr:uid="{E730A4BE-92D7-4542-89C6-AE248CD41364}"/>
    <cellStyle name="Heading 2 8" xfId="8716" xr:uid="{D43E1EF0-BCEA-4DC2-A6A7-B3B10A6B07EA}"/>
    <cellStyle name="Heading 2 8 2" xfId="8717" xr:uid="{C7243747-A122-48AA-A5EA-824DFA023453}"/>
    <cellStyle name="Heading 2 8 2 2" xfId="8718" xr:uid="{BE465C4A-3352-4E3B-8AEC-11FB37231EE0}"/>
    <cellStyle name="Heading 2 8 3" xfId="8719" xr:uid="{04A402C1-A087-4C89-BBF9-8F78961B5DD9}"/>
    <cellStyle name="Heading 2 8 3 2" xfId="8720" xr:uid="{6734CFDC-370A-4409-ABEC-3346AF58ABD1}"/>
    <cellStyle name="Heading 2 8 4" xfId="8721" xr:uid="{4AD937F6-F2F5-4A95-AC24-03BE5C5F86A1}"/>
    <cellStyle name="Heading 2 8 4 2" xfId="8722" xr:uid="{BFCBC6A1-DAA2-47A7-8E3B-CAE1F04C0587}"/>
    <cellStyle name="Heading 2 8 5" xfId="8723" xr:uid="{F250E25D-AC33-4F7F-8DC4-55826E621CE7}"/>
    <cellStyle name="Heading 2 8 6" xfId="8724" xr:uid="{1070BDF6-D9A7-41DF-9104-6DE947522187}"/>
    <cellStyle name="Heading 2 9" xfId="8725" xr:uid="{CFD54A35-2B79-4A13-B13B-7050D51D04CD}"/>
    <cellStyle name="Heading 2 9 2" xfId="8726" xr:uid="{FBFE96F9-2B35-4576-9270-D80F38D327B3}"/>
    <cellStyle name="Heading 2 9 2 2" xfId="8727" xr:uid="{E508E28B-E961-4B89-B60B-767EF874C70D}"/>
    <cellStyle name="Heading 2 9 3" xfId="8728" xr:uid="{0ABA1BDE-46A7-45C0-BB84-3DDF357F7A20}"/>
    <cellStyle name="Heading 2 9 3 2" xfId="8729" xr:uid="{0DF012EC-8AC2-4C54-94CA-912487278555}"/>
    <cellStyle name="Heading 2 9 4" xfId="8730" xr:uid="{D0437C4E-90DE-485D-A116-96E4332C96B2}"/>
    <cellStyle name="Heading 2 9 4 2" xfId="8731" xr:uid="{A4CF56B6-54DE-47B1-86FA-45F3A3D8ED93}"/>
    <cellStyle name="Heading 2 9 5" xfId="8732" xr:uid="{35A35D0D-EBDC-4BF1-A487-DDC45D85F942}"/>
    <cellStyle name="Heading 2 9 6" xfId="8733" xr:uid="{90620E72-E11F-4B9C-BA31-886E8A7E3D2A}"/>
    <cellStyle name="Heading 3 10" xfId="8734" xr:uid="{F385E7C1-84CC-4EE2-9207-52B40A17B9AB}"/>
    <cellStyle name="Heading 3 10 2" xfId="8735" xr:uid="{72AFBEE1-22AD-4B1B-A2A0-99A1A3593A7A}"/>
    <cellStyle name="Heading 3 10 3" xfId="8736" xr:uid="{C7E8D4FF-DC67-4184-B900-BB1E4B857719}"/>
    <cellStyle name="Heading 3 10 4" xfId="8737" xr:uid="{9E855980-DD63-48D1-B414-31FEB0D969A6}"/>
    <cellStyle name="Heading 3 11" xfId="8738" xr:uid="{2FB4E32B-1051-431C-B8AD-B7831B46EAE2}"/>
    <cellStyle name="Heading 3 11 2" xfId="8739" xr:uid="{FA52B90D-9443-4920-9AED-8D6B81736FD4}"/>
    <cellStyle name="Heading 3 11 3" xfId="8740" xr:uid="{08A0B257-B6A2-47B5-91A9-A6DA59A36F96}"/>
    <cellStyle name="Heading 3 11 4" xfId="8741" xr:uid="{1E0AEE55-5C63-4D2F-95BF-DC1552E3849D}"/>
    <cellStyle name="Heading 3 12" xfId="8742" xr:uid="{C8603FE0-2FBF-420B-B9F9-4BB023500351}"/>
    <cellStyle name="Heading 3 12 2" xfId="8743" xr:uid="{9CE41224-59B8-42D6-9694-7361747ADE0A}"/>
    <cellStyle name="Heading 3 13" xfId="8744" xr:uid="{6DEB6155-74C9-4F02-BC99-110582B89199}"/>
    <cellStyle name="Heading 3 13 2" xfId="8745" xr:uid="{625759FD-92BF-4F65-9C0C-E758244E3197}"/>
    <cellStyle name="Heading 3 14" xfId="8746" xr:uid="{2D25F368-E3A3-4426-BE7C-E34C5C1D83F3}"/>
    <cellStyle name="Heading 3 15" xfId="8747" xr:uid="{90770171-6916-4ABC-9663-EFAE566FBE0F}"/>
    <cellStyle name="Heading 3 16" xfId="8748" xr:uid="{CA9A9D31-BC9D-4B2D-9E6E-428351182317}"/>
    <cellStyle name="Heading 3 17" xfId="8749" xr:uid="{43FF1DFF-9E76-4F5B-B6CC-31B1E8F86269}"/>
    <cellStyle name="Heading 3 18" xfId="8750" xr:uid="{3C2B532C-EF01-4F13-8AE5-384601D21B55}"/>
    <cellStyle name="Heading 3 19" xfId="8751" xr:uid="{0700CC7D-5C41-4956-91DE-4253CF741CC5}"/>
    <cellStyle name="Heading 3 2" xfId="8752" xr:uid="{CD223194-3481-4CEB-B27A-74B8A1CB535A}"/>
    <cellStyle name="Heading 3 2 10" xfId="8753" xr:uid="{8C15CDC1-4370-4E55-95D0-5CA9DBCBACA2}"/>
    <cellStyle name="Heading 3 2 11" xfId="8754" xr:uid="{29176487-EDC5-4654-A37E-5C3D2CB6A3EC}"/>
    <cellStyle name="Heading 3 2 12" xfId="8755" xr:uid="{1CB61FE2-7CFA-43EA-BEB9-322069E1F8F0}"/>
    <cellStyle name="Heading 3 2 13" xfId="8756" xr:uid="{BC3C9A29-1072-4E03-AE60-AC633F8BB1A8}"/>
    <cellStyle name="Heading 3 2 14" xfId="8757" xr:uid="{19DF884D-570D-443B-9090-30A66992B3A5}"/>
    <cellStyle name="Heading 3 2 15" xfId="8758" xr:uid="{44B518BC-7BCD-48C9-B142-DEB3A3C94021}"/>
    <cellStyle name="Heading 3 2 16" xfId="8759" xr:uid="{7A0EE2A9-1D1D-44D8-A654-FEFD08F075F7}"/>
    <cellStyle name="Heading 3 2 17" xfId="8760" xr:uid="{9E51E61C-D205-41CF-B755-8456D74C3C1A}"/>
    <cellStyle name="Heading 3 2 18" xfId="8761" xr:uid="{F6F1D400-0EE6-4E14-AF37-646EC9BEBF92}"/>
    <cellStyle name="Heading 3 2 2" xfId="8762" xr:uid="{E6417FB4-D09C-4E96-A479-CC80CB1B9DC9}"/>
    <cellStyle name="Heading 3 2 2 2" xfId="8763" xr:uid="{C4050945-E542-42DC-9072-69D51170440C}"/>
    <cellStyle name="Heading 3 2 3" xfId="8764" xr:uid="{EAF2EEB8-4D14-43B0-A1DF-183302C44E3E}"/>
    <cellStyle name="Heading 3 2 3 2" xfId="8765" xr:uid="{553F1BF2-0540-4FA5-A02B-1E2C58D03FA9}"/>
    <cellStyle name="Heading 3 2 4" xfId="8766" xr:uid="{E3272E40-8186-4578-91C0-D4EBB6105505}"/>
    <cellStyle name="Heading 3 2 4 2" xfId="8767" xr:uid="{5A4D3F5C-FF95-4B04-9F1D-91F77483E6BC}"/>
    <cellStyle name="Heading 3 2 5" xfId="8768" xr:uid="{0CA8A8BC-19EF-4BAF-A23D-BCF06D416D1A}"/>
    <cellStyle name="Heading 3 2 6" xfId="8769" xr:uid="{03278956-0589-47CC-B2C7-BDF37CFAAD5D}"/>
    <cellStyle name="Heading 3 2 7" xfId="8770" xr:uid="{7430975F-B8B7-41F1-896F-EBBEBFC318A2}"/>
    <cellStyle name="Heading 3 2 8" xfId="8771" xr:uid="{66042BA6-6A42-4199-93AF-23B8B7F4AA0D}"/>
    <cellStyle name="Heading 3 2 9" xfId="8772" xr:uid="{D321E152-CAF3-4C6D-9D87-75B60419AFE7}"/>
    <cellStyle name="Heading 3 2_Opet&amp;Axess Ulusal Radyo Planı - OK" xfId="8773" xr:uid="{C4CF45FA-0E37-45F9-9558-F22EB1A7DDA9}"/>
    <cellStyle name="Heading 3 20" xfId="8774" xr:uid="{D3771C75-54BA-4221-AA2B-7F42A2EA544C}"/>
    <cellStyle name="Heading 3 21" xfId="8775" xr:uid="{6EE27661-835A-4503-83EB-980C2F346F38}"/>
    <cellStyle name="Heading 3 22" xfId="8776" xr:uid="{FD060D32-07E4-4EF6-973D-3D1BA4DAE857}"/>
    <cellStyle name="Heading 3 23" xfId="8777" xr:uid="{66A54D86-14C8-4ADD-96A9-20D84FC0D3EF}"/>
    <cellStyle name="Heading 3 24" xfId="8778" xr:uid="{F6CA8078-FDB5-40A6-840B-E25C018E3FB6}"/>
    <cellStyle name="Heading 3 25" xfId="8779" xr:uid="{E0BF99D9-70D6-40A7-94E1-3221E13C9359}"/>
    <cellStyle name="Heading 3 26" xfId="8780" xr:uid="{EE7943CE-87E4-4133-8A96-EC5F792E55FB}"/>
    <cellStyle name="Heading 3 27" xfId="8781" xr:uid="{9F3CFEA2-81FF-45E5-A315-23A15E3EFA4C}"/>
    <cellStyle name="Heading 3 28" xfId="8782" xr:uid="{07815A50-3A13-443B-88FA-71CA1263A1F5}"/>
    <cellStyle name="Heading 3 29" xfId="8783" xr:uid="{0DFB1747-EEC8-441F-A574-3B475002153D}"/>
    <cellStyle name="Heading 3 3" xfId="8784" xr:uid="{1CBBAB90-C8A1-40FF-A848-5B94F48A8AB1}"/>
    <cellStyle name="Heading 3 3 2" xfId="8785" xr:uid="{82ED7198-5399-44FD-ADE3-166407D75C2B}"/>
    <cellStyle name="Heading 3 3 2 2" xfId="8786" xr:uid="{3C98C0D0-8F17-4411-A5EF-058834322A96}"/>
    <cellStyle name="Heading 3 3 3" xfId="8787" xr:uid="{159CE7A5-20BD-4789-A070-A59803213655}"/>
    <cellStyle name="Heading 3 3 3 2" xfId="8788" xr:uid="{5180E01D-07BB-4636-9720-1FA1B3D00324}"/>
    <cellStyle name="Heading 3 3 4" xfId="8789" xr:uid="{D8B68072-A000-4DFA-B021-681DD2A5D846}"/>
    <cellStyle name="Heading 3 3 4 2" xfId="8790" xr:uid="{41953B20-E47F-477C-8C38-331988FB0CEB}"/>
    <cellStyle name="Heading 3 3 5" xfId="8791" xr:uid="{536BE1B8-7AE0-4625-9A47-C555208AF312}"/>
    <cellStyle name="Heading 3 30" xfId="8792" xr:uid="{BBDA3F98-D407-488C-A56E-2546A0A20F4E}"/>
    <cellStyle name="Heading 3 4" xfId="8793" xr:uid="{D2B11DBF-768F-4691-BD33-E52B2565AB70}"/>
    <cellStyle name="Heading 3 4 2" xfId="8794" xr:uid="{3C7703E8-5E6A-4806-876F-DDC7F7F7CF8D}"/>
    <cellStyle name="Heading 3 4 3" xfId="8795" xr:uid="{4CA663DB-8221-4C70-91A6-D9D75B67F790}"/>
    <cellStyle name="Heading 3 4 4" xfId="8796" xr:uid="{EDA2A798-4C34-43DD-8FFD-071215C8A03E}"/>
    <cellStyle name="Heading 3 4 5" xfId="8797" xr:uid="{3F90FE3E-E953-489F-B4BB-4DE6A3B1B33B}"/>
    <cellStyle name="Heading 3 5" xfId="8798" xr:uid="{81793F34-ADC9-436A-8BFB-7CF05F4E7FDC}"/>
    <cellStyle name="Heading 3 5 2" xfId="8799" xr:uid="{E0A7703F-6640-46D7-9A48-F65D05453453}"/>
    <cellStyle name="Heading 3 5 3" xfId="8800" xr:uid="{A8CAA1BD-E809-4A38-ADBF-9FDE04D62B81}"/>
    <cellStyle name="Heading 3 5 4" xfId="8801" xr:uid="{1B4EAECD-CA41-4B80-AEB5-1EDADE352769}"/>
    <cellStyle name="Heading 3 5 5" xfId="8802" xr:uid="{2FEC14F9-4A80-4739-8D96-E3A69194A914}"/>
    <cellStyle name="Heading 3 6" xfId="8803" xr:uid="{1527D4D9-9A84-4AED-BDEE-34F92092856D}"/>
    <cellStyle name="Heading 3 6 2" xfId="8804" xr:uid="{AA19D540-1325-43DA-AD09-042383CEA008}"/>
    <cellStyle name="Heading 3 6 3" xfId="8805" xr:uid="{1EF4C0DD-B6A7-489C-AF37-58155F99CBEB}"/>
    <cellStyle name="Heading 3 6 4" xfId="8806" xr:uid="{EEB370CB-1A21-4296-B2E1-B593C6145969}"/>
    <cellStyle name="Heading 3 6 5" xfId="8807" xr:uid="{53A4AC13-E3EB-4099-89FF-C41CDDEB528B}"/>
    <cellStyle name="Heading 3 7" xfId="8808" xr:uid="{E2DBFFF4-2D1F-4C1B-AF04-8652E7B7D858}"/>
    <cellStyle name="Heading 3 7 2" xfId="8809" xr:uid="{E5725DBE-1395-44EB-A065-AB5AE8007721}"/>
    <cellStyle name="Heading 3 7 2 2" xfId="8810" xr:uid="{5F2A4407-6634-4618-AEFD-344265F5C1DB}"/>
    <cellStyle name="Heading 3 7 3" xfId="8811" xr:uid="{AAAA50D7-3426-4DFD-873E-C277712DD344}"/>
    <cellStyle name="Heading 3 7 3 2" xfId="8812" xr:uid="{6BC9F7EB-65EB-4AB0-B842-29F2FF225CB1}"/>
    <cellStyle name="Heading 3 7 4" xfId="8813" xr:uid="{D7FE6ADD-B9D2-490D-94CE-381AAF6F9372}"/>
    <cellStyle name="Heading 3 7 5" xfId="8814" xr:uid="{50D6BF18-2DE4-4458-A79C-56DF4AD967DA}"/>
    <cellStyle name="Heading 3 8" xfId="8815" xr:uid="{2806BB18-7CC2-4011-8E43-F9F61D65AB53}"/>
    <cellStyle name="Heading 3 8 2" xfId="8816" xr:uid="{0DD0427C-223C-430A-ADF8-5D1A16F060DC}"/>
    <cellStyle name="Heading 3 8 2 2" xfId="8817" xr:uid="{94E56C85-DD94-4483-A4B2-51EACEF7ADFC}"/>
    <cellStyle name="Heading 3 8 3" xfId="8818" xr:uid="{B6F8B1D3-AEDC-4349-8A77-A38BD69FE965}"/>
    <cellStyle name="Heading 3 8 3 2" xfId="8819" xr:uid="{30813E24-E4B3-4B1F-A175-4F74508CB7D9}"/>
    <cellStyle name="Heading 3 8 4" xfId="8820" xr:uid="{3B31662E-3F70-4CBC-86B8-759B44E5316E}"/>
    <cellStyle name="Heading 3 8 5" xfId="8821" xr:uid="{E5F64545-B63B-4775-B779-DE252AE90DB8}"/>
    <cellStyle name="Heading 3 9" xfId="8822" xr:uid="{A263B40F-CA59-4FAE-8966-9D6A82F8F41C}"/>
    <cellStyle name="Heading 3 9 2" xfId="8823" xr:uid="{D3AB67A8-7EB3-4B93-9158-220BA599E7E0}"/>
    <cellStyle name="Heading 3 9 2 2" xfId="8824" xr:uid="{648F37B8-0DCA-4632-B010-F9A561C543BC}"/>
    <cellStyle name="Heading 3 9 3" xfId="8825" xr:uid="{1A5137D3-E742-42AD-BC0F-F0F9D305E10D}"/>
    <cellStyle name="Heading 3 9 3 2" xfId="8826" xr:uid="{A8E8D023-76F0-4517-BEAA-694835F65861}"/>
    <cellStyle name="Heading 3 9 4" xfId="8827" xr:uid="{7700318A-021A-4299-B5D7-81CAA914DD05}"/>
    <cellStyle name="Heading 3 9 5" xfId="8828" xr:uid="{FF1584FD-49A3-4F99-BD30-4702D3095247}"/>
    <cellStyle name="Heading 4 10" xfId="8829" xr:uid="{4EA64C1D-D0C3-447B-8AC0-9B750327A9DD}"/>
    <cellStyle name="Heading 4 10 2" xfId="8830" xr:uid="{D12AEE8B-07E9-4CD4-86FF-E57C795FD8BF}"/>
    <cellStyle name="Heading 4 10 3" xfId="8831" xr:uid="{11522AF9-2991-48E2-942B-2B532F3088A4}"/>
    <cellStyle name="Heading 4 10 4" xfId="8832" xr:uid="{334B7314-7A20-4ACA-BA77-6891E26FF3A8}"/>
    <cellStyle name="Heading 4 11" xfId="8833" xr:uid="{699B21F2-FA9D-438A-936A-28ADD738C681}"/>
    <cellStyle name="Heading 4 11 2" xfId="8834" xr:uid="{3D423192-4233-4ECB-8926-12206E9F2DB3}"/>
    <cellStyle name="Heading 4 11 3" xfId="8835" xr:uid="{AE5CE3BF-CC41-4EB1-8095-34A23C3ECB93}"/>
    <cellStyle name="Heading 4 11 4" xfId="8836" xr:uid="{525E4E7B-02EC-4A27-A2D3-26B1572D86EC}"/>
    <cellStyle name="Heading 4 12" xfId="8837" xr:uid="{20F42E51-E827-4F0A-B1BE-E4078271C54B}"/>
    <cellStyle name="Heading 4 12 2" xfId="8838" xr:uid="{EB55A570-EB12-47F3-A47A-67FF7461B357}"/>
    <cellStyle name="Heading 4 13" xfId="8839" xr:uid="{44FAC071-921F-4C63-92D0-7B831A428EC8}"/>
    <cellStyle name="Heading 4 13 2" xfId="8840" xr:uid="{60B4AFB3-7678-4E3E-8875-FA90A5DC50CD}"/>
    <cellStyle name="Heading 4 14" xfId="8841" xr:uid="{EFECD3B4-7C94-4437-9FAE-4F3310D1DB22}"/>
    <cellStyle name="Heading 4 15" xfId="8842" xr:uid="{1F189ADE-0075-4A73-B72E-0E917E1E2553}"/>
    <cellStyle name="Heading 4 16" xfId="8843" xr:uid="{8AE85014-BA2C-44EB-B5B1-35C57D1EB6D1}"/>
    <cellStyle name="Heading 4 17" xfId="8844" xr:uid="{9E1A4564-96D3-4141-AE13-58361F2E3C55}"/>
    <cellStyle name="Heading 4 18" xfId="8845" xr:uid="{073AF7D7-7FF2-4BA2-85E4-97B4F9D9A011}"/>
    <cellStyle name="Heading 4 19" xfId="8846" xr:uid="{1BF71DD5-DE03-49A3-B90B-32CED4EBD3C1}"/>
    <cellStyle name="Heading 4 2" xfId="8847" xr:uid="{F00661CB-E542-4671-B2AA-ED8B3B5B46E3}"/>
    <cellStyle name="Heading 4 2 10" xfId="8848" xr:uid="{D5709A45-6EE2-4476-8E98-74487698EC51}"/>
    <cellStyle name="Heading 4 2 11" xfId="8849" xr:uid="{87BB626E-B240-46C9-B703-B0FCDC0784F9}"/>
    <cellStyle name="Heading 4 2 12" xfId="8850" xr:uid="{DA92E68A-BB23-4466-898B-01F24FB22334}"/>
    <cellStyle name="Heading 4 2 13" xfId="8851" xr:uid="{41AA7269-E646-4025-B90C-E57FAEC48115}"/>
    <cellStyle name="Heading 4 2 14" xfId="8852" xr:uid="{DB28008D-AA3C-4B5E-B557-2222E2E5D571}"/>
    <cellStyle name="Heading 4 2 15" xfId="8853" xr:uid="{DBA6C5D2-3656-42CA-AC8C-0C3A3B2FC2F4}"/>
    <cellStyle name="Heading 4 2 16" xfId="8854" xr:uid="{E6D9DC10-44BD-4C0A-A834-1FBBDC19406A}"/>
    <cellStyle name="Heading 4 2 17" xfId="8855" xr:uid="{8DDFC6C5-A625-4936-9A94-94A1EFD6E87C}"/>
    <cellStyle name="Heading 4 2 18" xfId="8856" xr:uid="{710C1C90-53FE-41E9-8E8B-9B7A82D805EF}"/>
    <cellStyle name="Heading 4 2 2" xfId="8857" xr:uid="{D492B49E-3100-429A-898B-E1F36B41B78E}"/>
    <cellStyle name="Heading 4 2 2 2" xfId="8858" xr:uid="{98421EEA-0BBD-4017-9B89-1C56DE75AE52}"/>
    <cellStyle name="Heading 4 2 3" xfId="8859" xr:uid="{845682B4-0083-40DF-9019-2A98251BADE0}"/>
    <cellStyle name="Heading 4 2 3 2" xfId="8860" xr:uid="{40D5D498-3F96-432A-9B8F-3165273F1E11}"/>
    <cellStyle name="Heading 4 2 4" xfId="8861" xr:uid="{0361CB63-CDBE-475F-8DB2-9A869E40E853}"/>
    <cellStyle name="Heading 4 2 4 2" xfId="8862" xr:uid="{1B7233B4-1A64-4167-A44F-5AF447F70728}"/>
    <cellStyle name="Heading 4 2 5" xfId="8863" xr:uid="{C4CF5BED-6604-428E-9E7C-AA5EE2664EF8}"/>
    <cellStyle name="Heading 4 2 6" xfId="8864" xr:uid="{503A56D4-C2A0-43B2-B979-D33DA3AD9CBE}"/>
    <cellStyle name="Heading 4 2 7" xfId="8865" xr:uid="{9BFDD698-DCF5-4B07-832D-36A7A7F46746}"/>
    <cellStyle name="Heading 4 2 8" xfId="8866" xr:uid="{F70B160E-E053-47B0-8AF4-7830CBEC2C3B}"/>
    <cellStyle name="Heading 4 2 9" xfId="8867" xr:uid="{69FAD74F-E096-4F34-93AA-D1DF75E501F3}"/>
    <cellStyle name="Heading 4 2_Opet&amp;Axess Ulusal Radyo Planı - OK" xfId="8868" xr:uid="{70E3758F-8D04-4BEA-9F81-CF5E10ED0BCB}"/>
    <cellStyle name="Heading 4 20" xfId="8869" xr:uid="{B8460BD3-9115-4E48-949F-FB27249A2985}"/>
    <cellStyle name="Heading 4 21" xfId="8870" xr:uid="{0F8A4469-56DF-46BA-8BC8-6506ED2EB772}"/>
    <cellStyle name="Heading 4 22" xfId="8871" xr:uid="{0233C274-0E97-4BE9-B068-7C28B292631D}"/>
    <cellStyle name="Heading 4 23" xfId="8872" xr:uid="{6A280EF5-2AA8-44FE-B023-010F2B06EF45}"/>
    <cellStyle name="Heading 4 24" xfId="8873" xr:uid="{C29E84DA-5EC0-4ED1-BE76-2734DFA3CE3C}"/>
    <cellStyle name="Heading 4 25" xfId="8874" xr:uid="{4D8937D5-B51F-41A0-9759-2E7D2AACE37A}"/>
    <cellStyle name="Heading 4 26" xfId="8875" xr:uid="{1BFCD510-49A3-4AFD-B972-BAB942D51426}"/>
    <cellStyle name="Heading 4 27" xfId="8876" xr:uid="{04BFD146-4B23-4343-A6B4-EF3F6DC181B2}"/>
    <cellStyle name="Heading 4 28" xfId="8877" xr:uid="{67A88653-6330-4773-BBEC-28BE21ABDB17}"/>
    <cellStyle name="Heading 4 29" xfId="8878" xr:uid="{4DE7809C-F119-460E-BA67-B80BFBD78757}"/>
    <cellStyle name="Heading 4 3" xfId="8879" xr:uid="{C80A2C1A-D746-4A5C-9699-4F06C5EEFB5E}"/>
    <cellStyle name="Heading 4 3 2" xfId="8880" xr:uid="{F8E6CD90-8C38-478F-8FB7-426BCF43A650}"/>
    <cellStyle name="Heading 4 3 2 2" xfId="8881" xr:uid="{EF48D7E9-15D1-4DA8-9D27-C3F7E1338E29}"/>
    <cellStyle name="Heading 4 3 3" xfId="8882" xr:uid="{7773B3F6-2D5F-4EA2-93F9-18D5042807B3}"/>
    <cellStyle name="Heading 4 3 3 2" xfId="8883" xr:uid="{68E18A36-59A4-4ECF-8C27-419AC3C5E7A6}"/>
    <cellStyle name="Heading 4 3 4" xfId="8884" xr:uid="{1F39DE84-86B7-4E04-B910-9B8FAB658340}"/>
    <cellStyle name="Heading 4 3 4 2" xfId="8885" xr:uid="{2B60FE8B-3918-4D20-88F8-2B5A896E87BE}"/>
    <cellStyle name="Heading 4 3 5" xfId="8886" xr:uid="{8AFCED7C-1DB6-4C13-B407-A30DA40DA5F0}"/>
    <cellStyle name="Heading 4 30" xfId="8887" xr:uid="{449B3290-6DE5-4F48-A28C-E3174C0CCCAE}"/>
    <cellStyle name="Heading 4 4" xfId="8888" xr:uid="{C742896B-845B-4FBE-AF1F-2AC54FB2495E}"/>
    <cellStyle name="Heading 4 4 2" xfId="8889" xr:uid="{221AB632-FC92-4971-AF01-9250FD58D68C}"/>
    <cellStyle name="Heading 4 4 3" xfId="8890" xr:uid="{6CD8BA71-0D89-4C81-A524-8724DF70B1BB}"/>
    <cellStyle name="Heading 4 4 4" xfId="8891" xr:uid="{A73EB0B5-478A-43D8-B8D1-B7006171FAFC}"/>
    <cellStyle name="Heading 4 4 5" xfId="8892" xr:uid="{BBBBAFA6-BCD2-4F94-9AE9-08B5CFAB7EED}"/>
    <cellStyle name="Heading 4 5" xfId="8893" xr:uid="{AD391B46-C4F1-4E24-8778-B19974FC8913}"/>
    <cellStyle name="Heading 4 5 2" xfId="8894" xr:uid="{7CDE1A5C-5F87-4A64-BB35-F332432089B3}"/>
    <cellStyle name="Heading 4 5 3" xfId="8895" xr:uid="{1CD1B138-E6A5-4176-84C3-117A51C93304}"/>
    <cellStyle name="Heading 4 5 4" xfId="8896" xr:uid="{78850B85-D766-48C1-A845-31A06106A9CB}"/>
    <cellStyle name="Heading 4 5 5" xfId="8897" xr:uid="{78E94142-A5E1-4A26-9B17-E38A8C7F2EFC}"/>
    <cellStyle name="Heading 4 6" xfId="8898" xr:uid="{B489F9F1-559D-4285-B1D8-F2B2DD77C63A}"/>
    <cellStyle name="Heading 4 6 2" xfId="8899" xr:uid="{65ECF6DD-CBBE-4B32-99B1-E7532687D7CE}"/>
    <cellStyle name="Heading 4 6 3" xfId="8900" xr:uid="{6180E04C-FE85-483E-B800-B43416A558B8}"/>
    <cellStyle name="Heading 4 6 4" xfId="8901" xr:uid="{F0C6994D-E3AB-4248-8C90-BC4FD648E6D0}"/>
    <cellStyle name="Heading 4 6 5" xfId="8902" xr:uid="{12A4E5C9-BBA4-43B2-8665-82CF4D97025B}"/>
    <cellStyle name="Heading 4 7" xfId="8903" xr:uid="{E5A80462-7150-4F8D-A75B-9BA46BFD0486}"/>
    <cellStyle name="Heading 4 7 2" xfId="8904" xr:uid="{7FCA8B82-25A1-41E5-8E32-E62A79D081A3}"/>
    <cellStyle name="Heading 4 7 2 2" xfId="8905" xr:uid="{A91741E9-B383-4146-8B3F-BF405E15CC0D}"/>
    <cellStyle name="Heading 4 7 3" xfId="8906" xr:uid="{A2554418-D677-45A1-B3C1-83E6460A6060}"/>
    <cellStyle name="Heading 4 7 3 2" xfId="8907" xr:uid="{7879AC0A-1C01-4611-882D-F181E39A5BF0}"/>
    <cellStyle name="Heading 4 7 4" xfId="8908" xr:uid="{8C83CF9F-50A2-40D4-B9A2-4186BFF62584}"/>
    <cellStyle name="Heading 4 7 5" xfId="8909" xr:uid="{9FFC050F-C60D-46FB-9B77-CA2FBE2F9D17}"/>
    <cellStyle name="Heading 4 8" xfId="8910" xr:uid="{4D590487-C8ED-45CE-8A88-DDDB88B68B78}"/>
    <cellStyle name="Heading 4 8 2" xfId="8911" xr:uid="{2B93173A-967D-4DF4-BA63-5089A8107BCB}"/>
    <cellStyle name="Heading 4 8 2 2" xfId="8912" xr:uid="{1626FF8F-30B2-4D5F-B404-B06BF089426C}"/>
    <cellStyle name="Heading 4 8 3" xfId="8913" xr:uid="{FE3C614A-8F6B-48EA-A57D-B48FABEF7C92}"/>
    <cellStyle name="Heading 4 8 3 2" xfId="8914" xr:uid="{A46AC140-B739-4DF8-B205-FC1156054497}"/>
    <cellStyle name="Heading 4 8 4" xfId="8915" xr:uid="{D83747B9-86C2-4CD1-950C-F20A8D5F5E76}"/>
    <cellStyle name="Heading 4 8 5" xfId="8916" xr:uid="{27FDA054-D87A-4E7A-BD41-C22605FF7483}"/>
    <cellStyle name="Heading 4 9" xfId="8917" xr:uid="{E9C6C726-44F5-466A-9347-22DD91B19866}"/>
    <cellStyle name="Heading 4 9 2" xfId="8918" xr:uid="{4A937754-4CB1-435E-B385-2C98A1FEFDB8}"/>
    <cellStyle name="Heading 4 9 2 2" xfId="8919" xr:uid="{2FF953D3-63E9-46C9-A1D1-F8945A1A563C}"/>
    <cellStyle name="Heading 4 9 3" xfId="8920" xr:uid="{8323C846-60DA-4DAF-8FC4-55802FBFC30D}"/>
    <cellStyle name="Heading 4 9 3 2" xfId="8921" xr:uid="{8E5FC016-F6B3-4564-AD55-3D2A20B2E795}"/>
    <cellStyle name="Heading 4 9 4" xfId="8922" xr:uid="{FCCCE6B2-982D-4A06-AD89-D8915D4B075F}"/>
    <cellStyle name="Heading 4 9 5" xfId="8923" xr:uid="{98D979BF-8705-4749-B8FC-E2EFCADB28D9}"/>
    <cellStyle name="Heading 5" xfId="8924" xr:uid="{A782EC7A-9314-450A-8935-EB241AC1C92D}"/>
    <cellStyle name="Heading 6" xfId="8925" xr:uid="{5567CB28-606F-41C1-85D1-C625B39E7378}"/>
    <cellStyle name="Heading1" xfId="8926" xr:uid="{37A2D40A-756F-4927-A74A-F2741A9F6F06}"/>
    <cellStyle name="Heading1 10" xfId="8927" xr:uid="{7DF6B9DF-1A62-4B5A-A6E8-3CA142381D7C}"/>
    <cellStyle name="Heading1 11" xfId="8928" xr:uid="{F9C4E0CE-6D68-4100-A321-53A7B9DDACEC}"/>
    <cellStyle name="Heading1 12" xfId="8929" xr:uid="{E9BDF190-FE4E-429F-B519-23B22947B7D0}"/>
    <cellStyle name="Heading1 2" xfId="8930" xr:uid="{1A18A835-3125-4603-948D-227749425014}"/>
    <cellStyle name="Heading1 2 10" xfId="8931" xr:uid="{6F8753BC-8665-4C10-B1E7-3A2A2F857853}"/>
    <cellStyle name="Heading1 2 11" xfId="8932" xr:uid="{017040AD-7DF0-47E6-8CDE-8D5B1AE3A8A2}"/>
    <cellStyle name="Heading1 2 2" xfId="8933" xr:uid="{88E8BF29-7B26-41F1-AF54-4CE3B7740166}"/>
    <cellStyle name="Heading1 2 2 2" xfId="8934" xr:uid="{5759A72C-3A70-44EA-8438-FF017DBB9DC7}"/>
    <cellStyle name="Heading1 2 3" xfId="8935" xr:uid="{56F25739-C4A8-4BC9-A43B-F629C4FB4563}"/>
    <cellStyle name="Heading1 2 3 2" xfId="8936" xr:uid="{35C5404C-36C3-4AEF-984D-ADEF1C2BD076}"/>
    <cellStyle name="Heading1 2 4" xfId="8937" xr:uid="{42573393-11D8-42CA-AB9A-52A719C7EF20}"/>
    <cellStyle name="Heading1 2 4 2" xfId="8938" xr:uid="{DEA082AA-B451-41DB-9543-F881C0A71671}"/>
    <cellStyle name="Heading1 2 5" xfId="8939" xr:uid="{35399D7D-02BB-463F-BDCA-86F50457CC3F}"/>
    <cellStyle name="Heading1 2 5 2" xfId="8940" xr:uid="{DC4F3E81-BCA4-4E4B-A3C2-5343BC3C2B8F}"/>
    <cellStyle name="Heading1 2 6" xfId="8941" xr:uid="{527A2AFE-8C77-4289-BCF8-C4B76BB5FE0C}"/>
    <cellStyle name="Heading1 2 6 2" xfId="8942" xr:uid="{7076B49D-630D-4B4A-9F14-3942417169B7}"/>
    <cellStyle name="Heading1 2 7" xfId="8943" xr:uid="{3E1A06B0-0106-4F46-B7E9-E2699DE39C8A}"/>
    <cellStyle name="Heading1 2 8" xfId="8944" xr:uid="{571735AA-52F1-4ABC-B303-8065FEAB5B1D}"/>
    <cellStyle name="Heading1 2 9" xfId="8945" xr:uid="{2161AC84-BE50-4833-BF0F-0C1F6FEB5C83}"/>
    <cellStyle name="Heading1 3" xfId="8946" xr:uid="{D81DBB01-C1F5-47B7-B61E-5F2A6DE33E54}"/>
    <cellStyle name="Heading1 3 10" xfId="8947" xr:uid="{BA6042A7-61A7-4149-B62A-FDAA354A736D}"/>
    <cellStyle name="Heading1 3 11" xfId="8948" xr:uid="{9933DCE6-0042-4497-BD3E-E9AFED9873F6}"/>
    <cellStyle name="Heading1 3 2" xfId="8949" xr:uid="{A08E1ADB-8BA9-4DC4-9D09-50894250582E}"/>
    <cellStyle name="Heading1 3 2 2" xfId="8950" xr:uid="{CB9B1FBB-B402-4CE5-9A3D-BC682A13D511}"/>
    <cellStyle name="Heading1 3 3" xfId="8951" xr:uid="{1191254E-6701-49E6-BCA4-47B384844C70}"/>
    <cellStyle name="Heading1 3 3 2" xfId="8952" xr:uid="{15122A93-C89D-485B-9E84-D2E6A382AAD5}"/>
    <cellStyle name="Heading1 3 4" xfId="8953" xr:uid="{2C0C4A06-0B1F-4BDF-A8F2-91A6607B2CD1}"/>
    <cellStyle name="Heading1 3 4 2" xfId="8954" xr:uid="{E4C3890B-759E-4D51-A967-D4E475D7B56E}"/>
    <cellStyle name="Heading1 3 5" xfId="8955" xr:uid="{0A0F3E61-6486-4B6A-A4D5-714DDF6E8C6B}"/>
    <cellStyle name="Heading1 3 5 2" xfId="8956" xr:uid="{D1A457E6-AEE1-4681-B157-F860FADB0110}"/>
    <cellStyle name="Heading1 3 6" xfId="8957" xr:uid="{748A93CC-B735-4A92-ABA6-0F334F87FAC6}"/>
    <cellStyle name="Heading1 3 6 2" xfId="8958" xr:uid="{E643AB4B-C862-4F2F-B207-8674D267A6C4}"/>
    <cellStyle name="Heading1 3 7" xfId="8959" xr:uid="{E42A81E7-BA5E-44FB-BDC0-B49A8BCF9CD9}"/>
    <cellStyle name="Heading1 3 8" xfId="8960" xr:uid="{CAD86F65-6156-4D00-9B36-7B419319D017}"/>
    <cellStyle name="Heading1 3 9" xfId="8961" xr:uid="{064B3A4B-4603-43EF-A231-C36EB95DA127}"/>
    <cellStyle name="Heading1 4" xfId="8962" xr:uid="{E230F31A-EA46-4B2C-AB99-72DEE11F5E6C}"/>
    <cellStyle name="Heading1 4 10" xfId="8963" xr:uid="{20D9391B-0E69-4C96-8293-50874B168FB1}"/>
    <cellStyle name="Heading1 4 11" xfId="8964" xr:uid="{2D643726-CC5A-4549-B1AC-1DC31BBD37C7}"/>
    <cellStyle name="Heading1 4 2" xfId="8965" xr:uid="{7613E768-F73F-48DC-A09A-E343D96C7A7B}"/>
    <cellStyle name="Heading1 4 2 2" xfId="8966" xr:uid="{25DB69C2-9197-482E-A4BE-201C2B4107AB}"/>
    <cellStyle name="Heading1 4 3" xfId="8967" xr:uid="{0BC046D6-93FA-463E-9AF0-268D19A6B472}"/>
    <cellStyle name="Heading1 4 3 2" xfId="8968" xr:uid="{90E8BD5B-E648-4C6C-B5FB-ADD2FD3B66D6}"/>
    <cellStyle name="Heading1 4 4" xfId="8969" xr:uid="{79555056-8F04-4D3C-A3E3-892ED836166F}"/>
    <cellStyle name="Heading1 4 4 2" xfId="8970" xr:uid="{92185933-EEF4-439F-84CB-151C74F2F068}"/>
    <cellStyle name="Heading1 4 5" xfId="8971" xr:uid="{E1CBD054-6A97-45BA-B889-132432A75347}"/>
    <cellStyle name="Heading1 4 5 2" xfId="8972" xr:uid="{5850C9D1-088A-4707-8966-0157F64EC662}"/>
    <cellStyle name="Heading1 4 6" xfId="8973" xr:uid="{AC2E4D0E-FACA-49C4-80EC-3E095396E18A}"/>
    <cellStyle name="Heading1 4 6 2" xfId="8974" xr:uid="{021E0574-ACF9-4C37-B57A-D65D7143557A}"/>
    <cellStyle name="Heading1 4 7" xfId="8975" xr:uid="{57F6F591-BF43-49BA-A3B7-4817E0BBF04C}"/>
    <cellStyle name="Heading1 4 8" xfId="8976" xr:uid="{444C3A34-6EF8-4B41-B115-6EFE49A5125B}"/>
    <cellStyle name="Heading1 4 9" xfId="8977" xr:uid="{DD9EF37F-1264-4B3B-ABAB-F7782B4053EC}"/>
    <cellStyle name="Heading1 5" xfId="8978" xr:uid="{98A1244B-8D3C-4ACA-89A6-209C968CBC6F}"/>
    <cellStyle name="Heading1 5 10" xfId="8979" xr:uid="{E80F9C7D-C882-4E3A-BF25-C2FA659E1D5B}"/>
    <cellStyle name="Heading1 5 11" xfId="8980" xr:uid="{A1455BBB-39D5-4D90-B8B4-EBC88D98D76F}"/>
    <cellStyle name="Heading1 5 2" xfId="8981" xr:uid="{53DDF0C7-510B-4FBD-A254-F1B5C7823CD8}"/>
    <cellStyle name="Heading1 5 2 2" xfId="8982" xr:uid="{940AD348-5805-4BDB-AFEC-9ABEFC44A580}"/>
    <cellStyle name="Heading1 5 3" xfId="8983" xr:uid="{710D148E-966F-41E6-B40B-561CC9387B86}"/>
    <cellStyle name="Heading1 5 3 2" xfId="8984" xr:uid="{9AD7B9AC-F430-41B6-A653-6535A1B156EA}"/>
    <cellStyle name="Heading1 5 4" xfId="8985" xr:uid="{53D9D227-93DC-4D2C-929D-193333062031}"/>
    <cellStyle name="Heading1 5 4 2" xfId="8986" xr:uid="{F6E6C436-17DE-4C0B-B8EE-B5353BEC43C9}"/>
    <cellStyle name="Heading1 5 5" xfId="8987" xr:uid="{907C4BA2-4B9C-4C51-BC95-A3CDDB6A4D3E}"/>
    <cellStyle name="Heading1 5 5 2" xfId="8988" xr:uid="{B47DD214-8BAB-4822-B917-33040A775E49}"/>
    <cellStyle name="Heading1 5 6" xfId="8989" xr:uid="{6CABE4C3-ACE9-4B71-86BE-8AB0070E22F7}"/>
    <cellStyle name="Heading1 5 6 2" xfId="8990" xr:uid="{5ABA8069-9573-43F6-86AA-EB584C5846B1}"/>
    <cellStyle name="Heading1 5 7" xfId="8991" xr:uid="{D3B16C6F-E591-4D51-A5AC-7A6C4E4B807A}"/>
    <cellStyle name="Heading1 5 8" xfId="8992" xr:uid="{7520F733-00C7-4590-9D6E-B10C19286707}"/>
    <cellStyle name="Heading1 5 9" xfId="8993" xr:uid="{ECB8CEF1-ABF6-4CF0-BB48-A103491F4592}"/>
    <cellStyle name="Heading1 6" xfId="8994" xr:uid="{9BC02B7E-D883-405B-A14E-D813F0366264}"/>
    <cellStyle name="Heading1 6 2" xfId="8995" xr:uid="{7B64575C-6328-40F2-858E-C577B7CE8408}"/>
    <cellStyle name="Heading1 6 3" xfId="8996" xr:uid="{F36C70E3-31D6-4388-A0A0-2E17446C0D08}"/>
    <cellStyle name="Heading1 6 4" xfId="8997" xr:uid="{C19DACE7-5452-407B-9447-C7E752E8173C}"/>
    <cellStyle name="Heading1 6 5" xfId="8998" xr:uid="{D8CD5373-6887-482E-8228-04E439033FC9}"/>
    <cellStyle name="Heading1 6 6" xfId="8999" xr:uid="{32D80496-5233-46AC-8A36-82630F3E652F}"/>
    <cellStyle name="Heading1 6 7" xfId="9000" xr:uid="{EE69F6A6-249A-43D8-B18D-E381A95581E7}"/>
    <cellStyle name="Heading1 7" xfId="9001" xr:uid="{BDF51487-20C4-419A-AE26-7CA30C7A2C73}"/>
    <cellStyle name="Heading1 7 2" xfId="9002" xr:uid="{95616362-2A30-47EC-8618-9DFEEB806076}"/>
    <cellStyle name="Heading1 8" xfId="9003" xr:uid="{FC74C319-E707-46C6-9EB8-5BE7C39D88AF}"/>
    <cellStyle name="Heading1 9" xfId="9004" xr:uid="{72C6B853-2778-403D-8712-46905426ABC8}"/>
    <cellStyle name="Heading1_Altın Fon" xfId="9005" xr:uid="{D4A15DFF-B3DA-47A1-987C-872A996820F6}"/>
    <cellStyle name="Heading2" xfId="9006" xr:uid="{4E228BF8-8F9F-4BC3-B868-1CB82D277E59}"/>
    <cellStyle name="Heading2 10" xfId="9007" xr:uid="{C440CEE1-0ED2-4959-A63D-14B428138FC1}"/>
    <cellStyle name="Heading2 11" xfId="9008" xr:uid="{94883651-574D-42AE-B348-B569D5ECC4AF}"/>
    <cellStyle name="Heading2 12" xfId="9009" xr:uid="{6E07E7DE-588E-4199-B4C3-C3BA3EB9E882}"/>
    <cellStyle name="Heading2 2" xfId="9010" xr:uid="{A5B6AAC0-0F9C-4379-8A17-6FAA44C0FCB0}"/>
    <cellStyle name="Heading2 2 10" xfId="9011" xr:uid="{CD411608-7DE7-4812-A67A-9A06F5367C55}"/>
    <cellStyle name="Heading2 2 11" xfId="9012" xr:uid="{58B1CE7D-7DF2-4B99-986D-6A3E2426DBE0}"/>
    <cellStyle name="Heading2 2 2" xfId="9013" xr:uid="{21E2AFBE-44A4-4804-B15E-3DD31C2137FB}"/>
    <cellStyle name="Heading2 2 2 2" xfId="9014" xr:uid="{84B36662-2894-4293-8396-978C567E16A6}"/>
    <cellStyle name="Heading2 2 3" xfId="9015" xr:uid="{2F4BD97E-0105-4FBE-91F4-5C134A298E1F}"/>
    <cellStyle name="Heading2 2 3 2" xfId="9016" xr:uid="{775E682E-F42A-49D7-BAF7-C8D38B50C9CA}"/>
    <cellStyle name="Heading2 2 4" xfId="9017" xr:uid="{9DD30134-D9CA-4C81-B07C-386DFDFEFC84}"/>
    <cellStyle name="Heading2 2 4 2" xfId="9018" xr:uid="{2B1BB9B2-7B46-4AB5-8E4B-426CB41FA7B4}"/>
    <cellStyle name="Heading2 2 5" xfId="9019" xr:uid="{57B67224-AB83-4EAF-AFD9-EFB0BF1B9925}"/>
    <cellStyle name="Heading2 2 5 2" xfId="9020" xr:uid="{2B9A1C40-A135-4E10-9A66-2644EE76D70F}"/>
    <cellStyle name="Heading2 2 6" xfId="9021" xr:uid="{8B29B409-A0F0-4E9F-A3E7-EAA776CFF640}"/>
    <cellStyle name="Heading2 2 6 2" xfId="9022" xr:uid="{C94F9C69-8121-4735-ACA2-8C169359FB5F}"/>
    <cellStyle name="Heading2 2 7" xfId="9023" xr:uid="{A4B365E9-4444-41E5-92F1-4084CE2CAEA5}"/>
    <cellStyle name="Heading2 2 8" xfId="9024" xr:uid="{2B8317DA-E9C8-4D28-A66E-103E315C520D}"/>
    <cellStyle name="Heading2 2 9" xfId="9025" xr:uid="{0ECF9D3C-5945-43D3-8C4D-35478A544D21}"/>
    <cellStyle name="Heading2 3" xfId="9026" xr:uid="{CA426B58-3735-43C4-85DA-F0BA3F070FC8}"/>
    <cellStyle name="Heading2 3 10" xfId="9027" xr:uid="{A7874A49-C36B-4062-BFF0-4787C142A31A}"/>
    <cellStyle name="Heading2 3 11" xfId="9028" xr:uid="{B8F880C4-C52B-4AEC-8F59-6D454BEE3E38}"/>
    <cellStyle name="Heading2 3 2" xfId="9029" xr:uid="{A41AF72F-CDAE-4FB9-A351-2C558BA1CE07}"/>
    <cellStyle name="Heading2 3 2 2" xfId="9030" xr:uid="{A09E4D63-950B-45AE-8018-D02D82DC15C8}"/>
    <cellStyle name="Heading2 3 3" xfId="9031" xr:uid="{5B4D9A79-EE35-4D6D-AD82-70634991AD84}"/>
    <cellStyle name="Heading2 3 3 2" xfId="9032" xr:uid="{D38353ED-2F47-4AD2-967A-D18A590CF574}"/>
    <cellStyle name="Heading2 3 4" xfId="9033" xr:uid="{DC5F45C2-8779-46E2-B70D-06E9CB951E9C}"/>
    <cellStyle name="Heading2 3 4 2" xfId="9034" xr:uid="{4D97EC8D-D2FA-4F46-8333-ECAC6FB46328}"/>
    <cellStyle name="Heading2 3 5" xfId="9035" xr:uid="{6B800C35-9460-4C2D-A077-54F30DC9240D}"/>
    <cellStyle name="Heading2 3 5 2" xfId="9036" xr:uid="{41C03740-BC3A-4F7A-8BA3-663CCA0CD5BC}"/>
    <cellStyle name="Heading2 3 6" xfId="9037" xr:uid="{698F198B-1870-4793-9723-FAB7D544ED4D}"/>
    <cellStyle name="Heading2 3 6 2" xfId="9038" xr:uid="{ECE151A5-BA02-49B6-BED6-F98AE77F5FB8}"/>
    <cellStyle name="Heading2 3 7" xfId="9039" xr:uid="{631C1D47-495B-4EFF-B604-9BEDEE1C2B38}"/>
    <cellStyle name="Heading2 3 8" xfId="9040" xr:uid="{1976F0C3-AE83-4393-B266-3E54F1DDD2DC}"/>
    <cellStyle name="Heading2 3 9" xfId="9041" xr:uid="{1429B292-D1AF-45DA-91C2-896FBD2ADE79}"/>
    <cellStyle name="Heading2 4" xfId="9042" xr:uid="{12FF8326-3663-4520-8DBB-BA9AEA813879}"/>
    <cellStyle name="Heading2 4 10" xfId="9043" xr:uid="{CCD770E4-589B-4ACA-8B97-DD241EE7ECD7}"/>
    <cellStyle name="Heading2 4 11" xfId="9044" xr:uid="{A142D6F7-7FF6-4D1A-9F6F-43D6A54CE853}"/>
    <cellStyle name="Heading2 4 2" xfId="9045" xr:uid="{3DD594BA-D5E4-4402-934F-900AEE8DFB48}"/>
    <cellStyle name="Heading2 4 2 2" xfId="9046" xr:uid="{A06C3336-2E53-41F0-8BA9-2F7538971D65}"/>
    <cellStyle name="Heading2 4 3" xfId="9047" xr:uid="{5D7C09F1-BCE4-4943-93E7-EBF9A67B0D7A}"/>
    <cellStyle name="Heading2 4 3 2" xfId="9048" xr:uid="{D7F527C0-AFFF-4A65-82EE-C9D835967ECF}"/>
    <cellStyle name="Heading2 4 4" xfId="9049" xr:uid="{CCA08218-5993-4E96-88FE-6562FD9DBDB4}"/>
    <cellStyle name="Heading2 4 4 2" xfId="9050" xr:uid="{5F821F4F-FE71-4C4A-9F92-9432928C4ED2}"/>
    <cellStyle name="Heading2 4 5" xfId="9051" xr:uid="{E8F9E274-0044-42BB-977B-821284BDC6FC}"/>
    <cellStyle name="Heading2 4 5 2" xfId="9052" xr:uid="{C041CD4A-FC3F-4511-99A1-BA4C86049E17}"/>
    <cellStyle name="Heading2 4 6" xfId="9053" xr:uid="{3EFECC43-5270-4DA7-B4DA-A77C775D6EB3}"/>
    <cellStyle name="Heading2 4 6 2" xfId="9054" xr:uid="{707211DE-6F72-41DE-8859-4F0257AE2E03}"/>
    <cellStyle name="Heading2 4 7" xfId="9055" xr:uid="{95C51479-03D7-4A69-83D8-91CE9BAA343B}"/>
    <cellStyle name="Heading2 4 8" xfId="9056" xr:uid="{84FC6DF3-A468-4631-A0BA-9B4547D5CD1C}"/>
    <cellStyle name="Heading2 4 9" xfId="9057" xr:uid="{30A2D46B-A5DC-4805-A8C5-7290E168DB39}"/>
    <cellStyle name="Heading2 5" xfId="9058" xr:uid="{002D6B1C-0DAF-4D2E-9A4B-FA7DC3AED68B}"/>
    <cellStyle name="Heading2 5 10" xfId="9059" xr:uid="{5E2393F4-0371-4355-9FDC-EC003444E215}"/>
    <cellStyle name="Heading2 5 11" xfId="9060" xr:uid="{84A1A636-AAE6-469A-AD31-C5397416F987}"/>
    <cellStyle name="Heading2 5 2" xfId="9061" xr:uid="{5F70C542-43B2-49A6-9A81-A0F414EDB577}"/>
    <cellStyle name="Heading2 5 2 2" xfId="9062" xr:uid="{9D3226EC-52E2-44E1-B9A1-492CCE90CE08}"/>
    <cellStyle name="Heading2 5 3" xfId="9063" xr:uid="{86C53B7A-CA64-4284-AB69-E264E2D4FFD6}"/>
    <cellStyle name="Heading2 5 3 2" xfId="9064" xr:uid="{6C1D0275-DB6B-4699-BC7B-04B9D7141AF9}"/>
    <cellStyle name="Heading2 5 4" xfId="9065" xr:uid="{52253CC1-D997-43DA-8E09-6EB3658F79E3}"/>
    <cellStyle name="Heading2 5 4 2" xfId="9066" xr:uid="{8FE6D797-B4B6-4F22-A14F-64FDC5F78652}"/>
    <cellStyle name="Heading2 5 5" xfId="9067" xr:uid="{72EF5B98-B507-4363-9661-6690E54D8C3D}"/>
    <cellStyle name="Heading2 5 5 2" xfId="9068" xr:uid="{C40DCB5D-EE19-4CBB-A3FD-BD700A9D8702}"/>
    <cellStyle name="Heading2 5 6" xfId="9069" xr:uid="{C53E0417-9B3C-40D1-BAF1-62081E3D5EFA}"/>
    <cellStyle name="Heading2 5 6 2" xfId="9070" xr:uid="{B02981C1-24B3-4010-A99A-AA3040751DFF}"/>
    <cellStyle name="Heading2 5 7" xfId="9071" xr:uid="{A4E5DF8B-766D-49BB-A554-49C2DFEB1384}"/>
    <cellStyle name="Heading2 5 8" xfId="9072" xr:uid="{EBAFEF36-5E06-4FE3-ADD0-B8EB6011A72E}"/>
    <cellStyle name="Heading2 5 9" xfId="9073" xr:uid="{59CA9866-4260-493B-A839-1926E4972345}"/>
    <cellStyle name="Heading2 6" xfId="9074" xr:uid="{A415EA6F-B09B-4291-B80A-7767A167238E}"/>
    <cellStyle name="Heading2 6 2" xfId="9075" xr:uid="{2560FD8A-7DA0-40D6-AE03-12ABFAD04059}"/>
    <cellStyle name="Heading2 6 3" xfId="9076" xr:uid="{D9BCF5A1-7CFE-469B-8198-5CAF47B577DE}"/>
    <cellStyle name="Heading2 6 4" xfId="9077" xr:uid="{4D14BE17-42C8-4134-A87A-E58A256AAEA0}"/>
    <cellStyle name="Heading2 6 5" xfId="9078" xr:uid="{61DFEBCE-4763-4A60-876D-C5D16B5CCC5B}"/>
    <cellStyle name="Heading2 6 6" xfId="9079" xr:uid="{FAA63A54-F270-49DE-BB01-4CDC90A320D2}"/>
    <cellStyle name="Heading2 6 7" xfId="9080" xr:uid="{D591E79F-0D97-4BC2-93C4-70A60A6396D0}"/>
    <cellStyle name="Heading2 7" xfId="9081" xr:uid="{B077E980-7F82-48C7-8CC6-DA22C6D5B82B}"/>
    <cellStyle name="Heading2 7 2" xfId="9082" xr:uid="{6B868BB0-6AC1-454C-B794-03E06C83C59A}"/>
    <cellStyle name="Heading2 8" xfId="9083" xr:uid="{57C851FB-33FB-4AEE-8CE6-C34604B8F7C2}"/>
    <cellStyle name="Heading2 9" xfId="9084" xr:uid="{EA1F621C-D5B2-4926-B950-FC89364E45D3}"/>
    <cellStyle name="Heading2_Altın Fon" xfId="9085" xr:uid="{E57A082A-2493-444F-87CB-6FF23049EA6B}"/>
    <cellStyle name="Heading3" xfId="9086" xr:uid="{14DF1552-3081-4C4C-98E6-21C70B8A960E}"/>
    <cellStyle name="Heading4" xfId="9087" xr:uid="{272F5FBD-7923-4AA3-9B5F-04D57BE1CD6F}"/>
    <cellStyle name="Headline II" xfId="9088" xr:uid="{B7F74021-A81F-4871-B3CD-3D7A43D16994}"/>
    <cellStyle name="Headline II 2" xfId="9089" xr:uid="{93F673FC-CDDD-41FD-8C77-DD2F26575EE9}"/>
    <cellStyle name="Headline II 2 2" xfId="9090" xr:uid="{424FEB93-7AF9-4628-BC0C-C91A5A23BBA1}"/>
    <cellStyle name="Headline II 3" xfId="9091" xr:uid="{503E0BDA-6E66-42B6-9E11-A3149E211456}"/>
    <cellStyle name="Headline II 4" xfId="9092" xr:uid="{18E8ECBE-AEB3-47B0-A881-BF3EE2AD2B8F}"/>
    <cellStyle name="Headline II 5" xfId="9093" xr:uid="{D0960DF0-B197-40B1-BE93-E97DE0D760E2}"/>
    <cellStyle name="Headline II 6" xfId="9094" xr:uid="{177BB885-52FC-4878-AEBD-A213714839D6}"/>
    <cellStyle name="Headline II_BANK ASYA-PlayOffYerel Plan-Bütçe" xfId="9095" xr:uid="{3797A351-580D-423D-862C-9277D7DF924C}"/>
    <cellStyle name="Headline III" xfId="9096" xr:uid="{5417743E-8214-4E77-B7A6-0225E183B855}"/>
    <cellStyle name="Headline III 2" xfId="9097" xr:uid="{165542EB-CB0A-4CDD-B964-CD8FD5BF1B29}"/>
    <cellStyle name="Headline III 2 2" xfId="9098" xr:uid="{1D4FB068-029C-4CF3-BBAF-27629B584722}"/>
    <cellStyle name="Headline III 3" xfId="9099" xr:uid="{E9ED6489-1B5E-4DB6-8AC0-B2A794CB8CC7}"/>
    <cellStyle name="Headline III 4" xfId="9100" xr:uid="{0097B0B7-081A-4C1E-AF17-2C4DA2FB5697}"/>
    <cellStyle name="Headline III 5" xfId="9101" xr:uid="{44BF256D-C8B8-41F4-AD0A-B94E497C7E53}"/>
    <cellStyle name="Headline III 6" xfId="9102" xr:uid="{B396EB46-6E16-467A-881A-6AB2B1D2C87D}"/>
    <cellStyle name="Headline III_BANK ASYA-PlayOffYerel Plan-Bütçe" xfId="9103" xr:uid="{1B20987A-A217-4CE4-83C9-C4FB8412A864}"/>
    <cellStyle name="Hesaplama 10" xfId="9104" xr:uid="{01177221-77C9-40E9-981D-98B66AF92771}"/>
    <cellStyle name="Hesaplama 10 2" xfId="9105" xr:uid="{959D35CD-DA32-4EB4-B112-58D98A8CF13A}"/>
    <cellStyle name="Hesaplama 10 3" xfId="19609" xr:uid="{8EDFC754-19CD-4566-8706-273D4AD65D35}"/>
    <cellStyle name="Hesaplama 10 3 2" xfId="22135" xr:uid="{BD59445E-B4A5-4C12-9096-5F6C67ACCE7F}"/>
    <cellStyle name="Hesaplama 10 3 2 2" xfId="27277" xr:uid="{D94BA625-6E29-4973-A10B-CC206B61AF8B}"/>
    <cellStyle name="Hesaplama 10 3 2 2 2" xfId="36668" xr:uid="{61391EB4-D0F1-4517-9C46-B2585FFB19F1}"/>
    <cellStyle name="Hesaplama 10 3 2 3" xfId="31780" xr:uid="{187F5476-EF32-4D06-BBF8-8AC64D153886}"/>
    <cellStyle name="Hesaplama 10 3 3" xfId="24835" xr:uid="{62B6C7E1-DEF7-49D8-B266-12EB1CB3ED51}"/>
    <cellStyle name="Hesaplama 10 3 3 2" xfId="34232" xr:uid="{51E96A25-8D91-46C8-A0B3-41601E04B3A9}"/>
    <cellStyle name="Hesaplama 10 3 4" xfId="29552" xr:uid="{50DB7052-32D4-4DFE-B459-DDB60A6D245C}"/>
    <cellStyle name="Hesaplama 10 4" xfId="21052" xr:uid="{4A193536-BDD9-4BB5-8284-1A90D0722E2A}"/>
    <cellStyle name="Hesaplama 10 4 2" xfId="26200" xr:uid="{502792AD-7223-4D72-BE00-4783B8487B6B}"/>
    <cellStyle name="Hesaplama 10 4 2 2" xfId="35592" xr:uid="{D81577E1-1F9D-4EBB-B2E6-8DBA5EB161FE}"/>
    <cellStyle name="Hesaplama 10 4 3" xfId="30802" xr:uid="{90C5644F-B679-4258-A477-43796C214490}"/>
    <cellStyle name="Hesaplama 10 5" xfId="23750" xr:uid="{D4C186B9-59B4-47C9-9B4B-CC980F563950}"/>
    <cellStyle name="Hesaplama 10 5 2" xfId="33233" xr:uid="{86BFA41F-1CDD-48DA-8F97-AC4058CFE71F}"/>
    <cellStyle name="Hesaplama 10 6" xfId="28576" xr:uid="{65711534-025D-45B1-A80B-3CAB0B277305}"/>
    <cellStyle name="Hesaplama 11" xfId="9106" xr:uid="{D6D2CF57-5C03-44D3-A2DF-82ABA7007794}"/>
    <cellStyle name="Hesaplama 11 2" xfId="9107" xr:uid="{F98FFF32-BD61-44D7-A350-8AAC62C2FB4B}"/>
    <cellStyle name="Hesaplama 11 3" xfId="19610" xr:uid="{4728FC8E-F88C-4351-9F0A-FAAD799C4AC1}"/>
    <cellStyle name="Hesaplama 11 3 2" xfId="22136" xr:uid="{91035C34-1C53-44BA-8818-088C3857000D}"/>
    <cellStyle name="Hesaplama 11 3 2 2" xfId="27278" xr:uid="{39EC1392-9FB5-4548-B991-CBD8357BDC6E}"/>
    <cellStyle name="Hesaplama 11 3 2 2 2" xfId="36669" xr:uid="{C39A1108-EF3E-4174-BE21-6C0E24AB2B32}"/>
    <cellStyle name="Hesaplama 11 3 2 3" xfId="31781" xr:uid="{52223FA7-494D-4B49-869C-205C911607FA}"/>
    <cellStyle name="Hesaplama 11 3 3" xfId="24836" xr:uid="{57DA66EB-2F9E-4B11-B723-8D62DAF660F8}"/>
    <cellStyle name="Hesaplama 11 3 3 2" xfId="34233" xr:uid="{F5DEDE64-1738-4AFF-8358-0CC912E4E068}"/>
    <cellStyle name="Hesaplama 11 3 4" xfId="29553" xr:uid="{5FFADE0D-67D5-42F0-9FBA-F920DE804F81}"/>
    <cellStyle name="Hesaplama 11 4" xfId="21053" xr:uid="{BBC02545-0DFC-4F47-90CC-2B8D780B13CF}"/>
    <cellStyle name="Hesaplama 11 4 2" xfId="26201" xr:uid="{A1D20410-6A7C-4E50-8AAD-9E90F09444B8}"/>
    <cellStyle name="Hesaplama 11 4 2 2" xfId="35593" xr:uid="{A5BDDE94-1BFC-4726-A490-26B6564270B4}"/>
    <cellStyle name="Hesaplama 11 4 3" xfId="30803" xr:uid="{8C0E7184-491E-45BB-8F37-D349D2D4DA82}"/>
    <cellStyle name="Hesaplama 11 5" xfId="23751" xr:uid="{75D7B69A-1023-4361-8FBC-2C1DB998D723}"/>
    <cellStyle name="Hesaplama 11 5 2" xfId="33234" xr:uid="{067E0BA3-2A8C-478A-8E53-2C1B5080EAD2}"/>
    <cellStyle name="Hesaplama 11 6" xfId="28577" xr:uid="{339B4ADB-49A2-47F8-B945-14C48F07176C}"/>
    <cellStyle name="Hesaplama 2" xfId="9108" xr:uid="{8BC713EF-4159-468B-9C2D-94A60BB8CBD9}"/>
    <cellStyle name="Hesaplama 2 2" xfId="9109" xr:uid="{26D16260-470A-4E3A-A449-0FEF271A06F3}"/>
    <cellStyle name="Hesaplama 2 2 2" xfId="9110" xr:uid="{BFE6B88D-A61E-45CB-957F-26B2AD1203F3}"/>
    <cellStyle name="Hesaplama 2 2 3" xfId="19612" xr:uid="{0F1F03D7-7E00-4509-8059-23A991744644}"/>
    <cellStyle name="Hesaplama 2 2 3 2" xfId="22138" xr:uid="{CCB12A04-A3D8-47FC-8FBC-647F5A39B2B9}"/>
    <cellStyle name="Hesaplama 2 2 3 2 2" xfId="27280" xr:uid="{C620B618-FA46-4592-891F-6230F1B4A176}"/>
    <cellStyle name="Hesaplama 2 2 3 2 2 2" xfId="36671" xr:uid="{07155823-FF2E-4237-ABC1-2E310CCA72B3}"/>
    <cellStyle name="Hesaplama 2 2 3 2 3" xfId="31783" xr:uid="{D145087C-2761-4EFE-9F22-3E922087B38D}"/>
    <cellStyle name="Hesaplama 2 2 3 3" xfId="24838" xr:uid="{7C27E53E-8503-4F96-B401-95E75BACF43C}"/>
    <cellStyle name="Hesaplama 2 2 3 3 2" xfId="34235" xr:uid="{B49E2854-579B-4335-A078-4E10CAAE4577}"/>
    <cellStyle name="Hesaplama 2 2 3 4" xfId="29555" xr:uid="{906F0DDD-DA18-4F06-8F00-EF57FD80C61F}"/>
    <cellStyle name="Hesaplama 2 2 4" xfId="21055" xr:uid="{F2746EA2-6C9E-4EC4-8AD1-E8998DB2A645}"/>
    <cellStyle name="Hesaplama 2 2 4 2" xfId="26203" xr:uid="{F70C8FE4-7631-48E7-A7BE-7DCD5F28D2DE}"/>
    <cellStyle name="Hesaplama 2 2 4 2 2" xfId="35595" xr:uid="{127EE689-0F4F-402C-A111-DE3CC4DC943B}"/>
    <cellStyle name="Hesaplama 2 2 4 3" xfId="30805" xr:uid="{82BB15AB-9A7B-4C50-AEC4-D035891F5FA7}"/>
    <cellStyle name="Hesaplama 2 2 5" xfId="23753" xr:uid="{A415C94F-FFDD-4BCF-902A-456D61F55E15}"/>
    <cellStyle name="Hesaplama 2 2 5 2" xfId="33236" xr:uid="{8CA73134-1501-4B52-8837-CFFD1DFCA25B}"/>
    <cellStyle name="Hesaplama 2 2 6" xfId="28579" xr:uid="{EFF04A0D-02C7-49C8-899B-A81F5B3871EB}"/>
    <cellStyle name="Hesaplama 2 3" xfId="9111" xr:uid="{4A07D11A-6E7D-4FE1-916D-4739851A8B90}"/>
    <cellStyle name="Hesaplama 2 4" xfId="9112" xr:uid="{5DD98888-3E7E-48E4-971B-31B4033CCAF0}"/>
    <cellStyle name="Hesaplama 2 5" xfId="19611" xr:uid="{E40E64BD-9454-4C9B-BB1A-A2E05CD19673}"/>
    <cellStyle name="Hesaplama 2 5 2" xfId="22137" xr:uid="{F939451F-C2AD-4E3C-8DDA-9F7F830280A8}"/>
    <cellStyle name="Hesaplama 2 5 2 2" xfId="27279" xr:uid="{4D953167-E0C1-422A-A34F-2DD2771CD63B}"/>
    <cellStyle name="Hesaplama 2 5 2 2 2" xfId="36670" xr:uid="{1B5E9A2A-DAD3-4009-9424-130F6CCAA012}"/>
    <cellStyle name="Hesaplama 2 5 2 3" xfId="31782" xr:uid="{728BC2F5-EFD0-4A4F-B625-72AD3B05C7BC}"/>
    <cellStyle name="Hesaplama 2 5 3" xfId="24837" xr:uid="{8A603608-F3AA-40D7-BA59-176FB141C8AD}"/>
    <cellStyle name="Hesaplama 2 5 3 2" xfId="34234" xr:uid="{8BBC9B33-9F5B-4547-A65B-9008BD82A31C}"/>
    <cellStyle name="Hesaplama 2 5 4" xfId="29554" xr:uid="{512080A1-4CC8-47A1-802B-8C7CDDA9C1F8}"/>
    <cellStyle name="Hesaplama 2 6" xfId="21054" xr:uid="{E346F244-DA2D-4D0F-AC85-1F3341F3BC7E}"/>
    <cellStyle name="Hesaplama 2 6 2" xfId="26202" xr:uid="{76348E1C-6F42-4A43-BFCD-A5254C7601FD}"/>
    <cellStyle name="Hesaplama 2 6 2 2" xfId="35594" xr:uid="{7B8B245B-CB86-439F-915B-C795C99B03FE}"/>
    <cellStyle name="Hesaplama 2 6 3" xfId="30804" xr:uid="{273F84FD-E11C-41DA-A070-40F13F763C53}"/>
    <cellStyle name="Hesaplama 2 7" xfId="23752" xr:uid="{F3C4FB2A-8AC0-4D2F-A959-E7FFC762EDE5}"/>
    <cellStyle name="Hesaplama 2 7 2" xfId="33235" xr:uid="{4C6C1117-21E5-4745-92B1-FA5CFD656C01}"/>
    <cellStyle name="Hesaplama 2 8" xfId="28578" xr:uid="{7F1DC061-47C5-4CE3-B49B-85A3E1745908}"/>
    <cellStyle name="Hesaplama 2_Divan Çorlu Yerel Dergi Planı Ocak 2011ONAY ALIŞ" xfId="9113" xr:uid="{10AE9E13-377F-4613-AA30-24A75AB98DBD}"/>
    <cellStyle name="Hesaplama 3" xfId="9114" xr:uid="{4D6D4062-87D7-4218-BE26-278A68278CFF}"/>
    <cellStyle name="Hesaplama 3 2" xfId="9115" xr:uid="{E9B27330-35FA-4976-A31D-D0BEF80BF4D6}"/>
    <cellStyle name="Hesaplama 3 3" xfId="9116" xr:uid="{C4A2B455-DB86-419D-83D1-3312219C4818}"/>
    <cellStyle name="Hesaplama 3 4" xfId="9117" xr:uid="{81990E69-4E71-4F5D-A3C4-26754431D5A2}"/>
    <cellStyle name="Hesaplama 3 5" xfId="19613" xr:uid="{903EFE7E-B915-4FDA-ACB8-EE55C49C6A9A}"/>
    <cellStyle name="Hesaplama 3 5 2" xfId="22139" xr:uid="{8630D765-5BD6-4396-9F84-49B2D415F5DD}"/>
    <cellStyle name="Hesaplama 3 5 2 2" xfId="27281" xr:uid="{C6FA7973-826D-4857-8A9B-6CB66F200E3F}"/>
    <cellStyle name="Hesaplama 3 5 2 2 2" xfId="36672" xr:uid="{15157223-2011-403E-9008-4988575A42D0}"/>
    <cellStyle name="Hesaplama 3 5 2 3" xfId="31784" xr:uid="{7FBE14CC-6BA4-431C-83F6-1161EF3623CC}"/>
    <cellStyle name="Hesaplama 3 5 3" xfId="24839" xr:uid="{B90CD115-582C-40F5-9106-2213C5F346D0}"/>
    <cellStyle name="Hesaplama 3 5 3 2" xfId="34236" xr:uid="{2A61E2BB-DF88-4993-9E68-B8C96D7954F0}"/>
    <cellStyle name="Hesaplama 3 5 4" xfId="29556" xr:uid="{AF46E8EF-A663-45AA-8062-EEA1C73AD075}"/>
    <cellStyle name="Hesaplama 3 6" xfId="21056" xr:uid="{246FA62E-96D9-47FD-B691-EC0A6429EB4D}"/>
    <cellStyle name="Hesaplama 3 6 2" xfId="26204" xr:uid="{9679CA25-1FE7-4B45-BDCD-A36A2E2AE521}"/>
    <cellStyle name="Hesaplama 3 6 2 2" xfId="35596" xr:uid="{1F3FDC64-2A31-49CD-9706-AF99999BC9E6}"/>
    <cellStyle name="Hesaplama 3 6 3" xfId="30806" xr:uid="{A366EBE1-3B25-448A-8129-A81342613452}"/>
    <cellStyle name="Hesaplama 3 7" xfId="23754" xr:uid="{FDCEEB3F-F20F-4683-B5C7-91C956C63695}"/>
    <cellStyle name="Hesaplama 3 7 2" xfId="33237" xr:uid="{FE87CB99-3353-4D7B-A478-2B60159ABEFE}"/>
    <cellStyle name="Hesaplama 3 8" xfId="28580" xr:uid="{559F2B6D-7CA7-4196-B9A1-B240DF728E0B}"/>
    <cellStyle name="Hesaplama 4" xfId="9118" xr:uid="{0775CB51-EBDC-42B9-842C-444875A32830}"/>
    <cellStyle name="Hesaplama 4 2" xfId="9119" xr:uid="{4193EA80-BA3D-4DF6-8D6B-58008D09D9AD}"/>
    <cellStyle name="Hesaplama 4 3" xfId="9120" xr:uid="{67338ACB-21F6-4810-BC08-950AED274D06}"/>
    <cellStyle name="Hesaplama 4 4" xfId="9121" xr:uid="{4F5CD683-79FD-4913-BEAC-2B72887457AE}"/>
    <cellStyle name="Hesaplama 4 5" xfId="19614" xr:uid="{AC02A613-D87A-4107-BD2F-4CBCA66E1FE7}"/>
    <cellStyle name="Hesaplama 4 5 2" xfId="22140" xr:uid="{459AC4D8-3C6F-4E4C-BB26-00FBAFFE07DD}"/>
    <cellStyle name="Hesaplama 4 5 2 2" xfId="27282" xr:uid="{96D6E4B9-61CC-45EB-895B-8AF4123694F0}"/>
    <cellStyle name="Hesaplama 4 5 2 2 2" xfId="36673" xr:uid="{769F7E5D-C323-42E8-B2AA-9CAFBBDE422E}"/>
    <cellStyle name="Hesaplama 4 5 2 3" xfId="31785" xr:uid="{EFB9A534-85D8-4F86-8F47-9AA23C356FA2}"/>
    <cellStyle name="Hesaplama 4 5 3" xfId="24840" xr:uid="{B31F39E9-417C-45F9-8F1A-EE7B3A1BD5BF}"/>
    <cellStyle name="Hesaplama 4 5 3 2" xfId="34237" xr:uid="{A74EA607-77DA-48E6-8854-4A9B0ED0D13D}"/>
    <cellStyle name="Hesaplama 4 5 4" xfId="29557" xr:uid="{1EAF6709-5ACB-427A-8657-FCD6989DB123}"/>
    <cellStyle name="Hesaplama 4 6" xfId="21057" xr:uid="{AD5EC9F3-6BBA-4D7A-90B3-3AB324511CB5}"/>
    <cellStyle name="Hesaplama 4 6 2" xfId="26205" xr:uid="{D0D1BE5C-4557-4CCB-9A9B-E604F9223465}"/>
    <cellStyle name="Hesaplama 4 6 2 2" xfId="35597" xr:uid="{4EFFAD7C-814F-479A-9E70-E592C95C42CF}"/>
    <cellStyle name="Hesaplama 4 6 3" xfId="30807" xr:uid="{BAE138B2-D70B-4431-8795-B13351738B04}"/>
    <cellStyle name="Hesaplama 4 7" xfId="23755" xr:uid="{5CAF551A-B2FD-48BE-A784-99F5504A3138}"/>
    <cellStyle name="Hesaplama 4 7 2" xfId="33238" xr:uid="{DFC1F305-28D3-4467-810D-043C2BA1FF35}"/>
    <cellStyle name="Hesaplama 4 8" xfId="28581" xr:uid="{6B2773DE-F0B0-4C8A-A4CE-60AB3797D3E7}"/>
    <cellStyle name="Hesaplama 5" xfId="9122" xr:uid="{145B7322-BAB5-45AA-ABBC-3C709D216368}"/>
    <cellStyle name="Hesaplama 5 2" xfId="9123" xr:uid="{ED86A5F2-F0D9-4770-BEBD-B6E0306531B2}"/>
    <cellStyle name="Hesaplama 5 3" xfId="9124" xr:uid="{8FCA51E2-16B7-40AC-8D58-6512E8FA7FE8}"/>
    <cellStyle name="Hesaplama 5 4" xfId="9125" xr:uid="{157C4C89-BCA0-4EAF-BA41-2415696EE56B}"/>
    <cellStyle name="Hesaplama 5 5" xfId="19615" xr:uid="{88361941-FD0F-4BA4-B8D8-B0BAB80BA643}"/>
    <cellStyle name="Hesaplama 5 5 2" xfId="22141" xr:uid="{09B0FA72-1FD0-4A51-9EFC-AEFA97032B12}"/>
    <cellStyle name="Hesaplama 5 5 2 2" xfId="27283" xr:uid="{957BA61C-9B11-4A2F-818C-77593709B73B}"/>
    <cellStyle name="Hesaplama 5 5 2 2 2" xfId="36674" xr:uid="{D26BB9F3-A2A4-487D-A6A3-3FC9E83DE9F2}"/>
    <cellStyle name="Hesaplama 5 5 2 3" xfId="31786" xr:uid="{C003173B-9463-4626-B9F2-822135615DED}"/>
    <cellStyle name="Hesaplama 5 5 3" xfId="24841" xr:uid="{AE47D2BC-0A46-4B85-84EE-04CAF17AC1FC}"/>
    <cellStyle name="Hesaplama 5 5 3 2" xfId="34238" xr:uid="{ACADCEC6-5102-4604-A863-9CABCECDA095}"/>
    <cellStyle name="Hesaplama 5 5 4" xfId="29558" xr:uid="{2CE4205D-CC21-4E5D-BC76-A0AE270E43AD}"/>
    <cellStyle name="Hesaplama 5 6" xfId="21058" xr:uid="{01443FDE-F36C-42EC-832A-3736778A8AC1}"/>
    <cellStyle name="Hesaplama 5 6 2" xfId="26206" xr:uid="{4F947023-D7F9-4EE0-BB16-F4C5B6DB245C}"/>
    <cellStyle name="Hesaplama 5 6 2 2" xfId="35598" xr:uid="{D2B02A4F-5336-40F1-8CF1-4C72CE0900DA}"/>
    <cellStyle name="Hesaplama 5 6 3" xfId="30808" xr:uid="{CD78181C-BD85-4007-B2D6-B5AEEA2B5445}"/>
    <cellStyle name="Hesaplama 5 7" xfId="23756" xr:uid="{BDBBC2E9-CDA2-43F6-B498-9D09CC06DBD1}"/>
    <cellStyle name="Hesaplama 5 7 2" xfId="33239" xr:uid="{804927ED-2EB1-48DE-AD8C-F5EBB3315BE5}"/>
    <cellStyle name="Hesaplama 5 8" xfId="28582" xr:uid="{E316F5FE-D5CE-4610-90C1-BD769D23572D}"/>
    <cellStyle name="Hesaplama 6" xfId="9126" xr:uid="{5BC8FC76-8A74-4C2D-8238-CC977C455FCD}"/>
    <cellStyle name="Hesaplama 6 2" xfId="9127" xr:uid="{3440F6E4-9EBD-42B1-978C-716DCA8A14C6}"/>
    <cellStyle name="Hesaplama 6 3" xfId="9128" xr:uid="{9EA2F372-14C2-4281-A804-342311B6A2F3}"/>
    <cellStyle name="Hesaplama 6 4" xfId="19616" xr:uid="{B852651A-41EA-49CE-9D87-6D022B6C2D0C}"/>
    <cellStyle name="Hesaplama 6 4 2" xfId="22142" xr:uid="{CFB83343-4F54-4A0B-BF77-2C992BA406A8}"/>
    <cellStyle name="Hesaplama 6 4 2 2" xfId="27284" xr:uid="{F5E63347-31CE-4897-AC1F-E9F2EB417F9E}"/>
    <cellStyle name="Hesaplama 6 4 2 2 2" xfId="36675" xr:uid="{A60FE41C-8978-41C2-9A10-FFC0CE27D1DC}"/>
    <cellStyle name="Hesaplama 6 4 2 3" xfId="31787" xr:uid="{E329F036-FBE6-4849-9260-3CF7B1F09123}"/>
    <cellStyle name="Hesaplama 6 4 3" xfId="24842" xr:uid="{30CA7583-4397-4505-B4B1-52DB1FF9D92B}"/>
    <cellStyle name="Hesaplama 6 4 3 2" xfId="34239" xr:uid="{F8E37A33-5A6C-4871-BB93-0BE15E6C0496}"/>
    <cellStyle name="Hesaplama 6 4 4" xfId="29559" xr:uid="{6D751EC0-7BC2-49CB-9C2D-DE84D2BF1C48}"/>
    <cellStyle name="Hesaplama 6 5" xfId="21059" xr:uid="{A6209F80-B805-4213-BA74-184A584E21B4}"/>
    <cellStyle name="Hesaplama 6 5 2" xfId="26207" xr:uid="{DE5C90BA-06E7-4389-998E-5CCBA055FA41}"/>
    <cellStyle name="Hesaplama 6 5 2 2" xfId="35599" xr:uid="{9D675037-EBEC-4B8D-9220-1580123E6D12}"/>
    <cellStyle name="Hesaplama 6 5 3" xfId="30809" xr:uid="{007EECB5-D250-4339-AB66-8BAD3052D123}"/>
    <cellStyle name="Hesaplama 6 6" xfId="23757" xr:uid="{2AFA6F21-537A-4133-9542-057A4AABCE1B}"/>
    <cellStyle name="Hesaplama 6 6 2" xfId="33240" xr:uid="{25703AFC-7D27-417D-ADA4-B920EDE348C5}"/>
    <cellStyle name="Hesaplama 6 7" xfId="28583" xr:uid="{A278A460-F901-48A2-AA0B-EEEE2FDBDB27}"/>
    <cellStyle name="Hesaplama 7" xfId="9129" xr:uid="{8543B1DB-42A7-4CA1-B70D-8110EAA58211}"/>
    <cellStyle name="Hesaplama 7 2" xfId="9130" xr:uid="{6ABDA1C1-905D-4B46-A048-BC599AB35E49}"/>
    <cellStyle name="Hesaplama 7 3" xfId="9131" xr:uid="{30A39BCD-7E26-4688-9198-691F5A4B4EB8}"/>
    <cellStyle name="Hesaplama 7 4" xfId="19617" xr:uid="{0A28BCB6-C406-48B5-AE82-BB5575F1945C}"/>
    <cellStyle name="Hesaplama 7 4 2" xfId="22143" xr:uid="{5FD271E9-3ADF-4211-B9EF-633B6ACF7F61}"/>
    <cellStyle name="Hesaplama 7 4 2 2" xfId="27285" xr:uid="{D092A7FF-B1A0-4C72-B6AA-D663040A4C6B}"/>
    <cellStyle name="Hesaplama 7 4 2 2 2" xfId="36676" xr:uid="{AADA3E37-8963-490F-B866-8BC4091DC3FD}"/>
    <cellStyle name="Hesaplama 7 4 2 3" xfId="31788" xr:uid="{E2A4D3C0-AF8F-4AB1-B670-BF36847AB1D8}"/>
    <cellStyle name="Hesaplama 7 4 3" xfId="24843" xr:uid="{A8F643A1-8643-428D-BDD8-9C64EEEB4EF5}"/>
    <cellStyle name="Hesaplama 7 4 3 2" xfId="34240" xr:uid="{4BC30114-765F-4194-ACB5-7633E7436489}"/>
    <cellStyle name="Hesaplama 7 4 4" xfId="29560" xr:uid="{FB1106AB-6260-42A4-86E0-8B0B76A7FD38}"/>
    <cellStyle name="Hesaplama 7 5" xfId="21060" xr:uid="{2A36C14A-7DF1-4459-AF19-ADA1D2DB7809}"/>
    <cellStyle name="Hesaplama 7 5 2" xfId="26208" xr:uid="{F939E658-85F7-47FC-964D-F76DF219A078}"/>
    <cellStyle name="Hesaplama 7 5 2 2" xfId="35600" xr:uid="{AF8841FC-C6B3-41FE-88B2-D45B6979BBEB}"/>
    <cellStyle name="Hesaplama 7 5 3" xfId="30810" xr:uid="{33E13AB1-5586-4265-9DD8-590B71A20324}"/>
    <cellStyle name="Hesaplama 7 6" xfId="23758" xr:uid="{D8F5B845-352A-4BD6-9279-0F0ED572BB81}"/>
    <cellStyle name="Hesaplama 7 6 2" xfId="33241" xr:uid="{5323C253-FDD9-42AD-8021-48EA66F6BFAB}"/>
    <cellStyle name="Hesaplama 7 7" xfId="28584" xr:uid="{0FDA7760-29C7-48BB-925C-0E194268CFF2}"/>
    <cellStyle name="Hesaplama 8" xfId="9132" xr:uid="{046C6548-8B3F-4166-B3D6-EA4B94AEB6A2}"/>
    <cellStyle name="Hesaplama 8 2" xfId="9133" xr:uid="{1C7AF704-1E7E-44C8-BC2F-CDEF70A7E77D}"/>
    <cellStyle name="Hesaplama 8 3" xfId="9134" xr:uid="{2B46B90F-EF26-4AF8-947F-EF7DB572F16D}"/>
    <cellStyle name="Hesaplama 8 4" xfId="19618" xr:uid="{2D427695-0F07-4B0C-8258-08F40D51937E}"/>
    <cellStyle name="Hesaplama 8 4 2" xfId="22144" xr:uid="{DA78C60A-D0D8-41E2-8C61-782B87ADA01A}"/>
    <cellStyle name="Hesaplama 8 4 2 2" xfId="27286" xr:uid="{B1AB6C58-8987-40D3-ACF3-16C437EC32AD}"/>
    <cellStyle name="Hesaplama 8 4 2 2 2" xfId="36677" xr:uid="{AA15B0BC-2A4A-423E-8B13-8611D1FF391D}"/>
    <cellStyle name="Hesaplama 8 4 2 3" xfId="31789" xr:uid="{E9ECC9AA-8EFC-4794-BEAA-04CDD91423F0}"/>
    <cellStyle name="Hesaplama 8 4 3" xfId="24844" xr:uid="{FD2ADF8A-7B6B-4C35-9CE3-8218E082E544}"/>
    <cellStyle name="Hesaplama 8 4 3 2" xfId="34241" xr:uid="{9C597286-3DA6-4FE9-869F-F33CB8EF7548}"/>
    <cellStyle name="Hesaplama 8 4 4" xfId="29561" xr:uid="{C8E31A2D-8332-4ACF-9295-AA9F3F62EA0C}"/>
    <cellStyle name="Hesaplama 8 5" xfId="21061" xr:uid="{395D7202-5C2A-4808-8C6B-13B2C82BC1C0}"/>
    <cellStyle name="Hesaplama 8 5 2" xfId="26209" xr:uid="{0FBEA543-3335-45BD-B8EE-B6DD0BFB90C4}"/>
    <cellStyle name="Hesaplama 8 5 2 2" xfId="35601" xr:uid="{CB50F047-AED7-4DA1-ADA9-E4ED5F0D4487}"/>
    <cellStyle name="Hesaplama 8 5 3" xfId="30811" xr:uid="{4F68401A-8D11-4C40-9D6F-2668F3328E47}"/>
    <cellStyle name="Hesaplama 8 6" xfId="23759" xr:uid="{B87F5A8C-4376-42D8-84F0-01510CB8776B}"/>
    <cellStyle name="Hesaplama 8 6 2" xfId="33242" xr:uid="{45E8DC45-60CA-4F3B-BB3A-2BE921275436}"/>
    <cellStyle name="Hesaplama 8 7" xfId="28585" xr:uid="{C65F08B6-E419-43EF-A225-B5C85394755C}"/>
    <cellStyle name="Hesaplama 9" xfId="9135" xr:uid="{9D86D37B-FBBE-497A-B717-E87D7F5FF9C1}"/>
    <cellStyle name="Hesaplama 9 2" xfId="9136" xr:uid="{A933DB13-19D1-4B31-888B-59EBD33AAF76}"/>
    <cellStyle name="Hesaplama 9 3" xfId="9137" xr:uid="{7A98D998-4CFC-4245-A9AC-9570A8E99A7D}"/>
    <cellStyle name="Hesaplama 9 4" xfId="19619" xr:uid="{6268C41A-CED7-4E9D-84D4-C95F47123B5E}"/>
    <cellStyle name="Hesaplama 9 4 2" xfId="22145" xr:uid="{2DF17C67-F64A-46E7-A263-B0D75F466998}"/>
    <cellStyle name="Hesaplama 9 4 2 2" xfId="27287" xr:uid="{5FF8508F-7866-4983-A8B9-90A7A02C88F9}"/>
    <cellStyle name="Hesaplama 9 4 2 2 2" xfId="36678" xr:uid="{B7883D2F-69D8-43FF-ACED-4FAC18549112}"/>
    <cellStyle name="Hesaplama 9 4 2 3" xfId="31790" xr:uid="{F96506E3-727C-4C3D-9AEA-397BCF9324ED}"/>
    <cellStyle name="Hesaplama 9 4 3" xfId="24845" xr:uid="{3AF3A751-1BFF-4147-BF84-DB611BFACE4C}"/>
    <cellStyle name="Hesaplama 9 4 3 2" xfId="34242" xr:uid="{B7E43905-9EE6-4F42-ACE4-3300C8A91015}"/>
    <cellStyle name="Hesaplama 9 4 4" xfId="29562" xr:uid="{908CE79C-91A2-4B46-BFC0-32EC1858E81C}"/>
    <cellStyle name="Hesaplama 9 5" xfId="21062" xr:uid="{8A7A391A-F9BD-4C22-BE2C-CBF97640927C}"/>
    <cellStyle name="Hesaplama 9 5 2" xfId="26210" xr:uid="{061F737B-9024-454F-89B3-B7E3F1B666AD}"/>
    <cellStyle name="Hesaplama 9 5 2 2" xfId="35602" xr:uid="{DE33C1E0-2F5E-4926-9B9F-8CF3629E75DD}"/>
    <cellStyle name="Hesaplama 9 5 3" xfId="30812" xr:uid="{86679347-E374-46CF-91D9-D28F8D9CA54C}"/>
    <cellStyle name="Hesaplama 9 6" xfId="23760" xr:uid="{B49F8A98-9ED4-424D-B96E-BF6840835FD4}"/>
    <cellStyle name="Hesaplama 9 6 2" xfId="33243" xr:uid="{88A502B6-5E29-41F2-8D52-AD434C79E288}"/>
    <cellStyle name="Hesaplama 9 7" xfId="28586" xr:uid="{8D56AC9C-9F12-40AF-B4D1-D3E275A28E3A}"/>
    <cellStyle name="HIDE" xfId="9138" xr:uid="{AD15D30F-B70E-458B-96EC-52B2FE491936}"/>
    <cellStyle name="Hipervínculo visitado_Análisis de Costos Uruguay3" xfId="9139" xr:uid="{9CDD0D33-0C4A-4A83-9F85-2E4D845B46D0}"/>
    <cellStyle name="Hipervínculo_Análisis de Costos Uruguay3" xfId="9140" xr:uid="{9C04128F-6F4A-4A59-80C0-02996626E1B8}"/>
    <cellStyle name="how Tv" xfId="9141" xr:uid="{DDE482FF-8962-4795-B3A8-9011DBC6DBF7}"/>
    <cellStyle name="Hyperlink 10" xfId="9142" xr:uid="{D4E83879-A2B5-4F8B-8274-EA3C7361C9EC}"/>
    <cellStyle name="Hyperlink 10 3" xfId="9143" xr:uid="{3D5E7ADF-C64E-438A-B04E-4CEB2CD6FB4D}"/>
    <cellStyle name="Hyperlink 11" xfId="9144" xr:uid="{C5F71572-1AE1-4E46-8ADE-39C5F9A32BFA}"/>
    <cellStyle name="Hyperlink 12" xfId="9145" xr:uid="{8CF9F279-95EA-4CA8-8E8D-A301AF4643EA}"/>
    <cellStyle name="Hyperlink 13" xfId="9146" xr:uid="{D6732B57-DE09-41E9-8EE7-25FD1897F662}"/>
    <cellStyle name="Hyperlink 14" xfId="9147" xr:uid="{3C92831E-607B-40D8-9DE6-1AA51D34CD20}"/>
    <cellStyle name="Hyperlink 15" xfId="9148" xr:uid="{737A7105-24A9-40FE-96C9-6BDADEBFA0FC}"/>
    <cellStyle name="Hyperlink 16" xfId="9149" xr:uid="{162C12D5-5B3F-43FE-A9E9-159740B6EA2C}"/>
    <cellStyle name="Hyperlink 17" xfId="9150" xr:uid="{8EF19210-6B36-46AE-8CA0-05AFAFF1B3B9}"/>
    <cellStyle name="Hyperlink 18" xfId="9151" xr:uid="{AF841B40-4465-4A40-8256-85ADDF9115C5}"/>
    <cellStyle name="Hyperlink 19" xfId="9152" xr:uid="{52658ACA-916F-4330-9CF2-E7C4019AC455}"/>
    <cellStyle name="Hyperlink 2" xfId="9153" xr:uid="{124E9680-EBE4-4D40-81F0-9348C29264DD}"/>
    <cellStyle name="Hyperlink 2 2" xfId="9154" xr:uid="{C2C90380-00E9-4F53-BC18-33A5C6E9EB37}"/>
    <cellStyle name="Hyperlink 2 2 2" xfId="9155" xr:uid="{9C2EEC0E-8956-465E-9942-8419237BF3AB}"/>
    <cellStyle name="Hyperlink 2 2 2 2" xfId="9156" xr:uid="{7296FB6D-6AE2-4BE5-AEDC-D8A3B5E110AC}"/>
    <cellStyle name="Hyperlink 2 2 2 3" xfId="9157" xr:uid="{DCDB4152-D10A-4D6D-BB2C-A930D25422C3}"/>
    <cellStyle name="Hyperlink 2 2 2 4" xfId="9158" xr:uid="{FEDB072A-9FDA-4DD7-B8F3-F16F7F9107B5}"/>
    <cellStyle name="Hyperlink 2 2 2 5" xfId="9159" xr:uid="{AD69B150-C98D-4525-AA2D-BD5657D55840}"/>
    <cellStyle name="Hyperlink 2 2 2 6" xfId="9160" xr:uid="{90B55295-8FD8-4B91-9060-D439EA6DEFDF}"/>
    <cellStyle name="Hyperlink 2 2 3" xfId="9161" xr:uid="{FEC49175-C40E-46C7-8CD0-A86567F7B4C9}"/>
    <cellStyle name="Hyperlink 2 2 4" xfId="9162" xr:uid="{1707AAF3-9541-4072-903D-B97AC0E02F00}"/>
    <cellStyle name="Hyperlink 2 2 5" xfId="9163" xr:uid="{1B44D329-521F-4860-B13A-1EA663FDAA40}"/>
    <cellStyle name="Hyperlink 2 2 6" xfId="9164" xr:uid="{784F961A-1DC6-4D44-9069-0E3139EBAC6D}"/>
    <cellStyle name="Hyperlink 2 2 7" xfId="9165" xr:uid="{037A5584-EC8A-4433-B7DA-89995C1709D1}"/>
    <cellStyle name="Hyperlink 2 2 8" xfId="9166" xr:uid="{AF08A1B7-8C11-4232-8EB3-D3C8CF6F5871}"/>
    <cellStyle name="Hyperlink 2 2_Fiat Doblo Kral Sponsorluk" xfId="9167" xr:uid="{EF751575-FDBC-42E0-98CE-033E6EBB47B7}"/>
    <cellStyle name="Hyperlink 2 3" xfId="9168" xr:uid="{5DA4EAA8-5691-449E-8E50-802E811F5109}"/>
    <cellStyle name="Hyperlink 2 3 2" xfId="9169" xr:uid="{3357BD5C-8F7F-4CDD-86D7-98CD19666AA9}"/>
    <cellStyle name="Hyperlink 2 3 3" xfId="9170" xr:uid="{1A997936-B4BE-4106-8078-94FABDEFAB9A}"/>
    <cellStyle name="Hyperlink 2 3 4" xfId="9171" xr:uid="{85826F51-4D84-4759-B57C-4B04407E28E4}"/>
    <cellStyle name="Hyperlink 2 3 5" xfId="9172" xr:uid="{6E3FA008-5678-4274-8141-AC92228D463B}"/>
    <cellStyle name="Hyperlink 2 3 6" xfId="9173" xr:uid="{590602B0-33C9-4B02-B99C-2600C4D2EE71}"/>
    <cellStyle name="Hyperlink 2 3 7" xfId="9174" xr:uid="{9352A491-7E7A-4794-A79A-9EAF27E0E82B}"/>
    <cellStyle name="Hyperlink 2 3 8" xfId="22508" xr:uid="{CC758F19-F751-4999-97C0-CA1031278BC8}"/>
    <cellStyle name="Hyperlink 2 4" xfId="9175" xr:uid="{9771A915-06A1-49FE-B675-3454FDBE78C0}"/>
    <cellStyle name="Hyperlink 2 4 2" xfId="9176" xr:uid="{A81685AB-2EEB-4B37-8B12-92764C2E117F}"/>
    <cellStyle name="Hyperlink 2 5" xfId="9177" xr:uid="{CADFEB75-FF1A-4F10-A695-B8F2ACE413D9}"/>
    <cellStyle name="Hyperlink 2 5 2" xfId="9178" xr:uid="{640EDC49-178E-4B3B-B742-7FF62C6E7E1F}"/>
    <cellStyle name="Hyperlink 2 6" xfId="9179" xr:uid="{5C1D0928-F387-4757-A80E-692D75BF7854}"/>
    <cellStyle name="Hyperlink 2 7" xfId="9180" xr:uid="{51DB7181-B337-42AB-8A6D-3EB71A3F48D1}"/>
    <cellStyle name="Hyperlink 2 8" xfId="9181" xr:uid="{EF273CD2-6D8A-424D-8AE2-D1A26355CC39}"/>
    <cellStyle name="Hyperlink 2 9" xfId="9182" xr:uid="{2204E95E-6A7C-4CDF-99D5-0D55455C8EB2}"/>
    <cellStyle name="Hyperlink 2_BEKO KLİMA GAZETE" xfId="9183" xr:uid="{0693C8D2-ECB5-4374-A530-E0073BC3B4C3}"/>
    <cellStyle name="Hyperlink 20" xfId="9184" xr:uid="{05A4F620-837D-4591-80D3-B3FD223A7210}"/>
    <cellStyle name="Hyperlink 21" xfId="9185" xr:uid="{AC86BE88-1001-47AA-A366-5EC8E06EEF05}"/>
    <cellStyle name="Hyperlink 22" xfId="9186" xr:uid="{3F8B9833-2C4C-452F-AAA4-DA985C56817C}"/>
    <cellStyle name="Hyperlink 23" xfId="9187" xr:uid="{BB077D09-6A31-496B-8DCA-3F04F0D3D0D4}"/>
    <cellStyle name="Hyperlink 24" xfId="9188" xr:uid="{A2D28124-6F7C-4F79-8D90-5BA88AF8DCCB}"/>
    <cellStyle name="Hyperlink 25" xfId="9189" xr:uid="{696EC401-7ED9-4DBD-A3BE-E261D27207CF}"/>
    <cellStyle name="Hyperlink 26" xfId="9190" xr:uid="{1786C397-1876-426C-A21D-EFB506C4CC5C}"/>
    <cellStyle name="Hyperlink 27" xfId="9191" xr:uid="{ECFE5C6D-5CB2-403F-9104-E4F7763BB066}"/>
    <cellStyle name="Hyperlink 28" xfId="9192" xr:uid="{05951368-B38E-4925-BD53-5225AC1DF67D}"/>
    <cellStyle name="Hyperlink 29" xfId="9193" xr:uid="{1EB6444A-ACF3-4382-BE82-4A486438D441}"/>
    <cellStyle name="Hyperlink 3" xfId="9194" xr:uid="{1BE6260B-E45A-43E7-A76A-2BF4CA118646}"/>
    <cellStyle name="Hyperlink 3 2" xfId="9195" xr:uid="{F3558CD8-96DC-44DB-8ABA-6FC323DD5E66}"/>
    <cellStyle name="Hyperlink 3 2 2" xfId="9196" xr:uid="{EB4407B7-806C-43E4-A778-BE90AA275532}"/>
    <cellStyle name="Hyperlink 3 2 2 2" xfId="9197" xr:uid="{B39FB5B8-CF32-4514-8B58-4D073A7E02DD}"/>
    <cellStyle name="Hyperlink 3 2 2 3" xfId="9198" xr:uid="{1CAB5F7C-D8A7-4509-AC73-B18D768FEC3A}"/>
    <cellStyle name="Hyperlink 3 2 2 4" xfId="9199" xr:uid="{BE449CC6-9BF5-4E7E-AB7F-9A49F608F645}"/>
    <cellStyle name="Hyperlink 3 2 2 5" xfId="9200" xr:uid="{C8858F84-79EA-4974-8244-B5122FE9E120}"/>
    <cellStyle name="Hyperlink 3 2 2 6" xfId="9201" xr:uid="{B1F075D8-D9A3-4C73-BCE2-43308BA1A8CE}"/>
    <cellStyle name="Hyperlink 3 2 3" xfId="9202" xr:uid="{BFE7672D-BFB0-428A-A5FC-0B1BE6B64921}"/>
    <cellStyle name="Hyperlink 3 2 4" xfId="9203" xr:uid="{11D606CF-4701-4DAD-AAF6-DE41D18F3A4B}"/>
    <cellStyle name="Hyperlink 3 2 5" xfId="9204" xr:uid="{D435F1A7-2EFC-4A24-8FD1-F0F6942EC631}"/>
    <cellStyle name="Hyperlink 3 2 6" xfId="9205" xr:uid="{E368BF16-D62F-4A3E-AD25-E7E2D5840BED}"/>
    <cellStyle name="Hyperlink 3 2 7" xfId="9206" xr:uid="{7D4C7311-5A8A-4903-A9AE-9D8FE6BBB445}"/>
    <cellStyle name="Hyperlink 3 2 8" xfId="9207" xr:uid="{013064FD-93F4-45AE-B5C3-E3C4448DC5D6}"/>
    <cellStyle name="Hyperlink 3 3" xfId="9208" xr:uid="{E0E3A7DE-11A9-48B9-A8C7-088269E3ABF9}"/>
    <cellStyle name="Hyperlink 3 3 2" xfId="9209" xr:uid="{DC95F52F-5421-4554-BB45-1168085AADFE}"/>
    <cellStyle name="Hyperlink 3 3 3" xfId="9210" xr:uid="{9C91FB68-BF95-4D91-B2E7-C26AB0384344}"/>
    <cellStyle name="Hyperlink 3 3 4" xfId="9211" xr:uid="{F7EA463D-62EF-44EB-A0CF-1E79BCCC0A48}"/>
    <cellStyle name="Hyperlink 3 3 5" xfId="9212" xr:uid="{AA66F6EF-B5E5-4214-802B-AD6F0F408192}"/>
    <cellStyle name="Hyperlink 3 3 6" xfId="9213" xr:uid="{002DDCBF-C402-4F4B-AD79-96FDF484540F}"/>
    <cellStyle name="Hyperlink 3 4" xfId="9214" xr:uid="{DF6253ED-159A-4D15-8D41-A86D116198D2}"/>
    <cellStyle name="Hyperlink 3 5" xfId="9215" xr:uid="{550A7C23-D4B8-423D-B2FA-37F851DB0D5D}"/>
    <cellStyle name="Hyperlink 3 6" xfId="9216" xr:uid="{89CABCCC-8446-41FF-8F61-FB8C6D27D8CF}"/>
    <cellStyle name="Hyperlink 3 7" xfId="9217" xr:uid="{4D981313-3768-4387-B89B-BCFA4585EF86}"/>
    <cellStyle name="Hyperlink 3 8" xfId="9218" xr:uid="{A2CCE6A0-40A6-4E31-9CC0-1CF7A1019FA3}"/>
    <cellStyle name="Hyperlink 3 9" xfId="9219" xr:uid="{42BB1F7E-84C1-4D16-8FF6-D9EE3E7FB4F9}"/>
    <cellStyle name="Hyperlink 3_Fiat Doblo Kral Sponsorluk" xfId="9220" xr:uid="{AA749CA8-C399-432C-82AA-542309047084}"/>
    <cellStyle name="Hyperlink 30" xfId="9221" xr:uid="{44FAAFFD-EE9E-4368-82B6-D817F9A0552E}"/>
    <cellStyle name="Hyperlink 31" xfId="9222" xr:uid="{AA256EDF-DF85-4F87-989E-AF6A0B3AF24B}"/>
    <cellStyle name="Hyperlink 32" xfId="9223" xr:uid="{93F8DE26-F5AE-4C19-A104-BC1685200D4E}"/>
    <cellStyle name="Hyperlink 33" xfId="9224" xr:uid="{F97E042F-0FC8-432F-A7D7-BBAE25EC185B}"/>
    <cellStyle name="Hyperlink 34" xfId="9225" xr:uid="{D7148452-51F7-4E0E-A758-A00C8AD43374}"/>
    <cellStyle name="Hyperlink 35" xfId="9226" xr:uid="{9080DE26-15E5-4797-8F43-D90574424433}"/>
    <cellStyle name="Hyperlink 36" xfId="9227" xr:uid="{C9B1F29C-BFA7-4C7D-BC74-4AA54A9805F3}"/>
    <cellStyle name="Hyperlink 37" xfId="9228" xr:uid="{501A7DEC-D84B-4B48-BE02-F79656F6FF42}"/>
    <cellStyle name="Hyperlink 38" xfId="9229" xr:uid="{0D2F2717-F331-4E8C-9D5F-E4A97EBB4CB7}"/>
    <cellStyle name="Hyperlink 39" xfId="9230" xr:uid="{54A84110-159D-4837-B3BE-2CC0603AE0C9}"/>
    <cellStyle name="Hyperlink 4" xfId="9231" xr:uid="{3C166206-FFFC-4359-92FC-0AB4C6254603}"/>
    <cellStyle name="Hyperlink 4 2" xfId="9232" xr:uid="{E0158364-2E20-49F2-B735-9578FF197096}"/>
    <cellStyle name="Hyperlink 4 2 2" xfId="9233" xr:uid="{1BC9AF37-D7EF-44A3-9EC2-F32BBDA8D29E}"/>
    <cellStyle name="Hyperlink 4 3" xfId="9234" xr:uid="{61B0A1FB-19DA-49A2-8A00-EA3D2A6EE266}"/>
    <cellStyle name="Hyperlink 4 4" xfId="9235" xr:uid="{674E8A18-C3C2-4E46-8071-D99420784EE4}"/>
    <cellStyle name="Hyperlink 4 5" xfId="9236" xr:uid="{827BE109-1D4B-4DB2-8721-58E1669D51D7}"/>
    <cellStyle name="Hyperlink 4 6" xfId="9237" xr:uid="{C8F4C196-E4C6-4217-8E9A-465F5925DC0B}"/>
    <cellStyle name="Hyperlink 4 7" xfId="9238" xr:uid="{BC60D798-3694-4F8A-83B5-C98FBD68F1BB}"/>
    <cellStyle name="Hyperlink 40" xfId="9239" xr:uid="{739677D5-044A-4668-BE11-4506E7AEF327}"/>
    <cellStyle name="Hyperlink 41" xfId="9240" xr:uid="{AAF4B3BC-C420-447B-AA80-93E01273C34B}"/>
    <cellStyle name="Hyperlink 42" xfId="9241" xr:uid="{A4A14053-D668-420F-8BEC-2295D76E7CEB}"/>
    <cellStyle name="Hyperlink 43" xfId="9242" xr:uid="{1ADE6F1F-67D2-4E84-A375-10470D16ADAF}"/>
    <cellStyle name="Hyperlink 44" xfId="9243" xr:uid="{CCAF1194-B133-40A5-A271-A6C46C3334B4}"/>
    <cellStyle name="Hyperlink 45" xfId="9244" xr:uid="{7169B7EE-1F66-4CC5-ADDC-C5D595886683}"/>
    <cellStyle name="Hyperlink 46" xfId="9245" xr:uid="{CE92BCE2-278B-451D-85AC-FA675E316553}"/>
    <cellStyle name="Hyperlink 47" xfId="9246" xr:uid="{AF57C9F5-E53D-4F56-9C18-CA79D3788D97}"/>
    <cellStyle name="Hyperlink 48" xfId="9247" xr:uid="{8166D35A-0FDB-40A8-912E-7B7C020BAC4B}"/>
    <cellStyle name="Hyperlink 49" xfId="9248" xr:uid="{EA7AF7B2-DC04-4F3F-8DF7-F7FCE4344F7B}"/>
    <cellStyle name="Hyperlink 5" xfId="9249" xr:uid="{3071253F-8DC6-44EF-A4F1-523A9183E327}"/>
    <cellStyle name="Hyperlink 5 2" xfId="9250" xr:uid="{EF1846D8-1988-4E7B-947A-A1B371DE5394}"/>
    <cellStyle name="Hyperlink 5 2 2" xfId="9251" xr:uid="{4AB875AF-3D95-445C-B1A5-0EB18B6BD0AF}"/>
    <cellStyle name="Hyperlink 5 3" xfId="9252" xr:uid="{0DA5DFF2-8A3E-4449-80CB-6BBB7B985E47}"/>
    <cellStyle name="Hyperlink 5 4" xfId="9253" xr:uid="{FD86C9F8-2994-429F-816C-3FED668DFE0B}"/>
    <cellStyle name="Hyperlink 5 5" xfId="9254" xr:uid="{E696C612-6974-44A2-B1A9-79BAE7776A45}"/>
    <cellStyle name="Hyperlink 5 6" xfId="9255" xr:uid="{45D7B675-22F3-468B-B06C-6143BF387CAA}"/>
    <cellStyle name="Hyperlink 5 7" xfId="9256" xr:uid="{AB738A3A-A0F7-46E5-9E3E-8244F50F35F7}"/>
    <cellStyle name="Hyperlink 50" xfId="9257" xr:uid="{F272415E-442D-412D-A786-93E6592637BE}"/>
    <cellStyle name="Hyperlink 51" xfId="9258" xr:uid="{06115F10-D388-438D-80B0-C8BC33834E23}"/>
    <cellStyle name="Hyperlink 52" xfId="9259" xr:uid="{866B957C-7B76-4BC8-903E-3AC7EE21A6AE}"/>
    <cellStyle name="Hyperlink 53" xfId="9260" xr:uid="{F884DB78-A99D-484E-9348-AE0C1E0966C1}"/>
    <cellStyle name="Hyperlink 54" xfId="9261" xr:uid="{C9DF9F37-A73F-42D0-8208-39156070E1CE}"/>
    <cellStyle name="Hyperlink 55" xfId="9262" xr:uid="{3501276C-D7FF-4688-ADDF-7438C44D1F13}"/>
    <cellStyle name="Hyperlink 56" xfId="9263" xr:uid="{98BDA9E7-2670-46C6-99B3-A36C1CED60D8}"/>
    <cellStyle name="Hyperlink 57" xfId="9264" xr:uid="{CC766BA6-78CC-467F-A411-137E886C4470}"/>
    <cellStyle name="Hyperlink 58" xfId="9265" xr:uid="{41EB530D-F68B-4E69-BAB9-7302917B538F}"/>
    <cellStyle name="Hyperlink 59" xfId="9266" xr:uid="{3E465E86-0612-44F0-8D74-25E3ED8F8463}"/>
    <cellStyle name="Hyperlink 6" xfId="9267" xr:uid="{240491E5-4840-4C03-A5FD-E3A4DD008439}"/>
    <cellStyle name="Hyperlink 6 2" xfId="9268" xr:uid="{647DCF51-72A7-41C0-96FC-33480BA09F81}"/>
    <cellStyle name="Hyperlink 6 2 2" xfId="9269" xr:uid="{AB794431-93B0-4643-8E13-06DE409F0CDF}"/>
    <cellStyle name="Hyperlink 6 3" xfId="9270" xr:uid="{F0065D9C-96E9-4BDF-8BFB-9343D081F5F1}"/>
    <cellStyle name="Hyperlink 6 4" xfId="9271" xr:uid="{8BA12601-EE10-4FA3-8D67-15AA1B77CD67}"/>
    <cellStyle name="Hyperlink 6 5" xfId="9272" xr:uid="{502C8CD8-AD99-42B2-9EA9-FE8E9F741221}"/>
    <cellStyle name="Hyperlink 6 6" xfId="9273" xr:uid="{3C375E56-9E31-4237-BB92-6CF1C581CE1D}"/>
    <cellStyle name="Hyperlink 6 7" xfId="9274" xr:uid="{39461BFC-2A6D-4B3E-B8CC-D930ED3FD58B}"/>
    <cellStyle name="Hyperlink 60" xfId="9275" xr:uid="{5EF7DB72-303F-4DD8-BD77-3C58F64B3564}"/>
    <cellStyle name="Hyperlink 61" xfId="9276" xr:uid="{1793E1A0-3AB4-4F2E-925D-7231B5743C4F}"/>
    <cellStyle name="Hyperlink 62" xfId="9277" xr:uid="{3038BEE8-B14F-4100-9ADA-C71F6C673C57}"/>
    <cellStyle name="Hyperlink 63" xfId="9278" xr:uid="{E6C530E2-1C41-4B91-ADBF-5A5C459EDD1B}"/>
    <cellStyle name="Hyperlink 64" xfId="9279" xr:uid="{7E0E8ED3-292C-4348-B4FC-B47B074DD3CD}"/>
    <cellStyle name="Hyperlink 65" xfId="9280" xr:uid="{5163D222-E22B-42F9-B631-2BB604748326}"/>
    <cellStyle name="Hyperlink 66" xfId="9281" xr:uid="{0DB004C7-FACA-470B-8CE7-C1731E24EA4F}"/>
    <cellStyle name="Hyperlink 67" xfId="9282" xr:uid="{B9081C65-E070-4263-94B7-794C17392FB2}"/>
    <cellStyle name="Hyperlink 68" xfId="9283" xr:uid="{1048E468-BF67-4745-9B5D-34A87B8E69E3}"/>
    <cellStyle name="Hyperlink 69" xfId="9284" xr:uid="{50168CB8-3C6F-40EA-AD6B-5B913FD4ED6C}"/>
    <cellStyle name="Hyperlink 7" xfId="9285" xr:uid="{FC597876-FC08-413F-A5C9-6D89057E5034}"/>
    <cellStyle name="Hyperlink 7 2" xfId="9286" xr:uid="{89E92205-1751-4A7C-8267-185D96197D59}"/>
    <cellStyle name="Hyperlink 7 2 2" xfId="9287" xr:uid="{531E8C61-C884-4247-BE2F-74EA0777C045}"/>
    <cellStyle name="Hyperlink 7 2 3" xfId="9288" xr:uid="{97D631B5-3B89-4C01-A37E-844CB4AC39A6}"/>
    <cellStyle name="Hyperlink 7 2 4" xfId="9289" xr:uid="{6CA2604F-A0A8-4E53-89B8-3E70D3C359D4}"/>
    <cellStyle name="Hyperlink 7 2 5" xfId="9290" xr:uid="{F132A88E-14AA-4A2A-9DB9-DE1E1334A14F}"/>
    <cellStyle name="Hyperlink 7 2 6" xfId="9291" xr:uid="{41E93660-65C9-40D5-AAE2-737641072E96}"/>
    <cellStyle name="Hyperlink 7 2 7" xfId="9292" xr:uid="{0F4485AE-D1EF-4B5F-9C0C-8E0C9FBAEA8D}"/>
    <cellStyle name="Hyperlink 7 3" xfId="9293" xr:uid="{A1C98D4D-5A73-4CD0-899B-4DDBAAE8A53B}"/>
    <cellStyle name="Hyperlink 7 4" xfId="9294" xr:uid="{5663B49B-ABB8-43BD-8830-53B306F426E7}"/>
    <cellStyle name="Hyperlink 7 5" xfId="9295" xr:uid="{80E1DB99-DDBD-4FA6-B85F-8ADFEDEE11E9}"/>
    <cellStyle name="Hyperlink 7 6" xfId="9296" xr:uid="{7CE39E06-3E0D-4662-A67E-A1DA5E68B058}"/>
    <cellStyle name="Hyperlink 7 7" xfId="9297" xr:uid="{FB24FD35-F35A-4D87-8A83-5B4C3A11B405}"/>
    <cellStyle name="Hyperlink 7 8" xfId="9298" xr:uid="{4FABB23F-C6B3-468B-A423-A999A4A4C151}"/>
    <cellStyle name="Hyperlink 70" xfId="9299" xr:uid="{71D2BA8B-A343-43C8-8DDC-CEBBE9D0DB8D}"/>
    <cellStyle name="Hyperlink 71" xfId="9300" xr:uid="{6AB44D64-56AA-4B18-9D59-C8B78BF9E4DF}"/>
    <cellStyle name="Hyperlink 72" xfId="9301" xr:uid="{86E0F5CE-722D-49DB-B9A0-5641BC3E2E74}"/>
    <cellStyle name="Hyperlink 73" xfId="9302" xr:uid="{079E2A19-1F95-4D09-960D-AB9B673CE8B1}"/>
    <cellStyle name="Hyperlink 74" xfId="9303" xr:uid="{86EFB3DC-D732-48F8-A254-63F26E08BDFF}"/>
    <cellStyle name="Hyperlink 75" xfId="9304" xr:uid="{F4FFD81E-9E2C-4FFE-85E5-CD18DDE2DAA3}"/>
    <cellStyle name="Hyperlink 76" xfId="9305" xr:uid="{A7AE8B36-A5F3-407D-B575-014C4AEE1C43}"/>
    <cellStyle name="Hyperlink 77" xfId="9306" xr:uid="{F853A147-85BB-4C97-8A65-478ACA4E2144}"/>
    <cellStyle name="Hyperlink 78" xfId="9307" xr:uid="{D27523A9-E92C-4FF5-BF1A-849D089D71E9}"/>
    <cellStyle name="Hyperlink 79" xfId="9308" xr:uid="{467D72A4-8A4A-4995-918C-6B82514CBFF0}"/>
    <cellStyle name="Hyperlink 8" xfId="9309" xr:uid="{FB21B36C-7D01-42F3-A16A-E1FF10A5554D}"/>
    <cellStyle name="Hyperlink 8 2" xfId="9310" xr:uid="{A7A7F5E2-860D-49F6-8C3E-CF769E8C5864}"/>
    <cellStyle name="Hyperlink 8 3" xfId="9311" xr:uid="{D756636D-5CBE-4BC8-B5D2-697683548C92}"/>
    <cellStyle name="Hyperlink 80" xfId="9312" xr:uid="{C22F6A2A-0B19-4429-B209-5C01E633DD0C}"/>
    <cellStyle name="Hyperlink 81" xfId="9313" xr:uid="{F68BDDF6-D2B5-44AB-9148-DD870E110CE6}"/>
    <cellStyle name="Hyperlink 82" xfId="37010" xr:uid="{F6AD3461-9F55-441F-ABB4-61C2614C1795}"/>
    <cellStyle name="Hyperlink 83" xfId="29335" xr:uid="{CE144D99-D8B7-4EA0-A1A6-E8FF22701A97}"/>
    <cellStyle name="Hyperlink 84" xfId="29331" xr:uid="{39CF4E5A-769B-428F-9D30-4549D3AC8A51}"/>
    <cellStyle name="Hyperlink 85" xfId="29329" xr:uid="{CC609719-BCB2-46DA-84C5-DB0C1267EAD6}"/>
    <cellStyle name="Hyperlink 9" xfId="9314" xr:uid="{8675003D-42FF-4988-943A-1AB78680BDAC}"/>
    <cellStyle name="Hyperlink 9 2" xfId="9315" xr:uid="{FE247213-E075-4333-8A80-A1D5608FCC85}"/>
    <cellStyle name="Hyperlink 9 3" xfId="9316" xr:uid="{DE1FB86A-97B4-4BB7-94ED-75A8239E8AA4}"/>
    <cellStyle name="Hyperlink seguido_Person" xfId="9317" xr:uid="{4EA47418-EAE4-4705-A297-8DACE3486262}"/>
    <cellStyle name="INPUT - Style1" xfId="9318" xr:uid="{0690D802-2464-4602-8C16-49119B97EC4D}"/>
    <cellStyle name="Input [yellow]" xfId="9319" xr:uid="{A50DBFE7-C5DA-4E6A-B1A8-AEC0B890EB7D}"/>
    <cellStyle name="Input [yellow] 2" xfId="9320" xr:uid="{C467FB66-4D4A-49D6-A1D0-BF18011D05C3}"/>
    <cellStyle name="Input [yellow] 2 2" xfId="9321" xr:uid="{2557B051-3B9A-41A1-8875-0B51D95DD5C0}"/>
    <cellStyle name="Input [yellow] 2 2 2" xfId="9322" xr:uid="{CA0E6DA8-B46E-409E-B206-38C93BE72BAE}"/>
    <cellStyle name="Input [yellow] 3" xfId="9323" xr:uid="{83C14AA4-D892-4775-B40D-AEA7EFA846CF}"/>
    <cellStyle name="Input [yellow] 4" xfId="19620" xr:uid="{681D3ECD-6270-424E-B192-7F8CF6CF86B0}"/>
    <cellStyle name="Input [yellow] 4 2" xfId="22146" xr:uid="{144AE976-2D7E-450D-AC89-F4DC31ABC802}"/>
    <cellStyle name="Input [yellow] 4 2 2" xfId="27288" xr:uid="{C3F92BC9-7D0A-4A2F-90D7-03E7B683BC9B}"/>
    <cellStyle name="Input [yellow] 4 2 2 2" xfId="36679" xr:uid="{95A3E75B-278E-4CB1-AE28-EE23A78C524A}"/>
    <cellStyle name="Input [yellow] 4 3" xfId="24846" xr:uid="{24A90D20-2AEF-4941-BEE0-659ED8BE7993}"/>
    <cellStyle name="Input [yellow] 5" xfId="21063" xr:uid="{B4C65ED3-FA88-45B0-A80E-F17BBE47E577}"/>
    <cellStyle name="Input [yellow] 5 2" xfId="26211" xr:uid="{85F46A12-217E-4ADA-9FA5-2810F1BEBB95}"/>
    <cellStyle name="Input [yellow] 5 2 2" xfId="35603" xr:uid="{F68235AA-B3AF-4DCF-8384-616020B07BE1}"/>
    <cellStyle name="Input [yellow] 6" xfId="23761" xr:uid="{1002177D-7055-4868-9EBC-706941A8B7B7}"/>
    <cellStyle name="Input 10" xfId="9324" xr:uid="{4F25B492-069E-4E7D-B564-1D385D685C37}"/>
    <cellStyle name="Input 10 2" xfId="9325" xr:uid="{44D43234-C0D3-4C69-B818-B8D6FFE1D1F0}"/>
    <cellStyle name="Input 10 2 2" xfId="9326" xr:uid="{4DC3A5A0-969A-4D95-A138-D8940417B31E}"/>
    <cellStyle name="Input 10 3" xfId="9327" xr:uid="{F2394E7B-5D2B-48B1-ADAA-FF9F3B2A607C}"/>
    <cellStyle name="Input 10 3 2" xfId="9328" xr:uid="{F5496D90-AE60-465C-908A-CCA22537E495}"/>
    <cellStyle name="Input 10 4" xfId="9329" xr:uid="{F1D1FA02-CA66-4194-B923-88130E83CC7D}"/>
    <cellStyle name="Input 10 4 2" xfId="9330" xr:uid="{7BCFFA4B-47A0-4518-A3AF-3FBE3B16329A}"/>
    <cellStyle name="Input 10 5" xfId="9331" xr:uid="{1488936F-D5D2-467A-BD57-668B4161D3AC}"/>
    <cellStyle name="Input 10 5 2" xfId="9332" xr:uid="{73B5A2B5-59AC-43C4-AE40-E4BA2D82C400}"/>
    <cellStyle name="Input 10 6" xfId="9333" xr:uid="{137FDE43-8E16-4D63-AE1E-AF39889D3553}"/>
    <cellStyle name="Input 10 6 2" xfId="9334" xr:uid="{51952870-F233-4F88-829A-C4CDBF643895}"/>
    <cellStyle name="Input 10 7" xfId="9335" xr:uid="{E784C403-8E43-4252-A9D7-706CB54A37F6}"/>
    <cellStyle name="Input 10 8" xfId="9336" xr:uid="{1D62373B-CB09-4CB1-A093-81EF371DA2DD}"/>
    <cellStyle name="Input 11" xfId="9337" xr:uid="{3FF146E9-B9A4-47FC-9494-9FF7BDE14829}"/>
    <cellStyle name="Input 11 2" xfId="9338" xr:uid="{C2A440CF-6D39-4499-9AE7-484DB1D9F54C}"/>
    <cellStyle name="Input 11 2 2" xfId="9339" xr:uid="{69AD22AF-9FFA-430F-9DD1-1AF8EC359A10}"/>
    <cellStyle name="Input 11 3" xfId="9340" xr:uid="{8DEE5D13-EAEB-45F1-9FC5-9CCF65E73E21}"/>
    <cellStyle name="Input 11 3 2" xfId="9341" xr:uid="{69B6759D-FD1E-46FB-8C62-195507F6A236}"/>
    <cellStyle name="Input 11 4" xfId="9342" xr:uid="{0E00A948-1863-4637-B150-E29C34217122}"/>
    <cellStyle name="Input 11 4 2" xfId="9343" xr:uid="{999EF90B-E09F-4572-8893-992B68AE8C19}"/>
    <cellStyle name="Input 11 5" xfId="9344" xr:uid="{7D9CD304-802E-4D4B-BD81-BF92DD0922CD}"/>
    <cellStyle name="Input 11 5 2" xfId="9345" xr:uid="{89FE9494-EBED-40D3-B82B-4496C2AC4AD7}"/>
    <cellStyle name="Input 11 6" xfId="9346" xr:uid="{9CA03324-4E51-4BF7-B616-A2778E6C9CD2}"/>
    <cellStyle name="Input 11 6 2" xfId="9347" xr:uid="{BAA530AA-ABDD-4AD6-8CEE-DB4ACCE06FC2}"/>
    <cellStyle name="Input 11 7" xfId="9348" xr:uid="{E8FC70A7-3859-4C8A-87E4-444E2A55C026}"/>
    <cellStyle name="Input 11 8" xfId="9349" xr:uid="{11839043-138C-403B-A865-BED279AE6CA0}"/>
    <cellStyle name="Input 12" xfId="9350" xr:uid="{22E3AC79-1C7A-44FF-B502-7B25698B77D6}"/>
    <cellStyle name="Input 12 2" xfId="9351" xr:uid="{B77F8CDD-E73E-44F3-B45B-43A2F3D18FAC}"/>
    <cellStyle name="Input 12 2 2" xfId="9352" xr:uid="{AFCE75EF-6591-4104-81BE-FBB9C2FDBE7E}"/>
    <cellStyle name="Input 12 3" xfId="9353" xr:uid="{B913E455-8DF2-4392-8326-4BF850F378CA}"/>
    <cellStyle name="Input 12 3 2" xfId="9354" xr:uid="{86F01BC3-FA8B-4613-A270-5696E85AD3E3}"/>
    <cellStyle name="Input 12 4" xfId="9355" xr:uid="{B56C62FA-113E-4599-8C81-5EA126969114}"/>
    <cellStyle name="Input 12 4 2" xfId="9356" xr:uid="{D61DA535-9306-4E29-8F04-7D3A8183E815}"/>
    <cellStyle name="Input 12 5" xfId="9357" xr:uid="{E6196BB3-A14A-4825-A6BF-C5ABDDF45BB8}"/>
    <cellStyle name="Input 12 5 2" xfId="9358" xr:uid="{32C1DE82-120B-4FA4-A293-964576C84AE4}"/>
    <cellStyle name="Input 12 6" xfId="9359" xr:uid="{01D1DA04-50DC-48A7-9467-7BBC4F6BBF47}"/>
    <cellStyle name="Input 12 6 2" xfId="9360" xr:uid="{71A71C22-BFFA-47EA-87D8-4ADBFFD3909E}"/>
    <cellStyle name="Input 12 7" xfId="9361" xr:uid="{8571260F-6223-4BEA-B2B0-F2A44A85797B}"/>
    <cellStyle name="Input 12 8" xfId="9362" xr:uid="{2640F478-B702-48F2-B386-007272849ADA}"/>
    <cellStyle name="Input 13" xfId="9363" xr:uid="{D7275EF5-EA77-473A-B064-C2D42493DC36}"/>
    <cellStyle name="Input 13 2" xfId="9364" xr:uid="{45073822-8D78-4F22-B476-914B513A0DA7}"/>
    <cellStyle name="Input 13 2 2" xfId="9365" xr:uid="{5C590EDC-6143-4F40-8896-6CC58F3973F6}"/>
    <cellStyle name="Input 13 3" xfId="9366" xr:uid="{D5DC6686-9ECB-4B29-B349-FFCE082D5ADB}"/>
    <cellStyle name="Input 13 3 2" xfId="9367" xr:uid="{B4AB6954-4058-4772-823E-2904BCF430DF}"/>
    <cellStyle name="Input 13 4" xfId="9368" xr:uid="{A7701AFF-BDC6-4639-962D-D2D4353AC0FD}"/>
    <cellStyle name="Input 13 4 2" xfId="9369" xr:uid="{4889F55C-3165-4DAE-818C-7D657B4F10AC}"/>
    <cellStyle name="Input 13 5" xfId="9370" xr:uid="{C114DA44-00F6-404C-8D01-53C7B05DD26D}"/>
    <cellStyle name="Input 13 5 2" xfId="9371" xr:uid="{286EB277-FCC6-4604-AF9E-D20ED6FAAE4B}"/>
    <cellStyle name="Input 13 6" xfId="9372" xr:uid="{8F96569B-2817-46F1-96A1-70D36892DA72}"/>
    <cellStyle name="Input 13 6 2" xfId="9373" xr:uid="{B0AC2F10-CC78-42D6-888F-D0BF80C26959}"/>
    <cellStyle name="Input 13 7" xfId="9374" xr:uid="{AB1FD449-3F51-4672-B57A-878EBA5022A9}"/>
    <cellStyle name="Input 13 8" xfId="9375" xr:uid="{A8418857-4B5D-4F37-B0E0-9C4EBC3ABAD6}"/>
    <cellStyle name="Input 14" xfId="9376" xr:uid="{55769C0A-4621-42EE-AD88-C57FC4E45700}"/>
    <cellStyle name="Input 14 2" xfId="9377" xr:uid="{CE3EB1F0-D411-4E1B-8F0B-6A2379BFD498}"/>
    <cellStyle name="Input 14 2 2" xfId="9378" xr:uid="{57DD7932-B47E-44AF-9371-837B39A628D8}"/>
    <cellStyle name="Input 14 3" xfId="9379" xr:uid="{A0E23BE5-0B7F-48BE-BF81-6DF24EA4D131}"/>
    <cellStyle name="Input 14 3 2" xfId="9380" xr:uid="{AA3D9FE0-C414-4F8B-B2E8-29BDC96A8C90}"/>
    <cellStyle name="Input 14 4" xfId="9381" xr:uid="{9646AECF-4C58-4CA5-854F-0E052F68C5C6}"/>
    <cellStyle name="Input 14 5" xfId="9382" xr:uid="{1E1DFD3A-9C31-4861-98A3-E80E984E64D9}"/>
    <cellStyle name="Input 15" xfId="9383" xr:uid="{C6F60FDD-046E-4761-8AA6-32ACF19F002F}"/>
    <cellStyle name="Input 15 2" xfId="9384" xr:uid="{ABDE9350-1D0D-4F01-A263-7B505F33E4B3}"/>
    <cellStyle name="Input 15 2 2" xfId="9385" xr:uid="{5F98B6CE-0579-4940-8397-105005387B19}"/>
    <cellStyle name="Input 15 3" xfId="9386" xr:uid="{6ACE652C-7EFF-4DAB-8FC1-9053C4497B1B}"/>
    <cellStyle name="Input 15 3 2" xfId="9387" xr:uid="{CB6E9D8A-2C93-43B2-BDBB-4EB85EC9290C}"/>
    <cellStyle name="Input 15 4" xfId="9388" xr:uid="{BDBF4F0C-9281-42AA-887E-FB88115E67F5}"/>
    <cellStyle name="Input 15 5" xfId="9389" xr:uid="{A133994B-1612-49E2-A3D0-F3CBCB37A49E}"/>
    <cellStyle name="Input 16" xfId="9390" xr:uid="{2DB54FB1-24ED-4046-8D39-3E99B91AB11C}"/>
    <cellStyle name="Input 16 2" xfId="9391" xr:uid="{274A473E-7B0E-452E-B7B1-F8A44B97F73E}"/>
    <cellStyle name="Input 16 2 2" xfId="9392" xr:uid="{DCBDE04B-739C-4700-BCA4-0038B9876690}"/>
    <cellStyle name="Input 16 3" xfId="9393" xr:uid="{57CA981D-BF9A-4D5B-83E0-941E064EDF0D}"/>
    <cellStyle name="Input 16 3 2" xfId="9394" xr:uid="{78FBAC52-2B09-48E3-970D-92F8BA5BA70E}"/>
    <cellStyle name="Input 16 4" xfId="9395" xr:uid="{A8EF2D19-9505-45E6-A135-9AE21493CAC9}"/>
    <cellStyle name="Input 16 5" xfId="9396" xr:uid="{F3C9FEB6-06D3-4BD9-8FEC-E51019C89DC3}"/>
    <cellStyle name="Input 17" xfId="9397" xr:uid="{5866938B-A703-4943-8D56-5E5D56FC7ADC}"/>
    <cellStyle name="Input 17 2" xfId="9398" xr:uid="{AC6F272E-7930-4A3F-B26E-0274CF029514}"/>
    <cellStyle name="Input 17 2 2" xfId="9399" xr:uid="{3D72EA8A-693F-47B2-96CB-750188F18DA2}"/>
    <cellStyle name="Input 17 3" xfId="9400" xr:uid="{7FB4485D-CF38-4379-9C9A-50F505C43AA6}"/>
    <cellStyle name="Input 17 3 2" xfId="9401" xr:uid="{E24477FA-A45B-47C8-80BA-4ED10EEA5DCE}"/>
    <cellStyle name="Input 17 4" xfId="9402" xr:uid="{44D770D2-613B-4C6B-A352-E1340F98C6B0}"/>
    <cellStyle name="Input 17 5" xfId="9403" xr:uid="{B4EB60DB-46F4-45E7-B2CB-F0A6800B3663}"/>
    <cellStyle name="Input 18" xfId="9404" xr:uid="{C728BB68-16F8-413F-A02C-2CA38F86820D}"/>
    <cellStyle name="Input 18 2" xfId="9405" xr:uid="{5B011A02-67BF-432F-A0D1-A13CFAC45E79}"/>
    <cellStyle name="Input 18 2 2" xfId="9406" xr:uid="{C589831D-6EF3-4CC3-B3E2-B6BF46DCDE3A}"/>
    <cellStyle name="Input 18 3" xfId="9407" xr:uid="{F0F089CA-9364-40E3-812C-E6F87B84FFE6}"/>
    <cellStyle name="Input 18 3 2" xfId="9408" xr:uid="{09ECADCD-CC0D-43C5-81A8-41E695C281D7}"/>
    <cellStyle name="Input 18 4" xfId="9409" xr:uid="{D4D35EAC-4C0C-4102-A2F4-6D7A0BE5EF29}"/>
    <cellStyle name="Input 18 5" xfId="9410" xr:uid="{6CE831BF-BA99-4A4D-B3C5-17C2BEBA8D9D}"/>
    <cellStyle name="Input 19" xfId="9411" xr:uid="{FBDAF6AF-DAED-43CF-A621-DC1F883FCF69}"/>
    <cellStyle name="Input 19 2" xfId="9412" xr:uid="{E490430E-7E7D-4103-B9E7-4A3B6059A827}"/>
    <cellStyle name="Input 19 2 2" xfId="9413" xr:uid="{3BB2BC5D-DD47-4177-858D-56A2BE51FAC4}"/>
    <cellStyle name="Input 19 3" xfId="9414" xr:uid="{78961CE3-3F7F-4374-9C8E-7B7E0B7E21DF}"/>
    <cellStyle name="Input 19 3 2" xfId="9415" xr:uid="{9C2BB21C-42E5-4185-9B61-65C40A4F5DED}"/>
    <cellStyle name="Input 19 4" xfId="9416" xr:uid="{7A72FB28-DA28-4728-8F6D-D7515018F7D3}"/>
    <cellStyle name="Input 19 5" xfId="9417" xr:uid="{CE010BD0-6119-462B-AF72-ECACEB2725FD}"/>
    <cellStyle name="Input 2" xfId="9418" xr:uid="{9984889E-0132-42D7-89B7-E298398E9D00}"/>
    <cellStyle name="Input 2 10" xfId="9419" xr:uid="{3A409030-66D2-495C-8B51-F98BE9C1DB44}"/>
    <cellStyle name="Input 2 10 2" xfId="9420" xr:uid="{F1A4E537-9AFB-41AF-AC01-4BC78BA9D6A4}"/>
    <cellStyle name="Input 2 10 3" xfId="9421" xr:uid="{40E75483-C7AB-444A-BBB5-9497BFB0AD3E}"/>
    <cellStyle name="Input 2 11" xfId="9422" xr:uid="{A96F558F-B06A-4826-B32A-B47A94A1301F}"/>
    <cellStyle name="Input 2 11 2" xfId="9423" xr:uid="{B5D5B471-3A60-46A4-9015-B1E8C2D897E3}"/>
    <cellStyle name="Input 2 11 3" xfId="9424" xr:uid="{001BE803-1D2B-44FA-A4E1-0EF98DB9975C}"/>
    <cellStyle name="Input 2 12" xfId="9425" xr:uid="{4B7D7799-DE87-4940-B5ED-5E507E6EFDE3}"/>
    <cellStyle name="Input 2 12 2" xfId="9426" xr:uid="{BDF08FC3-E4A9-419F-B6F3-7B2CC1878983}"/>
    <cellStyle name="Input 2 12 3" xfId="9427" xr:uid="{BA56D50E-FD9C-46F9-BB59-448A2822B1B9}"/>
    <cellStyle name="Input 2 13" xfId="9428" xr:uid="{A571BA67-A0AA-4C2A-A76A-4B36649F8AB1}"/>
    <cellStyle name="Input 2 13 2" xfId="9429" xr:uid="{A1C3EE6C-86F4-4EF8-89E8-D48C2449A679}"/>
    <cellStyle name="Input 2 13 3" xfId="9430" xr:uid="{EFFEA4BB-D0C2-487D-8725-6B1439F010C1}"/>
    <cellStyle name="Input 2 14" xfId="9431" xr:uid="{22BEE73B-8CAF-4653-89CE-72FE423BC92A}"/>
    <cellStyle name="Input 2 14 2" xfId="9432" xr:uid="{8CF86A73-C0A8-4B23-90E4-EB9C5CF91911}"/>
    <cellStyle name="Input 2 14 3" xfId="9433" xr:uid="{1CA5D55B-46D2-437B-BA09-997E21F56D71}"/>
    <cellStyle name="Input 2 15" xfId="9434" xr:uid="{EC186D36-C8C0-49D4-BB4E-830CC0CDDF44}"/>
    <cellStyle name="Input 2 15 2" xfId="9435" xr:uid="{771CC3D2-6625-45C0-A1CD-7192DC226AD8}"/>
    <cellStyle name="Input 2 15 3" xfId="9436" xr:uid="{769870C0-8AAB-411E-90FD-320889E0FFD4}"/>
    <cellStyle name="Input 2 16" xfId="9437" xr:uid="{01DD1241-1AB8-4A12-BD89-57EED658F016}"/>
    <cellStyle name="Input 2 16 2" xfId="9438" xr:uid="{97BE9CB5-5A00-4970-8B0E-2D162C5E42B0}"/>
    <cellStyle name="Input 2 17" xfId="9439" xr:uid="{C99BEE7A-297D-4FBD-A425-79BCEB841162}"/>
    <cellStyle name="Input 2 17 2" xfId="9440" xr:uid="{964551FB-ED3E-4EB2-8DEC-C217EA69CF88}"/>
    <cellStyle name="Input 2 18" xfId="9441" xr:uid="{CFD6B9FF-5BAA-473F-AC92-7E84EFCB148A}"/>
    <cellStyle name="Input 2 19" xfId="9442" xr:uid="{852E94BD-56FD-4599-BF64-8548C35555B9}"/>
    <cellStyle name="Input 2 2" xfId="9443" xr:uid="{386BF90A-A038-47D1-B261-DB9738410B7E}"/>
    <cellStyle name="Input 2 2 10" xfId="9444" xr:uid="{3C0BA2DA-E592-4676-8181-857D6A9781E4}"/>
    <cellStyle name="Input 2 2 10 2" xfId="9445" xr:uid="{9F647506-6AF6-4D72-BCB3-29EA51AE9F44}"/>
    <cellStyle name="Input 2 2 11" xfId="9446" xr:uid="{7F6A4329-6407-489F-BA41-D437E44AF842}"/>
    <cellStyle name="Input 2 2 11 2" xfId="9447" xr:uid="{6FFF09E9-842A-4E04-929E-E89A70A71BD3}"/>
    <cellStyle name="Input 2 2 12" xfId="9448" xr:uid="{8B5A4EAA-E4ED-49E5-9BEE-BBC2FA98FA56}"/>
    <cellStyle name="Input 2 2 12 2" xfId="9449" xr:uid="{3125020B-748B-4705-B9CC-0233A2EC8EE0}"/>
    <cellStyle name="Input 2 2 13" xfId="9450" xr:uid="{64E30688-576C-4BC2-AC66-62DF2822FB4A}"/>
    <cellStyle name="Input 2 2 13 2" xfId="9451" xr:uid="{9E0F4EB7-F530-4BE1-BF72-9F2CCFDEC639}"/>
    <cellStyle name="Input 2 2 14" xfId="9452" xr:uid="{94D1CDAB-3453-4F45-8943-F780A60B68D4}"/>
    <cellStyle name="Input 2 2 15" xfId="9453" xr:uid="{83AA7963-58ED-4197-84F3-2CB9F545CBED}"/>
    <cellStyle name="Input 2 2 2" xfId="9454" xr:uid="{08DB9516-E8A4-4E41-86AF-65594B6C4DF7}"/>
    <cellStyle name="Input 2 2 2 2" xfId="9455" xr:uid="{9BCA09C5-1C35-44AA-A8D9-F0952E1873B1}"/>
    <cellStyle name="Input 2 2 3" xfId="9456" xr:uid="{A38C21AA-ECD2-44B5-90F1-8B55D94EC661}"/>
    <cellStyle name="Input 2 2 3 2" xfId="9457" xr:uid="{FAFB02A8-1243-48C3-AC2B-1BC7DC054C96}"/>
    <cellStyle name="Input 2 2 4" xfId="9458" xr:uid="{A63F668D-F33E-4F2B-A8BB-6F39093E60A0}"/>
    <cellStyle name="Input 2 2 4 2" xfId="9459" xr:uid="{2211BD21-AC1F-4971-8322-B2A8060C1D5C}"/>
    <cellStyle name="Input 2 2 5" xfId="9460" xr:uid="{8553FB68-CD5C-47EA-B5FF-F4718DF82E4D}"/>
    <cellStyle name="Input 2 2 5 2" xfId="9461" xr:uid="{71ED7D7B-5243-40EE-8644-73481DCAD084}"/>
    <cellStyle name="Input 2 2 6" xfId="9462" xr:uid="{C621313E-7530-4208-AB13-8E556417D91B}"/>
    <cellStyle name="Input 2 2 6 2" xfId="9463" xr:uid="{D7DBDACE-F713-488C-9417-1D08669921EC}"/>
    <cellStyle name="Input 2 2 7" xfId="9464" xr:uid="{89EF3533-E460-4044-801F-A95FF180F979}"/>
    <cellStyle name="Input 2 2 7 2" xfId="9465" xr:uid="{DF5C88ED-1340-4902-BD9A-3B864A0DA22A}"/>
    <cellStyle name="Input 2 2 8" xfId="9466" xr:uid="{D073121B-818F-4604-990C-B98778171B37}"/>
    <cellStyle name="Input 2 2 8 2" xfId="9467" xr:uid="{092F0ECA-C8F4-4ECA-B9D9-CBAACA9AFF16}"/>
    <cellStyle name="Input 2 2 9" xfId="9468" xr:uid="{94248C07-818A-4412-A95F-4F7A8CA5E2AA}"/>
    <cellStyle name="Input 2 2 9 2" xfId="9469" xr:uid="{D6F91336-B008-4993-955F-09A8DC4B7888}"/>
    <cellStyle name="Input 2 20" xfId="9470" xr:uid="{B7364357-8945-4234-9B32-16FC37F8368C}"/>
    <cellStyle name="Input 2 21" xfId="9471" xr:uid="{ABF516EC-6BF8-40BB-8EEE-537035B8936D}"/>
    <cellStyle name="Input 2 22" xfId="9472" xr:uid="{042F0B1A-4BB4-41FA-971D-7FC864C1DF7B}"/>
    <cellStyle name="Input 2 23" xfId="9473" xr:uid="{C8934B63-02DF-4413-9F02-5B4A5909935F}"/>
    <cellStyle name="Input 2 24" xfId="9474" xr:uid="{B78DF0D3-425B-40BE-BBD1-A29909CC456D}"/>
    <cellStyle name="Input 2 25" xfId="9475" xr:uid="{41313117-0C30-4962-8376-1CC30962E76C}"/>
    <cellStyle name="Input 2 26" xfId="9476" xr:uid="{55326722-9A83-4EAD-BC14-1B572CF1D998}"/>
    <cellStyle name="Input 2 27" xfId="9477" xr:uid="{05B0A751-3DE2-4AD1-82B5-35F5987E085F}"/>
    <cellStyle name="Input 2 28" xfId="9478" xr:uid="{F8398089-4E5B-411E-990B-7E6B77EF32BE}"/>
    <cellStyle name="Input 2 29" xfId="9479" xr:uid="{24A0B2D4-1CB9-4E1A-8EEC-193B95A2119D}"/>
    <cellStyle name="Input 2 3" xfId="9480" xr:uid="{B28E4FE0-7445-49D5-87AF-93728A27F8B7}"/>
    <cellStyle name="Input 2 3 10" xfId="23763" xr:uid="{77A86A3B-E593-471C-8C8D-64472D9177C3}"/>
    <cellStyle name="Input 2 3 10 2" xfId="33245" xr:uid="{78BAD834-AD55-44A8-97BD-6CD5C2955D0F}"/>
    <cellStyle name="Input 2 3 11" xfId="28588" xr:uid="{00B9A85F-5DBF-4F78-8A5C-781B1D9E4F0E}"/>
    <cellStyle name="Input 2 3 2" xfId="9481" xr:uid="{B57A9D45-2662-4022-ACB8-B81AA24DDAB7}"/>
    <cellStyle name="Input 2 3 3" xfId="9482" xr:uid="{28B17706-23F6-4FBC-AE6E-7BA89724646F}"/>
    <cellStyle name="Input 2 3 4" xfId="9483" xr:uid="{F6EE3BB0-E194-4E1C-8D5C-0ACF3031D0E6}"/>
    <cellStyle name="Input 2 3 5" xfId="9484" xr:uid="{271E4A6C-4010-4A20-987F-BEF2DDD4260C}"/>
    <cellStyle name="Input 2 3 6" xfId="9485" xr:uid="{2C25395F-71F6-43B9-958D-9287CA8828A7}"/>
    <cellStyle name="Input 2 3 7" xfId="9486" xr:uid="{467D5990-7B6D-48B2-A800-1CCB02848AB5}"/>
    <cellStyle name="Input 2 3 8" xfId="19622" xr:uid="{09F56BD7-8B8D-48FA-B2A5-53C81269F9EB}"/>
    <cellStyle name="Input 2 3 8 2" xfId="22148" xr:uid="{C07A3221-31A4-45E7-B667-8FD4C2CF4D91}"/>
    <cellStyle name="Input 2 3 8 2 2" xfId="27290" xr:uid="{6490AE89-5696-4723-96EC-A8F17E41CC53}"/>
    <cellStyle name="Input 2 3 8 2 2 2" xfId="36681" xr:uid="{EF04FF57-7CE3-43E1-9F68-C164E571F7A5}"/>
    <cellStyle name="Input 2 3 8 2 3" xfId="31792" xr:uid="{CCF74E45-BB84-4C08-9E8B-D0E89FFC5199}"/>
    <cellStyle name="Input 2 3 8 3" xfId="24848" xr:uid="{3309E879-9F54-44A8-85A0-5B42FF3EBE01}"/>
    <cellStyle name="Input 2 3 8 3 2" xfId="34244" xr:uid="{DDB7F55A-1409-4B3F-A310-CBDD93F64DD5}"/>
    <cellStyle name="Input 2 3 8 4" xfId="29564" xr:uid="{8297A21F-8EF2-454C-8122-F6BA73E03FFF}"/>
    <cellStyle name="Input 2 3 9" xfId="21065" xr:uid="{DE2EFBA7-4BE6-4491-A7B7-B2254476CCCB}"/>
    <cellStyle name="Input 2 3 9 2" xfId="26213" xr:uid="{00604924-5065-4458-959F-DA7919DFB294}"/>
    <cellStyle name="Input 2 3 9 2 2" xfId="35605" xr:uid="{3A51F423-BF97-48A5-B83B-418DF13F75FB}"/>
    <cellStyle name="Input 2 3 9 3" xfId="30814" xr:uid="{BF7F275F-51E5-4921-9D40-F7A1373BB09E}"/>
    <cellStyle name="Input 2 30" xfId="9487" xr:uid="{12A21E98-245A-4A6A-BA78-4B12668E0E98}"/>
    <cellStyle name="Input 2 31" xfId="9488" xr:uid="{0D954548-8094-4A84-B0B8-5B71BA83630F}"/>
    <cellStyle name="Input 2 31 2" xfId="9489" xr:uid="{96AFB26B-B121-441C-976B-613F59232FFE}"/>
    <cellStyle name="Input 2 31 2 2" xfId="9490" xr:uid="{C69A3CBA-99E2-4437-A0C4-753FB84C764F}"/>
    <cellStyle name="Input 2 31 3" xfId="9491" xr:uid="{0F460A07-75C7-4C7C-B199-D54F9150BD08}"/>
    <cellStyle name="Input 2 31 3 2" xfId="9492" xr:uid="{85B56DB1-1E6E-43C0-8FF8-D2A4CE1BD688}"/>
    <cellStyle name="Input 2 31 4" xfId="9493" xr:uid="{DE7ED783-19EC-4EA3-B5A7-641AAD28CD29}"/>
    <cellStyle name="Input 2 32" xfId="9494" xr:uid="{799E06A9-712E-463E-A7B2-DB5151578DA3}"/>
    <cellStyle name="Input 2 33" xfId="9495" xr:uid="{8FD2F723-144D-44AB-8917-CB259375A1B1}"/>
    <cellStyle name="Input 2 34" xfId="9496" xr:uid="{4DB8DCB1-11BD-4B84-81E8-C09682E3BF43}"/>
    <cellStyle name="Input 2 35" xfId="9497" xr:uid="{1B74C6F9-5894-4CC3-8B0E-DDA0697D9B16}"/>
    <cellStyle name="Input 2 36" xfId="19621" xr:uid="{C298EB52-276E-4F58-9FB5-26953A3F0166}"/>
    <cellStyle name="Input 2 36 2" xfId="22147" xr:uid="{28702419-A5B9-4D74-8971-D11C08395D6B}"/>
    <cellStyle name="Input 2 36 2 2" xfId="27289" xr:uid="{95040B62-F59F-4892-AE8E-9F5BB5046346}"/>
    <cellStyle name="Input 2 36 2 2 2" xfId="36680" xr:uid="{881DE455-DB72-41BD-B29E-2A52188EBBE4}"/>
    <cellStyle name="Input 2 36 2 3" xfId="31791" xr:uid="{FC75E04E-9923-475E-A63A-80AE5A878513}"/>
    <cellStyle name="Input 2 36 3" xfId="24847" xr:uid="{B92F2FB2-6804-4C96-9011-6513661878AA}"/>
    <cellStyle name="Input 2 36 3 2" xfId="34243" xr:uid="{EAA645C9-A333-4070-9DAD-FA8879ACC745}"/>
    <cellStyle name="Input 2 36 4" xfId="29563" xr:uid="{B5B50202-48DA-406A-9627-05D76CC9429D}"/>
    <cellStyle name="Input 2 37" xfId="21064" xr:uid="{F39D6132-8F50-41C6-A837-02393D59E468}"/>
    <cellStyle name="Input 2 37 2" xfId="26212" xr:uid="{659663A0-9E81-4028-9BEE-9DB5207FE1CD}"/>
    <cellStyle name="Input 2 37 2 2" xfId="35604" xr:uid="{4DA027B8-98B0-4F88-B1F1-2679F01A3092}"/>
    <cellStyle name="Input 2 37 3" xfId="30813" xr:uid="{F7015011-A19C-4401-A637-DDD8ABB77F64}"/>
    <cellStyle name="Input 2 38" xfId="23762" xr:uid="{E1DDF2BC-BB47-4A52-B9C7-498A47EFE946}"/>
    <cellStyle name="Input 2 38 2" xfId="33244" xr:uid="{E5FCBCBB-1C2A-4841-BB2D-7D6B4674D633}"/>
    <cellStyle name="Input 2 39" xfId="28587" xr:uid="{4A38C182-86DF-49B1-ABA6-CDEC52576019}"/>
    <cellStyle name="Input 2 4" xfId="9498" xr:uid="{902E9A3E-9903-476D-8C6C-3850C971F7A8}"/>
    <cellStyle name="Input 2 4 2" xfId="9499" xr:uid="{26149188-07C2-4820-B086-C91FB2624C21}"/>
    <cellStyle name="Input 2 4 3" xfId="9500" xr:uid="{B9F17FAE-B57A-4F4F-8DD4-83151E9D306F}"/>
    <cellStyle name="Input 2 4 4" xfId="9501" xr:uid="{1D3A223F-0DBD-47CC-8E12-BBF8C961759D}"/>
    <cellStyle name="Input 2 4 5" xfId="9502" xr:uid="{04ABFD6B-F5E0-4394-80BB-62D53E7A9B6A}"/>
    <cellStyle name="Input 2 4 6" xfId="9503" xr:uid="{4D4594CE-36FF-4A76-A8D0-CCAB96D3F004}"/>
    <cellStyle name="Input 2 4 7" xfId="9504" xr:uid="{7BBA56E8-A84D-4345-B69F-67E47A521C24}"/>
    <cellStyle name="Input 2 5" xfId="9505" xr:uid="{E61268F9-A978-4B04-B16D-0B6C936D85D5}"/>
    <cellStyle name="Input 2 5 2" xfId="9506" xr:uid="{3C32A330-7391-4635-9AA1-F10C32014CAA}"/>
    <cellStyle name="Input 2 5 3" xfId="9507" xr:uid="{4A758C5E-7DF4-460E-A1B5-1B9BCF1D2F18}"/>
    <cellStyle name="Input 2 6" xfId="9508" xr:uid="{92FD0D2C-EB62-4C85-AF1A-4997B32B3260}"/>
    <cellStyle name="Input 2 6 2" xfId="9509" xr:uid="{7EDCCE1D-F9FC-4B0F-812C-BB55DCC4CEA6}"/>
    <cellStyle name="Input 2 6 3" xfId="9510" xr:uid="{C210CD9D-BEDA-417F-A85D-C67EC212E195}"/>
    <cellStyle name="Input 2 7" xfId="9511" xr:uid="{36716E45-90D7-4952-91E8-799EC4E266B2}"/>
    <cellStyle name="Input 2 7 2" xfId="9512" xr:uid="{2E3A69E1-0ACF-48E7-931E-A93083AC157A}"/>
    <cellStyle name="Input 2 7 3" xfId="9513" xr:uid="{CB9C2F3A-A474-45BC-AC5E-FDD2E5B8D923}"/>
    <cellStyle name="Input 2 8" xfId="9514" xr:uid="{44CDE389-0A69-4763-9EEB-5E956490ADBD}"/>
    <cellStyle name="Input 2 8 2" xfId="9515" xr:uid="{542D6D2D-60FF-41EE-AA94-A39605F905F9}"/>
    <cellStyle name="Input 2 8 3" xfId="9516" xr:uid="{9FB30395-3B86-471B-B155-FA6CA80170E2}"/>
    <cellStyle name="Input 2 9" xfId="9517" xr:uid="{4EE0D7D1-F7BC-4485-838D-EBC1F79AC9A4}"/>
    <cellStyle name="Input 2 9 2" xfId="9518" xr:uid="{E15609D1-52BC-481B-A6E9-AAD062389B4D}"/>
    <cellStyle name="Input 2 9 3" xfId="9519" xr:uid="{3BD20E5A-71BE-488C-97B8-1A298A211D40}"/>
    <cellStyle name="Input 2_Opet&amp;Axess Ulusal Radyo Planı - OK" xfId="9520" xr:uid="{37F32D32-349D-4F40-BA37-DB6895643516}"/>
    <cellStyle name="Input 20" xfId="9521" xr:uid="{8A04875C-33FF-4800-BEE8-353BA963D33F}"/>
    <cellStyle name="Input 20 2" xfId="9522" xr:uid="{7199303C-5266-4752-8E9E-B4383AEA8C5E}"/>
    <cellStyle name="Input 20 2 2" xfId="9523" xr:uid="{592DFF22-E8C6-4646-A0A9-D9FEAE06272C}"/>
    <cellStyle name="Input 20 3" xfId="9524" xr:uid="{A8DF65C7-5B61-46D0-80F9-94B51F4B6F64}"/>
    <cellStyle name="Input 20 3 2" xfId="9525" xr:uid="{83449370-D705-4438-841C-215776A2B97B}"/>
    <cellStyle name="Input 20 4" xfId="9526" xr:uid="{0DE6FA4C-452F-49BC-B14E-0549ECE71CCD}"/>
    <cellStyle name="Input 20 5" xfId="9527" xr:uid="{DEC5F22C-BE1D-4001-B89D-9BADB18AABF3}"/>
    <cellStyle name="Input 21" xfId="9528" xr:uid="{00A85741-6F81-4C12-B59A-674D2CB68BBD}"/>
    <cellStyle name="Input 21 2" xfId="9529" xr:uid="{FBE8374E-82C9-4DD5-AC34-D012AE4CAEA7}"/>
    <cellStyle name="Input 21 2 2" xfId="9530" xr:uid="{FE0D0C2A-6DEE-4582-BD86-1230B91406B7}"/>
    <cellStyle name="Input 21 3" xfId="9531" xr:uid="{67EB4C3F-10E5-4D6A-97BA-05F5EBB4CDDF}"/>
    <cellStyle name="Input 21 3 2" xfId="9532" xr:uid="{2D190301-ACC6-4D6C-9777-2220B53DD5F7}"/>
    <cellStyle name="Input 21 4" xfId="9533" xr:uid="{FB6F5856-3724-416B-90FD-39BB2D8A981D}"/>
    <cellStyle name="Input 21 5" xfId="9534" xr:uid="{B9011348-107A-4E46-8CCD-26EA4DCD1A9E}"/>
    <cellStyle name="Input 22" xfId="9535" xr:uid="{CA0662A3-5B73-4CCC-9151-07A6A61705F4}"/>
    <cellStyle name="Input 22 2" xfId="9536" xr:uid="{612B71FD-9947-44C1-ADD9-FD38129E9FA2}"/>
    <cellStyle name="Input 22 2 2" xfId="9537" xr:uid="{AB283BFB-32C3-490A-9AFB-E27230A5FB68}"/>
    <cellStyle name="Input 22 3" xfId="9538" xr:uid="{590EFC6E-0CA2-4A1D-A07B-9002CE716529}"/>
    <cellStyle name="Input 22 3 2" xfId="9539" xr:uid="{A28263C5-0E1D-4F83-A192-61E72DD9029E}"/>
    <cellStyle name="Input 22 4" xfId="9540" xr:uid="{1AC3C416-83E3-43F4-8424-403EED1C0182}"/>
    <cellStyle name="Input 22 5" xfId="9541" xr:uid="{E01F5E00-AF34-482E-B4D5-521977CB83E0}"/>
    <cellStyle name="Input 23" xfId="9542" xr:uid="{D484F77C-7351-4128-989F-C8CEF01EA7DA}"/>
    <cellStyle name="Input 23 2" xfId="9543" xr:uid="{3AB11A9C-1C07-4372-83C9-C38BA6902EFF}"/>
    <cellStyle name="Input 23 2 2" xfId="9544" xr:uid="{E324F187-D554-4B6B-8722-E4528A0A3397}"/>
    <cellStyle name="Input 23 3" xfId="9545" xr:uid="{D82CCB70-D1C3-485A-9686-7F625EAEF24F}"/>
    <cellStyle name="Input 23 3 2" xfId="9546" xr:uid="{F85812F8-CE79-4E08-A05C-D358BA99DD7D}"/>
    <cellStyle name="Input 23 4" xfId="9547" xr:uid="{E6CC05BE-92C4-40BB-AE31-726FE17764BE}"/>
    <cellStyle name="Input 23 5" xfId="9548" xr:uid="{2BFFD4F4-F343-46E6-930D-4606587DCA36}"/>
    <cellStyle name="Input 24" xfId="9549" xr:uid="{E4F58279-7F6E-462C-949D-FA7F289ABA2C}"/>
    <cellStyle name="Input 24 2" xfId="9550" xr:uid="{BD465CCB-F0C2-44ED-917E-252E1908EC46}"/>
    <cellStyle name="Input 24 2 2" xfId="9551" xr:uid="{EFDB9E62-C7FC-4E3B-8C94-B420284126A7}"/>
    <cellStyle name="Input 24 3" xfId="9552" xr:uid="{83DC318C-6DDA-4AFB-9FC1-2F638E5560EF}"/>
    <cellStyle name="Input 24 3 2" xfId="9553" xr:uid="{9593CF6A-0AE1-43D9-B927-8E84166295B0}"/>
    <cellStyle name="Input 24 4" xfId="9554" xr:uid="{6A6E45E0-2261-498A-8552-15F4EE827A88}"/>
    <cellStyle name="Input 24 5" xfId="9555" xr:uid="{24C3FDE2-553B-4D54-813F-95789B2EF855}"/>
    <cellStyle name="Input 25" xfId="9556" xr:uid="{D2290435-7480-40DA-A678-E276DB97301A}"/>
    <cellStyle name="Input 25 2" xfId="9557" xr:uid="{D7EF9240-4C69-4BE1-A9EE-92BC791D6FEA}"/>
    <cellStyle name="Input 25 2 2" xfId="9558" xr:uid="{6E0B7E7B-7B36-44F8-81BE-C29D215C4A8A}"/>
    <cellStyle name="Input 25 3" xfId="9559" xr:uid="{880BFF2B-5C1D-4BE9-8B9B-056C1E5E370C}"/>
    <cellStyle name="Input 25 3 2" xfId="9560" xr:uid="{FD87AF67-7797-43A9-A8DE-B9ADEC812C0F}"/>
    <cellStyle name="Input 25 4" xfId="9561" xr:uid="{147B4548-EB0C-49A2-9D70-F326CD72B447}"/>
    <cellStyle name="Input 25 5" xfId="9562" xr:uid="{A47085A1-41BC-4915-9FD2-F1266521DD16}"/>
    <cellStyle name="Input 26" xfId="9563" xr:uid="{879B6752-1698-4B40-84B0-E4DD6AB5CDD0}"/>
    <cellStyle name="Input 26 2" xfId="9564" xr:uid="{169E8C6E-EF87-4743-9019-25151EBAD6C9}"/>
    <cellStyle name="Input 26 2 2" xfId="9565" xr:uid="{1DACC194-9CCA-4B09-B2B4-FD7A6EC6022F}"/>
    <cellStyle name="Input 26 3" xfId="9566" xr:uid="{478D2F17-7860-44A5-9F98-33F911127EA8}"/>
    <cellStyle name="Input 26 3 2" xfId="9567" xr:uid="{111CE680-B7E1-49BC-97C8-9E1AFD94B3AA}"/>
    <cellStyle name="Input 26 4" xfId="9568" xr:uid="{9F5A90A4-759A-4F2C-97D2-C3ED68B0977D}"/>
    <cellStyle name="Input 26 5" xfId="9569" xr:uid="{F295B765-7EAD-4546-952F-129C079ACB69}"/>
    <cellStyle name="Input 27" xfId="9570" xr:uid="{906C8311-954B-48B5-B487-DB78363BC5FA}"/>
    <cellStyle name="Input 27 2" xfId="9571" xr:uid="{242940A0-203D-4478-AE0D-6CC076E39A12}"/>
    <cellStyle name="Input 27 2 2" xfId="9572" xr:uid="{0D160DB0-27BB-4AEC-B7B6-8C5E99BB1A0D}"/>
    <cellStyle name="Input 27 3" xfId="9573" xr:uid="{F6F7742E-BEEC-426E-8A50-A7B1DA38DEF4}"/>
    <cellStyle name="Input 27 3 2" xfId="9574" xr:uid="{DF382523-185E-4C77-B145-76800C26E006}"/>
    <cellStyle name="Input 27 4" xfId="9575" xr:uid="{ED8AA952-C048-4382-8878-581D330A97E2}"/>
    <cellStyle name="Input 27 5" xfId="9576" xr:uid="{A9179433-2823-494D-B301-5033DB3BC151}"/>
    <cellStyle name="Input 28" xfId="9577" xr:uid="{8BF3C2E0-E10D-472C-92E2-2F16F0AA0CCD}"/>
    <cellStyle name="Input 28 2" xfId="9578" xr:uid="{A78A901F-23E6-4343-A8F6-AC131F29AE5D}"/>
    <cellStyle name="Input 28 2 2" xfId="9579" xr:uid="{53F5EF4B-86A6-4DF7-8DD1-C18F75EFB840}"/>
    <cellStyle name="Input 28 3" xfId="9580" xr:uid="{EFD5DA69-FE05-44B4-9B59-6F9B4614FDC4}"/>
    <cellStyle name="Input 28 3 2" xfId="9581" xr:uid="{D7EB0AE3-6FA2-4830-B8E2-CE072C1A819C}"/>
    <cellStyle name="Input 28 4" xfId="9582" xr:uid="{D530FEE1-FDBA-4A84-BD02-606E268BE29E}"/>
    <cellStyle name="Input 28 5" xfId="9583" xr:uid="{700316E5-1EEA-4307-9DB7-58C12628AA3C}"/>
    <cellStyle name="Input 29" xfId="9584" xr:uid="{2E05849A-2CFC-4B22-86C3-E19D2A25B06F}"/>
    <cellStyle name="Input 29 2" xfId="9585" xr:uid="{12C3E5C4-132F-4CB2-9913-C8E1DD665F2E}"/>
    <cellStyle name="Input 29 2 2" xfId="9586" xr:uid="{8C04BA2E-19CA-4D02-B568-FB97F2D639F9}"/>
    <cellStyle name="Input 29 3" xfId="9587" xr:uid="{9D776BD1-DD88-4A9B-9E98-5C4F13C09972}"/>
    <cellStyle name="Input 29 3 2" xfId="9588" xr:uid="{7FAF7850-D4DA-42A6-9AC4-D28303E36ACD}"/>
    <cellStyle name="Input 29 4" xfId="9589" xr:uid="{3175A17F-0A76-44E3-A74A-A47E5060E931}"/>
    <cellStyle name="Input 29 5" xfId="9590" xr:uid="{1923548C-98B0-4AD3-B68D-6005EBB58579}"/>
    <cellStyle name="Input 3" xfId="9591" xr:uid="{C290886A-ECA6-434E-A445-91F1A81BA883}"/>
    <cellStyle name="Input 3 10" xfId="9592" xr:uid="{CA62558D-C91F-4D67-BC26-D2D2A609A259}"/>
    <cellStyle name="Input 3 10 2" xfId="9593" xr:uid="{CA762A9D-EA94-4461-88D4-7CF8968F19CD}"/>
    <cellStyle name="Input 3 11" xfId="9594" xr:uid="{614C157D-2C7C-4701-9197-EC15730F5F50}"/>
    <cellStyle name="Input 3 11 2" xfId="9595" xr:uid="{D14C96F2-B4C9-4E67-8828-F6EAE496A578}"/>
    <cellStyle name="Input 3 12" xfId="9596" xr:uid="{51127DEE-C179-42D2-94D0-8AA6471E9147}"/>
    <cellStyle name="Input 3 12 2" xfId="9597" xr:uid="{A45F7B8B-953C-4063-BDBA-FD65196D43AA}"/>
    <cellStyle name="Input 3 13" xfId="9598" xr:uid="{1C49B021-8C2E-43FB-BE2A-D783C73A7BAB}"/>
    <cellStyle name="Input 3 13 2" xfId="9599" xr:uid="{44C0FB5D-6F4C-450D-A6C7-7CBD0190B284}"/>
    <cellStyle name="Input 3 14" xfId="9600" xr:uid="{6AD175A8-449F-4148-8959-11C2BB72A35D}"/>
    <cellStyle name="Input 3 14 2" xfId="9601" xr:uid="{370EDE42-66F3-4AF2-AEBD-4DC63FBEB72F}"/>
    <cellStyle name="Input 3 15" xfId="9602" xr:uid="{76CD53CD-01BE-4B12-A5C5-3121217136AB}"/>
    <cellStyle name="Input 3 15 2" xfId="9603" xr:uid="{DF0717B4-9139-4713-900B-E8D1C0C22AD3}"/>
    <cellStyle name="Input 3 16" xfId="9604" xr:uid="{971AE930-275C-489B-AEAB-165148F055A8}"/>
    <cellStyle name="Input 3 16 2" xfId="9605" xr:uid="{359A0B8D-0A7B-4F6A-A8CA-A95A65C46F7A}"/>
    <cellStyle name="Input 3 17" xfId="9606" xr:uid="{A546B399-C357-466A-A099-6F1F51AAE1AA}"/>
    <cellStyle name="Input 3 17 2" xfId="9607" xr:uid="{A12569F9-584D-4023-9048-34DE625A7764}"/>
    <cellStyle name="Input 3 18" xfId="9608" xr:uid="{365D5AE0-E17E-48BB-AC12-984929ED3D6E}"/>
    <cellStyle name="Input 3 18 2" xfId="9609" xr:uid="{CB37FAC1-7DAB-4106-A267-6C679DBE5BE5}"/>
    <cellStyle name="Input 3 19" xfId="9610" xr:uid="{38C76DF5-2341-4AD2-92D8-2BAE85581AB1}"/>
    <cellStyle name="Input 3 19 2" xfId="9611" xr:uid="{02376FA8-30CD-45D5-9737-0CD3D7F55439}"/>
    <cellStyle name="Input 3 2" xfId="9612" xr:uid="{F826723E-D8EA-4803-9F4F-D153CFBB867B}"/>
    <cellStyle name="Input 3 2 10" xfId="9613" xr:uid="{506DF95D-CCB7-43E4-B9D3-F26056FD7D49}"/>
    <cellStyle name="Input 3 2 10 2" xfId="9614" xr:uid="{8BD65DF7-D1F1-486A-B82E-97CF429AB349}"/>
    <cellStyle name="Input 3 2 11" xfId="9615" xr:uid="{5F527C48-96CE-4938-ABFA-BF7D829F9451}"/>
    <cellStyle name="Input 3 2 11 2" xfId="9616" xr:uid="{4B38A8F3-72D7-4681-973F-07838177A209}"/>
    <cellStyle name="Input 3 2 12" xfId="9617" xr:uid="{CA40304B-2ABB-4EA5-8FDA-31C8AC280286}"/>
    <cellStyle name="Input 3 2 12 2" xfId="9618" xr:uid="{5BE8A26A-8B36-4CF3-9E07-7013258870A7}"/>
    <cellStyle name="Input 3 2 13" xfId="9619" xr:uid="{FEBE732B-9C8F-4187-AC37-5A235870CADB}"/>
    <cellStyle name="Input 3 2 13 2" xfId="9620" xr:uid="{6E5E74C6-7787-48A1-B4A9-1F5229B0C1BE}"/>
    <cellStyle name="Input 3 2 14" xfId="9621" xr:uid="{05217D51-A538-4DFE-BA27-5DF45E19731E}"/>
    <cellStyle name="Input 3 2 15" xfId="9622" xr:uid="{BAD2FA2F-5260-436E-8B3A-0DF393406263}"/>
    <cellStyle name="Input 3 2 2" xfId="9623" xr:uid="{56D5E365-C60C-4439-B081-B23A57EA7A6A}"/>
    <cellStyle name="Input 3 2 2 2" xfId="9624" xr:uid="{33C7DA26-4447-40D9-8DB2-1779B8953BB2}"/>
    <cellStyle name="Input 3 2 3" xfId="9625" xr:uid="{1317C689-C533-4158-98B3-0D1C2511B1FB}"/>
    <cellStyle name="Input 3 2 3 2" xfId="9626" xr:uid="{15FC2FD7-08EC-425E-A0AF-65FD35C54F79}"/>
    <cellStyle name="Input 3 2 4" xfId="9627" xr:uid="{81D598EB-B26C-4231-90B6-BE439C9476AE}"/>
    <cellStyle name="Input 3 2 4 2" xfId="9628" xr:uid="{FBC981FF-28D0-44E9-80EC-79CD2755D41E}"/>
    <cellStyle name="Input 3 2 5" xfId="9629" xr:uid="{B2811E6E-22D4-41C5-95CF-2EF787F15688}"/>
    <cellStyle name="Input 3 2 5 2" xfId="9630" xr:uid="{E9B10682-0446-4872-A592-B6DAE99A8BA9}"/>
    <cellStyle name="Input 3 2 6" xfId="9631" xr:uid="{8B3FBEFD-EDF0-4464-BD64-D19904D5195B}"/>
    <cellStyle name="Input 3 2 6 2" xfId="9632" xr:uid="{44DEDE7F-D119-4A05-A1A0-FFFB709086A1}"/>
    <cellStyle name="Input 3 2 7" xfId="9633" xr:uid="{58268AEF-8102-437B-A92D-160E7CDB13E4}"/>
    <cellStyle name="Input 3 2 7 2" xfId="9634" xr:uid="{820617A8-1BA1-419E-A0A7-615737B3EF71}"/>
    <cellStyle name="Input 3 2 8" xfId="9635" xr:uid="{C6446C1C-1645-4514-A404-DCCD5F6B2D27}"/>
    <cellStyle name="Input 3 2 8 2" xfId="9636" xr:uid="{FFA26623-6633-4F08-928A-73EFA7F90C5F}"/>
    <cellStyle name="Input 3 2 9" xfId="9637" xr:uid="{956F34C5-7093-47D2-9D29-2F336FFAD635}"/>
    <cellStyle name="Input 3 2 9 2" xfId="9638" xr:uid="{4429463C-EFE3-4C84-A6D4-1BD0439B92D1}"/>
    <cellStyle name="Input 3 20" xfId="9639" xr:uid="{A1D453F1-7C19-458E-8CF2-7EE532063292}"/>
    <cellStyle name="Input 3 20 2" xfId="9640" xr:uid="{CEFF2A2C-A7AC-4934-945B-2CE7FB7D8EF1}"/>
    <cellStyle name="Input 3 21" xfId="9641" xr:uid="{5F1BA897-21B5-4581-B4BF-F2DDD0F6EE7D}"/>
    <cellStyle name="Input 3 21 2" xfId="9642" xr:uid="{352B77D8-4240-45A3-987E-B11F633F3898}"/>
    <cellStyle name="Input 3 22" xfId="9643" xr:uid="{064AEB43-F6B4-48B0-BFC2-2C0EA2CBA504}"/>
    <cellStyle name="Input 3 22 2" xfId="9644" xr:uid="{78E69EA3-E27C-4DDD-A09F-EDD20751ACBF}"/>
    <cellStyle name="Input 3 23" xfId="9645" xr:uid="{CFE6EC43-BFCA-4D55-9E98-C4D26F53FDC1}"/>
    <cellStyle name="Input 3 23 2" xfId="9646" xr:uid="{D0550A31-BAF3-45A7-A7FB-8F099548FF90}"/>
    <cellStyle name="Input 3 24" xfId="9647" xr:uid="{C05C5DA5-E681-41B9-8741-22AF844F2201}"/>
    <cellStyle name="Input 3 24 2" xfId="9648" xr:uid="{F6DB19D0-FD9B-4385-BCA7-ED2F7238963E}"/>
    <cellStyle name="Input 3 25" xfId="9649" xr:uid="{AF2B0594-4291-4E44-AF7A-099FE777D35E}"/>
    <cellStyle name="Input 3 25 2" xfId="9650" xr:uid="{BB3885D0-5777-4940-99B0-CB29DD47CE18}"/>
    <cellStyle name="Input 3 26" xfId="9651" xr:uid="{57B46EB2-61E9-407F-B688-47E6F38B9C34}"/>
    <cellStyle name="Input 3 27" xfId="9652" xr:uid="{9D2DC5C0-2110-44FF-85A8-58D138B84C60}"/>
    <cellStyle name="Input 3 28" xfId="19623" xr:uid="{EED0ED07-D1A6-48A2-81B9-FF040EAFFEFD}"/>
    <cellStyle name="Input 3 28 2" xfId="22149" xr:uid="{AAD243E9-3459-43E2-A58E-5532641BD64A}"/>
    <cellStyle name="Input 3 28 2 2" xfId="27291" xr:uid="{C92F0106-F3A8-49EE-AC96-4C1E63C3C07F}"/>
    <cellStyle name="Input 3 28 2 2 2" xfId="36682" xr:uid="{27C2B919-F77A-49A5-92B3-6637DFF720F1}"/>
    <cellStyle name="Input 3 28 2 3" xfId="31793" xr:uid="{673DB0F3-EA58-4876-8094-56E56DECE7B1}"/>
    <cellStyle name="Input 3 28 3" xfId="24849" xr:uid="{3B976E4E-00D1-4AF3-8614-9D712FB906C4}"/>
    <cellStyle name="Input 3 28 3 2" xfId="34245" xr:uid="{7AD2C42E-64AC-4E41-A503-83DB075573B8}"/>
    <cellStyle name="Input 3 28 4" xfId="29565" xr:uid="{40A35EAE-CA7F-4795-BC86-62620826D31B}"/>
    <cellStyle name="Input 3 29" xfId="21066" xr:uid="{720FC44E-EBF3-46B6-B633-EB354DC80B0F}"/>
    <cellStyle name="Input 3 29 2" xfId="26214" xr:uid="{8D2F1845-4CD7-4433-89E7-3931BADCBD88}"/>
    <cellStyle name="Input 3 29 2 2" xfId="35606" xr:uid="{E440102A-E8EB-47DF-8A01-9FE5F1CCA18B}"/>
    <cellStyle name="Input 3 29 3" xfId="30815" xr:uid="{1E4B2646-B806-4577-A06A-D330D98D4674}"/>
    <cellStyle name="Input 3 3" xfId="9653" xr:uid="{D4E0CD9B-1F68-4DFC-931B-D66E08E41300}"/>
    <cellStyle name="Input 3 3 2" xfId="9654" xr:uid="{9AABDB1E-BC9D-4E42-B5C2-0A4D80395312}"/>
    <cellStyle name="Input 3 3 3" xfId="9655" xr:uid="{9B95370F-1D7C-44FC-A317-7B68AF1E0293}"/>
    <cellStyle name="Input 3 3 4" xfId="19624" xr:uid="{17204CCC-A279-43BB-B841-26DEABBF460D}"/>
    <cellStyle name="Input 3 3 4 2" xfId="22150" xr:uid="{0033A24C-6D7B-4250-83A0-07ABD1CC7783}"/>
    <cellStyle name="Input 3 3 4 2 2" xfId="27292" xr:uid="{1186E31F-C18F-47E8-AF55-D6E690AC85E4}"/>
    <cellStyle name="Input 3 3 4 2 2 2" xfId="36683" xr:uid="{B8D8B6A4-5AF5-4A82-9658-CDC99AD6F060}"/>
    <cellStyle name="Input 3 3 4 2 3" xfId="31794" xr:uid="{9DC6A576-9AE6-455B-BC28-83401828D2F7}"/>
    <cellStyle name="Input 3 3 4 3" xfId="24850" xr:uid="{F74110DF-B7DA-4200-A3FF-10ADC9E66ABB}"/>
    <cellStyle name="Input 3 3 4 3 2" xfId="34246" xr:uid="{16BF3562-F474-49F7-910D-0C325CD93EC2}"/>
    <cellStyle name="Input 3 3 4 4" xfId="29566" xr:uid="{B9BD9912-9EFB-4DD1-9808-00E8AC0543D1}"/>
    <cellStyle name="Input 3 3 5" xfId="21067" xr:uid="{E971074A-6E73-405D-9FF7-EA7EF1AD3F0C}"/>
    <cellStyle name="Input 3 3 5 2" xfId="26215" xr:uid="{F6480B16-C932-4AC6-9F10-9A406045D371}"/>
    <cellStyle name="Input 3 3 5 2 2" xfId="35607" xr:uid="{9F311F4F-0DD8-4953-876B-DD16982BF31D}"/>
    <cellStyle name="Input 3 3 5 3" xfId="30816" xr:uid="{928A7543-4529-4C6B-AA3C-03B0D87D266C}"/>
    <cellStyle name="Input 3 3 6" xfId="23765" xr:uid="{97466BB1-BD8E-4DAE-8D42-F393FFD6FE4D}"/>
    <cellStyle name="Input 3 3 6 2" xfId="33247" xr:uid="{1BF99CE4-C940-4E39-8828-F924E98F4C15}"/>
    <cellStyle name="Input 3 3 7" xfId="28590" xr:uid="{447DF77D-33FA-4BB4-B1B8-656529097553}"/>
    <cellStyle name="Input 3 30" xfId="23764" xr:uid="{94E4F641-B128-47B6-973B-1E40B6EEDC89}"/>
    <cellStyle name="Input 3 30 2" xfId="33246" xr:uid="{A915BE76-9ABC-4DD5-8130-2D662EDBD9EE}"/>
    <cellStyle name="Input 3 31" xfId="28589" xr:uid="{A6B0247B-BFBC-4BB0-B3EE-3595A885A053}"/>
    <cellStyle name="Input 3 4" xfId="9656" xr:uid="{D48B76FA-DFA1-403E-B3DB-B95255EADAA7}"/>
    <cellStyle name="Input 3 4 2" xfId="9657" xr:uid="{D6E19756-59CF-4BFE-937E-90ACCB9BB9D4}"/>
    <cellStyle name="Input 3 4 3" xfId="9658" xr:uid="{2DEE58EC-9C2E-40CE-BA31-18982E397B20}"/>
    <cellStyle name="Input 3 5" xfId="9659" xr:uid="{15540D6F-87D8-49EF-B29A-1FFB45623F02}"/>
    <cellStyle name="Input 3 5 2" xfId="9660" xr:uid="{5D5E9910-B64F-45A6-8267-6A757C138162}"/>
    <cellStyle name="Input 3 6" xfId="9661" xr:uid="{F6C079F6-E791-480D-8578-9FABF053B418}"/>
    <cellStyle name="Input 3 6 2" xfId="9662" xr:uid="{CC812A46-91AC-4781-8C64-1FFA19F6C37C}"/>
    <cellStyle name="Input 3 7" xfId="9663" xr:uid="{9AE5AFAC-16C8-45C1-873B-A84E88D861F7}"/>
    <cellStyle name="Input 3 7 2" xfId="9664" xr:uid="{399E8EE7-3C88-455E-BAC2-532B8E081C8E}"/>
    <cellStyle name="Input 3 8" xfId="9665" xr:uid="{7F0CD13D-00CA-4CD9-887E-F625957C6192}"/>
    <cellStyle name="Input 3 8 2" xfId="9666" xr:uid="{07337CA2-E7C4-4539-BB13-5948C693DE0C}"/>
    <cellStyle name="Input 3 9" xfId="9667" xr:uid="{B4BC26F3-1D44-4621-8C43-DBB58DE6D381}"/>
    <cellStyle name="Input 3 9 2" xfId="9668" xr:uid="{9633B413-5EB2-41D2-B06E-8A6CF91338D2}"/>
    <cellStyle name="Input 3_Fiat Doblo Kral Sponsorluk" xfId="9669" xr:uid="{56BC0B7C-6E04-4228-B034-ADE4D76E6F74}"/>
    <cellStyle name="Input 30" xfId="9670" xr:uid="{8FAEDB9F-05F8-462B-B48C-E20946F0D664}"/>
    <cellStyle name="Input 30 2" xfId="9671" xr:uid="{A3854FA8-6EEE-4EA1-8996-1A777EE8A9D8}"/>
    <cellStyle name="Input 30 2 2" xfId="9672" xr:uid="{79EC772A-012C-4343-AE99-6760BCB26795}"/>
    <cellStyle name="Input 30 3" xfId="9673" xr:uid="{D66519B7-9B10-49CB-931A-111E19CF8F2E}"/>
    <cellStyle name="Input 30 3 2" xfId="9674" xr:uid="{C5C9A2B9-E1FA-4141-86D4-7C6A318D2336}"/>
    <cellStyle name="Input 30 4" xfId="9675" xr:uid="{B546CAB2-04C9-4A4E-B17A-357AAE106B71}"/>
    <cellStyle name="Input 30 5" xfId="9676" xr:uid="{468B0BCB-46F5-4D16-A1CF-48C39DF14787}"/>
    <cellStyle name="Input 31" xfId="9677" xr:uid="{0CC50C19-02BB-479F-8FCA-5EB731CCF595}"/>
    <cellStyle name="Input 31 2" xfId="9678" xr:uid="{5B96B012-EEE7-4610-9B24-06975DF0A71C}"/>
    <cellStyle name="Input 31 2 2" xfId="9679" xr:uid="{B40584E4-A152-4B15-8A0E-E59990DF53E6}"/>
    <cellStyle name="Input 31 3" xfId="9680" xr:uid="{728670E3-E9DB-4ACA-B346-FDF1436DFC4B}"/>
    <cellStyle name="Input 31 3 2" xfId="9681" xr:uid="{DDEE7336-D327-45C8-9C27-7DDE768BD9E8}"/>
    <cellStyle name="Input 31 4" xfId="9682" xr:uid="{EDBE7908-0E3E-4DED-8600-6F81DB7BB050}"/>
    <cellStyle name="Input 32" xfId="9683" xr:uid="{AED46D8A-D213-4C42-9975-C4223376DCDD}"/>
    <cellStyle name="Input 32 2" xfId="9684" xr:uid="{C331770A-C5DC-4419-8D6E-566EB977CB49}"/>
    <cellStyle name="Input 32 2 2" xfId="9685" xr:uid="{97A9D7A6-FB49-4CED-82A4-AA99A5D77C58}"/>
    <cellStyle name="Input 32 3" xfId="9686" xr:uid="{32116481-F67F-4296-90C1-84C4BAC2813F}"/>
    <cellStyle name="Input 32 3 2" xfId="9687" xr:uid="{51FE69FB-93F2-4ED2-AF52-EBC442F0BA9D}"/>
    <cellStyle name="Input 32 4" xfId="9688" xr:uid="{BB78AFE2-B9B3-4D05-9794-FDE0933FAD23}"/>
    <cellStyle name="Input 33" xfId="9689" xr:uid="{A7861583-4D30-4927-87D0-3443E36857F6}"/>
    <cellStyle name="Input 33 2" xfId="9690" xr:uid="{8A1AD906-4BA4-44D1-BCDA-D9380AA24BA4}"/>
    <cellStyle name="Input 34" xfId="9691" xr:uid="{AB444D79-095E-41BD-A629-FF0C25FC35BE}"/>
    <cellStyle name="Input 34 2" xfId="9692" xr:uid="{2D8A9488-165C-4802-9C4E-40C317054F29}"/>
    <cellStyle name="Input 35" xfId="9693" xr:uid="{80A2D716-C42E-4A84-B92E-8F3E10EB14BC}"/>
    <cellStyle name="Input 35 2" xfId="9694" xr:uid="{75BEF4F4-C9C3-4A35-834B-A0FC806FDB8A}"/>
    <cellStyle name="Input 36" xfId="9695" xr:uid="{D6FEA104-F4D4-4A7D-856C-E77822AC44C6}"/>
    <cellStyle name="Input 36 2" xfId="9696" xr:uid="{F353CF9B-883B-459B-9253-B8DE66D1EF23}"/>
    <cellStyle name="Input 37" xfId="9697" xr:uid="{E0412034-7576-4477-95DD-C2E7910C5857}"/>
    <cellStyle name="Input 37 2" xfId="9698" xr:uid="{DE5F8C93-CE61-4932-A474-7FC91E95FC1A}"/>
    <cellStyle name="Input 4" xfId="9699" xr:uid="{C3793876-9E9A-446C-BF3C-81FAEEB83B0B}"/>
    <cellStyle name="Input 4 10" xfId="9700" xr:uid="{18C1A8D1-ABDB-47BE-BF7A-54F9BEE2E02B}"/>
    <cellStyle name="Input 4 10 2" xfId="9701" xr:uid="{7A26EA33-BAC7-40F2-ADD7-233866A73EDD}"/>
    <cellStyle name="Input 4 11" xfId="9702" xr:uid="{9EE13276-0215-4898-A432-39453292B1FF}"/>
    <cellStyle name="Input 4 11 2" xfId="9703" xr:uid="{31B8145D-3237-4B5B-A1B7-B97FE1C90D15}"/>
    <cellStyle name="Input 4 12" xfId="9704" xr:uid="{1E2FA335-3F5F-4FE1-A70C-3FD6E76BCB9B}"/>
    <cellStyle name="Input 4 12 2" xfId="9705" xr:uid="{BCC7293C-2AD2-492F-A245-EAF2E00C90D1}"/>
    <cellStyle name="Input 4 13" xfId="9706" xr:uid="{27C97A78-5271-4609-84BA-624533122894}"/>
    <cellStyle name="Input 4 13 2" xfId="9707" xr:uid="{4CBE3008-8D87-439C-9BDE-FC4776185B5C}"/>
    <cellStyle name="Input 4 14" xfId="9708" xr:uid="{CF8EF7A4-8C66-4DA4-88D1-231298575657}"/>
    <cellStyle name="Input 4 15" xfId="9709" xr:uid="{21FB9AF7-FAF2-4A4A-900E-A6305D507EC8}"/>
    <cellStyle name="Input 4 2" xfId="9710" xr:uid="{A3A4148D-A5A7-4AA5-8BF8-0ACC4BB3C63C}"/>
    <cellStyle name="Input 4 2 2" xfId="9711" xr:uid="{564E1557-C78A-4E30-A1D2-025E8AA94811}"/>
    <cellStyle name="Input 4 2 3" xfId="9712" xr:uid="{1780716B-B8E6-464D-AC18-FD00D2817FE1}"/>
    <cellStyle name="Input 4 2 4" xfId="19625" xr:uid="{BD4C1BB0-6927-4093-94A5-360A9B9B5CD0}"/>
    <cellStyle name="Input 4 2 4 2" xfId="22151" xr:uid="{AD0376BC-B0AF-4FE5-97D9-E0E29EF015F6}"/>
    <cellStyle name="Input 4 2 4 2 2" xfId="27293" xr:uid="{78741E48-CA24-4090-8EDE-EE18C7AAE367}"/>
    <cellStyle name="Input 4 2 4 2 2 2" xfId="36684" xr:uid="{2B5625AC-CCCB-40D2-AB7A-51521DC3089F}"/>
    <cellStyle name="Input 4 2 4 2 3" xfId="31795" xr:uid="{C13D825E-5488-4C23-B244-62F214EA8845}"/>
    <cellStyle name="Input 4 2 4 3" xfId="24851" xr:uid="{2FC715DA-EF3D-4E00-8D78-AB63E82C6FD4}"/>
    <cellStyle name="Input 4 2 4 3 2" xfId="34247" xr:uid="{AEADCA53-2A33-40BF-807B-2788863CD01F}"/>
    <cellStyle name="Input 4 2 4 4" xfId="29567" xr:uid="{02ECB3E4-2A43-40D5-8AD4-20228FC447BA}"/>
    <cellStyle name="Input 4 2 5" xfId="21068" xr:uid="{A9228382-28B7-4E05-8EF1-456BFD7CC637}"/>
    <cellStyle name="Input 4 2 5 2" xfId="26216" xr:uid="{5128DDC9-C87B-4D34-9DF0-406EA3E64D87}"/>
    <cellStyle name="Input 4 2 5 2 2" xfId="35608" xr:uid="{62E901D4-6B63-4CF8-A4C4-42C164401A14}"/>
    <cellStyle name="Input 4 2 5 3" xfId="30817" xr:uid="{6A471C65-277C-45B4-9BF9-33D4ADFB0A9F}"/>
    <cellStyle name="Input 4 2 6" xfId="23766" xr:uid="{99D3993C-70F0-4299-B1AF-3F2C3335B0F7}"/>
    <cellStyle name="Input 4 2 6 2" xfId="33248" xr:uid="{AAC9FEF6-7824-4CE3-9ABE-2EE4B604A8C9}"/>
    <cellStyle name="Input 4 2 7" xfId="28591" xr:uid="{F232717A-504F-4AB4-AEC2-AF2AFABFAF4A}"/>
    <cellStyle name="Input 4 3" xfId="9713" xr:uid="{8F32C0D3-95D0-4E9F-BA09-71BB34D3405F}"/>
    <cellStyle name="Input 4 3 2" xfId="9714" xr:uid="{3AF027FB-73A2-4936-9424-C8B943C959EB}"/>
    <cellStyle name="Input 4 3 3" xfId="9715" xr:uid="{3D48AC4F-D1FC-4A5E-A57E-09EB5342C36F}"/>
    <cellStyle name="Input 4 3 4" xfId="19626" xr:uid="{F10D6B7C-4037-46C5-9534-6051253F70BF}"/>
    <cellStyle name="Input 4 3 4 2" xfId="22152" xr:uid="{0070EB47-1865-4D4C-B2CD-3C5475E32B89}"/>
    <cellStyle name="Input 4 3 4 2 2" xfId="27294" xr:uid="{F92DEAAA-2D8C-4514-AD4F-151BB91BDE90}"/>
    <cellStyle name="Input 4 3 4 2 2 2" xfId="36685" xr:uid="{259BFE60-8C85-4A66-9342-809C261AB20B}"/>
    <cellStyle name="Input 4 3 4 2 3" xfId="31796" xr:uid="{95B40CFA-015C-46FE-8D1F-2CABD7C810BF}"/>
    <cellStyle name="Input 4 3 4 3" xfId="24852" xr:uid="{0D87EEDB-AB7B-437F-969A-C26A3B017EFE}"/>
    <cellStyle name="Input 4 3 4 3 2" xfId="34248" xr:uid="{CA77A185-B149-421A-9B46-DD550069DD5A}"/>
    <cellStyle name="Input 4 3 4 4" xfId="29568" xr:uid="{325FB13D-58DE-4ABC-B6C5-272CDB2F49A8}"/>
    <cellStyle name="Input 4 3 5" xfId="21069" xr:uid="{2CBFC3C5-7DA1-496D-A234-475268F5C787}"/>
    <cellStyle name="Input 4 3 5 2" xfId="26217" xr:uid="{D12CBA82-0BDB-4BAA-84AF-01B4D2D9ED8B}"/>
    <cellStyle name="Input 4 3 5 2 2" xfId="35609" xr:uid="{28C23400-4F0B-432A-B0B8-B7475B1C6776}"/>
    <cellStyle name="Input 4 3 5 3" xfId="30818" xr:uid="{3F9958EB-B40C-42F7-A8AA-3D229F7F0D0C}"/>
    <cellStyle name="Input 4 3 6" xfId="23767" xr:uid="{ACEDFC0B-5B67-433F-A14A-60E58933F116}"/>
    <cellStyle name="Input 4 3 6 2" xfId="33249" xr:uid="{6AE0FC57-141E-4F55-BA4F-91F9F903E452}"/>
    <cellStyle name="Input 4 3 7" xfId="28592" xr:uid="{17D9B4FD-D508-45E7-BE41-2BC0E13B72DD}"/>
    <cellStyle name="Input 4 4" xfId="9716" xr:uid="{47138548-F16F-4EA7-A518-83ADF84BE209}"/>
    <cellStyle name="Input 4 4 2" xfId="9717" xr:uid="{C4F066AC-DAF3-45DB-A4D9-BF5C70313EEB}"/>
    <cellStyle name="Input 4 4 3" xfId="9718" xr:uid="{4FCC5E8A-474F-4203-8709-2D39EA14C8DA}"/>
    <cellStyle name="Input 4 5" xfId="9719" xr:uid="{D629CE6C-1483-4365-8076-6E8C8DEEBA0A}"/>
    <cellStyle name="Input 4 5 2" xfId="9720" xr:uid="{4C569458-E33B-4E8C-9C5A-EEFD0B38C287}"/>
    <cellStyle name="Input 4 6" xfId="9721" xr:uid="{AFAF2022-8698-44AF-8E96-C8BB7AB6FB32}"/>
    <cellStyle name="Input 4 6 2" xfId="9722" xr:uid="{B912C522-D650-40AD-917E-19820E108A7C}"/>
    <cellStyle name="Input 4 7" xfId="9723" xr:uid="{96910979-F116-4DB0-BB55-FE229E964612}"/>
    <cellStyle name="Input 4 7 2" xfId="9724" xr:uid="{6652692F-AD8E-4855-9929-4DBB843050F8}"/>
    <cellStyle name="Input 4 8" xfId="9725" xr:uid="{436B5367-A582-4E71-B8F8-9B4491069949}"/>
    <cellStyle name="Input 4 8 2" xfId="9726" xr:uid="{6A0A6A31-C4E4-4CDD-A6D4-83959FF955D5}"/>
    <cellStyle name="Input 4 9" xfId="9727" xr:uid="{23EB3EE8-6454-4B3B-B84C-C8DE0012D90A}"/>
    <cellStyle name="Input 4 9 2" xfId="9728" xr:uid="{C28C6133-016F-45DC-B99A-7EE472DD3756}"/>
    <cellStyle name="Input 5" xfId="9729" xr:uid="{B87EEF00-4463-45D1-8405-FABA940F9080}"/>
    <cellStyle name="Input 5 10" xfId="9730" xr:uid="{436DD080-7474-4791-A227-06CDA34F0717}"/>
    <cellStyle name="Input 5 10 2" xfId="9731" xr:uid="{D68E668A-2DC7-4BA4-B6DA-EAA8662F3A8B}"/>
    <cellStyle name="Input 5 11" xfId="9732" xr:uid="{9225B30E-AC82-4D0A-9F15-96D864A96EE1}"/>
    <cellStyle name="Input 5 11 2" xfId="9733" xr:uid="{4283B612-DA2E-48DD-8B99-440C1C0F48A7}"/>
    <cellStyle name="Input 5 12" xfId="9734" xr:uid="{B82ADDA8-AC32-44F0-ABAF-A772789A38D5}"/>
    <cellStyle name="Input 5 12 2" xfId="9735" xr:uid="{537EBB55-3FBF-489D-B2D9-F307C0C5B2CE}"/>
    <cellStyle name="Input 5 13" xfId="9736" xr:uid="{52DFB396-2CA1-49FE-A7ED-73DD95775341}"/>
    <cellStyle name="Input 5 13 2" xfId="9737" xr:uid="{E491BC3D-5325-4391-950D-4F143C53B715}"/>
    <cellStyle name="Input 5 14" xfId="9738" xr:uid="{FDBB05CA-39BB-4470-BA15-F8946E22BFB1}"/>
    <cellStyle name="Input 5 15" xfId="9739" xr:uid="{3064C962-F48E-464D-9F0B-F5F3B696865A}"/>
    <cellStyle name="Input 5 2" xfId="9740" xr:uid="{711E2DFD-7052-49A3-85DF-3963B3CE4E63}"/>
    <cellStyle name="Input 5 2 2" xfId="9741" xr:uid="{1FB6A848-C901-4FDB-9BE6-58B3259A4800}"/>
    <cellStyle name="Input 5 2 3" xfId="9742" xr:uid="{FE2A7368-B166-4DB4-A19D-7A167B4BBBAC}"/>
    <cellStyle name="Input 5 2 4" xfId="19627" xr:uid="{EEA3DC41-A915-4A4E-ACDC-B277B4CFE0A9}"/>
    <cellStyle name="Input 5 2 4 2" xfId="22153" xr:uid="{36911DA0-6B09-4C47-8D03-F2075A4CF4A3}"/>
    <cellStyle name="Input 5 2 4 2 2" xfId="27295" xr:uid="{5F344F89-502C-4FA2-9087-5CE7426957E5}"/>
    <cellStyle name="Input 5 2 4 2 2 2" xfId="36686" xr:uid="{EA50E24B-730D-4198-BFD2-9137F7131D35}"/>
    <cellStyle name="Input 5 2 4 2 3" xfId="31797" xr:uid="{BCFB2A00-42EE-4ACF-8E2C-C7FB78672C66}"/>
    <cellStyle name="Input 5 2 4 3" xfId="24853" xr:uid="{EC234CFE-D1DE-4CF7-A163-F287F3E523F6}"/>
    <cellStyle name="Input 5 2 4 3 2" xfId="34249" xr:uid="{5661A23C-995B-46BB-8DC6-E997E800C74B}"/>
    <cellStyle name="Input 5 2 4 4" xfId="29569" xr:uid="{39EDCCEE-84D8-4C30-82A5-05A7E123C2BB}"/>
    <cellStyle name="Input 5 2 5" xfId="21070" xr:uid="{8F62A55C-03BC-45AC-85C2-B0B9F29ADEAE}"/>
    <cellStyle name="Input 5 2 5 2" xfId="26218" xr:uid="{A973CC2F-5DDC-4E04-91DE-4A9C1E62C39F}"/>
    <cellStyle name="Input 5 2 5 2 2" xfId="35610" xr:uid="{CBFDAB18-2713-4C3D-93A1-3949CD8E8915}"/>
    <cellStyle name="Input 5 2 5 3" xfId="30819" xr:uid="{2CF73B8B-05C3-47D4-AAD3-23117A14A6B2}"/>
    <cellStyle name="Input 5 2 6" xfId="23768" xr:uid="{FC5A5738-4920-42D3-BA43-41A8FFA9FA2D}"/>
    <cellStyle name="Input 5 2 6 2" xfId="33250" xr:uid="{06808C97-0E7E-40C4-88C7-481EBF42DC2D}"/>
    <cellStyle name="Input 5 2 7" xfId="28593" xr:uid="{05BE1E3A-F8AD-4B2A-ADAD-0F9E402EBFC5}"/>
    <cellStyle name="Input 5 3" xfId="9743" xr:uid="{F8A98486-DD67-482F-81D7-41DCDF1FF369}"/>
    <cellStyle name="Input 5 3 2" xfId="9744" xr:uid="{1F27EA88-2082-4FDA-AF61-DE5C1B8595F8}"/>
    <cellStyle name="Input 5 3 3" xfId="9745" xr:uid="{B010188F-AA76-49E9-8203-82D8E5229571}"/>
    <cellStyle name="Input 5 3 4" xfId="19628" xr:uid="{E7E122AE-FDD4-4072-9B32-B008208747EB}"/>
    <cellStyle name="Input 5 3 4 2" xfId="22154" xr:uid="{A515DB75-BDA2-4FAB-891D-C968DDFC53A3}"/>
    <cellStyle name="Input 5 3 4 2 2" xfId="27296" xr:uid="{5AD62CB6-73C4-49A7-9BE1-117478204E7F}"/>
    <cellStyle name="Input 5 3 4 2 2 2" xfId="36687" xr:uid="{4818FBA8-E60B-4343-8ECF-D693F2E82F75}"/>
    <cellStyle name="Input 5 3 4 2 3" xfId="31798" xr:uid="{BB5A7FF4-4B23-4736-9F55-EABB979AED0A}"/>
    <cellStyle name="Input 5 3 4 3" xfId="24854" xr:uid="{23AC0C4D-5A32-4547-AE19-C83A2B9621A0}"/>
    <cellStyle name="Input 5 3 4 3 2" xfId="34250" xr:uid="{417BCD45-8F1D-4D5A-93DB-F97D3D630502}"/>
    <cellStyle name="Input 5 3 4 4" xfId="29570" xr:uid="{0EFBF178-4895-40C2-86ED-91D68BE7DEF6}"/>
    <cellStyle name="Input 5 3 5" xfId="21071" xr:uid="{480DB7BC-FEB7-40E5-84DB-C2CD950CF970}"/>
    <cellStyle name="Input 5 3 5 2" xfId="26219" xr:uid="{AB7B3F88-0ECB-460A-BA98-D41AEA2451BC}"/>
    <cellStyle name="Input 5 3 5 2 2" xfId="35611" xr:uid="{EC67E1D5-CEC2-4BDF-945D-9BC9CDDFDBD7}"/>
    <cellStyle name="Input 5 3 5 3" xfId="30820" xr:uid="{DDB878B6-1E58-410A-BA38-F8260DCB181C}"/>
    <cellStyle name="Input 5 3 6" xfId="23769" xr:uid="{B66C3596-3E72-42BE-BB95-D580B447D3B6}"/>
    <cellStyle name="Input 5 3 6 2" xfId="33251" xr:uid="{D50C6173-58F5-45FD-9D5E-9130D593F122}"/>
    <cellStyle name="Input 5 3 7" xfId="28594" xr:uid="{48DEFC27-71AB-48A7-BFD6-5E4C71B2E9F9}"/>
    <cellStyle name="Input 5 4" xfId="9746" xr:uid="{4EF65BFF-12C8-41DC-BC9A-29431EF1750F}"/>
    <cellStyle name="Input 5 4 2" xfId="9747" xr:uid="{84035959-B1AB-41C2-99F2-4C007D33BBBC}"/>
    <cellStyle name="Input 5 4 3" xfId="9748" xr:uid="{B5036E82-4AA7-46A2-9C2E-55EE1B078766}"/>
    <cellStyle name="Input 5 5" xfId="9749" xr:uid="{F6FF1743-4299-4807-8E99-86F24CF723C7}"/>
    <cellStyle name="Input 5 5 2" xfId="9750" xr:uid="{F80CD298-DEDD-476E-8097-D9E4EDADEAB3}"/>
    <cellStyle name="Input 5 6" xfId="9751" xr:uid="{F36762DF-29F5-4C7A-AC9E-210414B7ADEE}"/>
    <cellStyle name="Input 5 6 2" xfId="9752" xr:uid="{17CFA9D4-F62B-4438-A1AF-EECBCC26A716}"/>
    <cellStyle name="Input 5 7" xfId="9753" xr:uid="{4C821166-7677-4DBB-9577-815C8460FEE8}"/>
    <cellStyle name="Input 5 7 2" xfId="9754" xr:uid="{53B542E5-3BBA-4560-9E05-BFF9AE6BAD39}"/>
    <cellStyle name="Input 5 8" xfId="9755" xr:uid="{57497CC7-5BB3-4E28-B8AE-2C4DA08ABEA1}"/>
    <cellStyle name="Input 5 8 2" xfId="9756" xr:uid="{F0E21C81-6C7D-4B53-9536-C80D9F3BFD52}"/>
    <cellStyle name="Input 5 9" xfId="9757" xr:uid="{9FE47314-51B8-459C-B9AC-798194888615}"/>
    <cellStyle name="Input 5 9 2" xfId="9758" xr:uid="{3518E164-9B28-4146-9CA9-E7A12D4701A3}"/>
    <cellStyle name="Input 6" xfId="9759" xr:uid="{9CF421DC-5137-4A8F-BD1B-527B50C42375}"/>
    <cellStyle name="Input 6 10" xfId="9760" xr:uid="{5AB22D3F-CE55-4098-8CC2-E37A878376F0}"/>
    <cellStyle name="Input 6 2" xfId="9761" xr:uid="{F1E5695A-E09A-4440-8254-FA676DBBE5A8}"/>
    <cellStyle name="Input 6 2 2" xfId="9762" xr:uid="{DEDA4934-28FD-4F8B-979B-E34A21E0E2D5}"/>
    <cellStyle name="Input 6 3" xfId="9763" xr:uid="{5FCB63B0-2AFC-46D7-A4D4-5C97586B21CE}"/>
    <cellStyle name="Input 6 3 2" xfId="9764" xr:uid="{009C66C2-CFF0-4D09-B8BD-F2D893512AF8}"/>
    <cellStyle name="Input 6 4" xfId="9765" xr:uid="{5606AF76-73FF-4814-B941-69B52B6BFDBA}"/>
    <cellStyle name="Input 6 4 2" xfId="9766" xr:uid="{01A5C62F-62C0-4412-8B26-48DDCDA75CE4}"/>
    <cellStyle name="Input 6 5" xfId="9767" xr:uid="{7FAB98C3-0DDF-4B93-9A79-D47823693C1D}"/>
    <cellStyle name="Input 6 6" xfId="9768" xr:uid="{762D58C0-DE34-4E35-BB97-E25D58D6659E}"/>
    <cellStyle name="Input 6 7" xfId="9769" xr:uid="{9B03D36A-48C0-42F7-96BE-B4A280180CB5}"/>
    <cellStyle name="Input 6 8" xfId="9770" xr:uid="{0495C47C-BA47-4431-8DEC-094A88A4BEF4}"/>
    <cellStyle name="Input 6 9" xfId="9771" xr:uid="{D38E9222-4342-467F-A43E-FF7D7ECA1433}"/>
    <cellStyle name="Input 7" xfId="9772" xr:uid="{43197CFB-6BEE-4226-A49B-D3D92353FB17}"/>
    <cellStyle name="Input 7 2" xfId="9773" xr:uid="{D8D6F275-BD3E-4D56-83A7-E5C83D8BD93A}"/>
    <cellStyle name="Input 7 2 2" xfId="9774" xr:uid="{928394F4-6278-47B9-B2AE-10F3D9EFADD1}"/>
    <cellStyle name="Input 7 3" xfId="9775" xr:uid="{1BEB01A1-B7ED-486C-AC80-33715B814B9C}"/>
    <cellStyle name="Input 7 3 2" xfId="9776" xr:uid="{4E1000BB-4CF5-42D7-9C1A-68DE989AB649}"/>
    <cellStyle name="Input 7 4" xfId="9777" xr:uid="{14450C2D-E53A-4F96-ACC8-BC0BC62069D8}"/>
    <cellStyle name="Input 7 4 2" xfId="9778" xr:uid="{26902123-B6C6-46EE-A483-82562810DC9D}"/>
    <cellStyle name="Input 7 5" xfId="9779" xr:uid="{AC748DE7-F177-4D9D-9BFE-982FCFFB0BC0}"/>
    <cellStyle name="Input 7 6" xfId="9780" xr:uid="{7EFA68BE-3454-4BE6-A475-887EB9404BF1}"/>
    <cellStyle name="Input 7 7" xfId="9781" xr:uid="{7E8C2376-187F-44BC-8045-831650D27D33}"/>
    <cellStyle name="Input 8" xfId="9782" xr:uid="{EE8960FB-3340-45FB-9020-42423D756A7C}"/>
    <cellStyle name="Input 8 2" xfId="9783" xr:uid="{C5502817-12E6-4AC0-A78E-E3966B01FAE9}"/>
    <cellStyle name="Input 8 2 2" xfId="9784" xr:uid="{61350FBF-A11F-4276-82F7-D180AD9FEE8A}"/>
    <cellStyle name="Input 8 3" xfId="9785" xr:uid="{CBA18657-07F6-4671-B7AF-28690613A73D}"/>
    <cellStyle name="Input 8 3 2" xfId="9786" xr:uid="{02EDBF53-CE48-4046-8BCD-E4E5D128D5E9}"/>
    <cellStyle name="Input 8 4" xfId="9787" xr:uid="{C4117C7C-F07C-4691-964E-12F4BFDEFE83}"/>
    <cellStyle name="Input 8 4 2" xfId="9788" xr:uid="{EF3F5FBD-6E4C-4B57-83B3-B398307FF24E}"/>
    <cellStyle name="Input 8 5" xfId="9789" xr:uid="{43A70454-A653-45A0-AC5C-A9EB0BC2B483}"/>
    <cellStyle name="Input 8 6" xfId="9790" xr:uid="{E88EEC07-588F-4F26-8733-B11EF0171390}"/>
    <cellStyle name="Input 8 7" xfId="9791" xr:uid="{5F126707-4090-410C-A5E2-D19464F73E6B}"/>
    <cellStyle name="Input 9" xfId="9792" xr:uid="{C18A188F-5CC3-4FF4-98F5-252AD1DF61EE}"/>
    <cellStyle name="Input 9 2" xfId="9793" xr:uid="{7A2092EF-E154-4C38-A3AD-52A1FDD62BCC}"/>
    <cellStyle name="Input 9 2 2" xfId="9794" xr:uid="{511A550B-1C0C-46A6-93AB-FA7A5AE41232}"/>
    <cellStyle name="Input 9 3" xfId="9795" xr:uid="{5303015A-C791-4270-8AA1-B04AD294F0A8}"/>
    <cellStyle name="Input 9 3 2" xfId="9796" xr:uid="{BA5E60AD-B261-4C92-9398-8E0B1F2304CA}"/>
    <cellStyle name="Input 9 4" xfId="9797" xr:uid="{7EC10A9F-EF55-4974-B767-A67B56E42E13}"/>
    <cellStyle name="Input 9 4 2" xfId="9798" xr:uid="{C436DBD6-D7BA-4A8E-9E23-28DB93BECF8D}"/>
    <cellStyle name="Input 9 5" xfId="9799" xr:uid="{085CC7B3-89AC-4069-9B0C-CA757C4F6018}"/>
    <cellStyle name="Input 9 6" xfId="9800" xr:uid="{B4A5EF27-8758-4F1B-BCE5-69F918C7E372}"/>
    <cellStyle name="Input 9 7" xfId="9801" xr:uid="{62015923-126E-4642-8745-78B4B16150A1}"/>
    <cellStyle name="Insatisfaisant" xfId="9802" xr:uid="{C71B0CAF-4AD5-4966-80C8-73F97E2FB0BB}"/>
    <cellStyle name="Intestaz.1" xfId="9803" xr:uid="{B22D9D8E-0A6A-4772-ACA7-C9C4381E2C2A}"/>
    <cellStyle name="Intestaz.1 2" xfId="9804" xr:uid="{2431E4A4-720B-4DC8-A984-949D55968A6F}"/>
    <cellStyle name="Intestaz.1 2 2" xfId="9805" xr:uid="{5E5AE35A-77F9-48D2-BD0D-52B8D72EE48C}"/>
    <cellStyle name="Intestaz.1 3" xfId="9806" xr:uid="{B4D73C0C-FFAB-40EB-AB3F-ACBCFF55709B}"/>
    <cellStyle name="Intestaz.2" xfId="9807" xr:uid="{CAE52A7E-A1D8-4749-9B36-18CB142819D9}"/>
    <cellStyle name="Intestaz.2 2" xfId="9808" xr:uid="{BF69A13A-4E06-4997-A50C-B1D58202FDFD}"/>
    <cellStyle name="Intestaz.2 2 2" xfId="9809" xr:uid="{120ECB14-A0C0-4208-AADB-82D1C30D418A}"/>
    <cellStyle name="Intestaz.2 3" xfId="9810" xr:uid="{A5623385-8222-4A49-9733-695BE3824B69}"/>
    <cellStyle name="Intestaz.3" xfId="9811" xr:uid="{58E43B27-25BF-46B6-AA70-55712A6A131A}"/>
    <cellStyle name="Intestaz.3 2" xfId="9812" xr:uid="{D5DA94C5-05C9-4C93-A29A-A28089C1DDEC}"/>
    <cellStyle name="Intestaz.3 2 2" xfId="9813" xr:uid="{3B1B11DE-2308-44A0-A2A0-2748B1612CB8}"/>
    <cellStyle name="Intestaz.3 3" xfId="9814" xr:uid="{4455033B-4C4D-48B1-9B5C-0F90A99E8B9F}"/>
    <cellStyle name="Item_Current" xfId="9815" xr:uid="{8F19CF39-DF6E-4239-9A30-C4246DC2B1E1}"/>
    <cellStyle name="input" xfId="9816" xr:uid="{19B2D4CD-16FD-4FD7-82CD-8783037F26B8}"/>
    <cellStyle name="input 2" xfId="9817" xr:uid="{3E829480-5473-4187-A5F1-9656CA1A49F4}"/>
    <cellStyle name="İşaretli Hücre 10" xfId="9818" xr:uid="{10AAF3DA-4716-49AE-AC61-CB115E36782E}"/>
    <cellStyle name="İşaretli Hücre 10 2" xfId="9819" xr:uid="{246A9771-6415-452E-89E8-CC3C277C14C8}"/>
    <cellStyle name="İşaretli Hücre 11" xfId="9820" xr:uid="{831E0FD1-EB3A-4729-82EE-41520075A452}"/>
    <cellStyle name="İşaretli Hücre 2" xfId="9821" xr:uid="{EF2FEAB1-F262-41B0-9B1B-444A140E6997}"/>
    <cellStyle name="İşaretli Hücre 2 2" xfId="9822" xr:uid="{075AB570-E3C7-4CC9-B341-C3CB4A498E3C}"/>
    <cellStyle name="İşaretli Hücre 2 2 2" xfId="9823" xr:uid="{60F185BE-66B3-4F49-ACD8-E2A66C7287B7}"/>
    <cellStyle name="İşaretli Hücre 2 3" xfId="9824" xr:uid="{A70C8C10-D0CE-443B-87E3-0D231DEAA07D}"/>
    <cellStyle name="İşaretli Hücre 2_Divan Çorlu Yerel Dergi Planı Ocak 2011ONAY ALIŞ" xfId="9825" xr:uid="{78BFCDCC-93FE-4468-BA8E-207702825863}"/>
    <cellStyle name="İşaretli Hücre 3" xfId="9826" xr:uid="{09F7C709-C979-4FCF-9E46-D917110AAFE5}"/>
    <cellStyle name="İşaretli Hücre 3 2" xfId="9827" xr:uid="{A2C8ADD1-A095-41EF-954B-A1FF60F06521}"/>
    <cellStyle name="İşaretli Hücre 3 3" xfId="9828" xr:uid="{C72401BA-7CE0-48A8-8D9E-57BEF2CEFCDF}"/>
    <cellStyle name="İşaretli Hücre 4" xfId="9829" xr:uid="{97439096-A2A0-40E8-82BC-304A83554527}"/>
    <cellStyle name="İşaretli Hücre 4 2" xfId="9830" xr:uid="{5561D4A2-1D5A-4D0D-85A1-1AED26C83A9D}"/>
    <cellStyle name="İşaretli Hücre 4 3" xfId="9831" xr:uid="{056FA464-A5F3-4840-A06F-C1ABB8333765}"/>
    <cellStyle name="İşaretli Hücre 5" xfId="9832" xr:uid="{5784116B-47BF-4577-AFD6-278C58C6B6B4}"/>
    <cellStyle name="İşaretli Hücre 5 2" xfId="9833" xr:uid="{DA8B1C6A-90F4-431E-91C1-0EA54356F86B}"/>
    <cellStyle name="İşaretli Hücre 5 3" xfId="9834" xr:uid="{6DB32D25-6CEF-4D7E-91B2-F21553231176}"/>
    <cellStyle name="İşaretli Hücre 6" xfId="9835" xr:uid="{9A74B6F3-4AF3-4A0A-86E6-AA0FD66CEE08}"/>
    <cellStyle name="İşaretli Hücre 6 2" xfId="9836" xr:uid="{67803401-E3DD-42A3-9DE9-97927960AC48}"/>
    <cellStyle name="İşaretli Hücre 6 3" xfId="9837" xr:uid="{021E2FC2-D17B-4EB6-B84A-256D41862B91}"/>
    <cellStyle name="İşaretli Hücre 7" xfId="9838" xr:uid="{F44C4CB8-C526-499E-9551-A43F5D31BF17}"/>
    <cellStyle name="İşaretli Hücre 7 2" xfId="9839" xr:uid="{51CDF9C0-291E-43BB-A955-F6AC8493994F}"/>
    <cellStyle name="İşaretli Hücre 7 3" xfId="9840" xr:uid="{D0ECC395-4291-42F6-B3AB-6C464533EE37}"/>
    <cellStyle name="İşaretli Hücre 8" xfId="9841" xr:uid="{912B54F0-7700-4556-AD05-1FEC9ED6F75D}"/>
    <cellStyle name="İşaretli Hücre 8 2" xfId="9842" xr:uid="{1453EFE0-8E90-441B-AA57-2B46DDF1D552}"/>
    <cellStyle name="İşaretli Hücre 8 3" xfId="9843" xr:uid="{A81E8183-A5EF-4C0D-83B2-FFB6B7F73B04}"/>
    <cellStyle name="İşaretli Hücre 9" xfId="9844" xr:uid="{86FFA5B6-6F7B-40CB-B465-195FEABEFC7A}"/>
    <cellStyle name="İşaretli Hücre 9 2" xfId="9845" xr:uid="{A506AF87-7D53-4467-ADAE-88A1C9D447C4}"/>
    <cellStyle name="İşaretli Hücre 9 3" xfId="9846" xr:uid="{FE870250-169F-4381-8B06-5B08DCE7C757}"/>
    <cellStyle name="İyi 10" xfId="9847" xr:uid="{858D7E1B-AF86-4153-A9CC-5D40183E30FD}"/>
    <cellStyle name="İyi 10 2" xfId="9848" xr:uid="{71D9AE65-A0C8-4811-92D4-A10658964DFE}"/>
    <cellStyle name="İyi 11" xfId="9849" xr:uid="{D6F58F0B-6677-494D-B168-F1938649A4C0}"/>
    <cellStyle name="İyi 2" xfId="9850" xr:uid="{06D62A57-CDB2-401F-BB68-8E71E623971C}"/>
    <cellStyle name="İyi 2 2" xfId="9851" xr:uid="{EC5CEA6A-B12E-41F1-8248-2ADCA4F3ADE3}"/>
    <cellStyle name="İyi 2 2 2" xfId="9852" xr:uid="{9BE85C95-9C07-45B1-BEA6-81819EC827FD}"/>
    <cellStyle name="İyi 2 3" xfId="9853" xr:uid="{4409F666-5359-4CAE-A059-A0470A844878}"/>
    <cellStyle name="İyi 2_Divan Çorlu Yerel Dergi Planı Ocak 2011ONAY ALIŞ" xfId="9854" xr:uid="{B814F831-EDB2-44BC-9297-B289EC4B4394}"/>
    <cellStyle name="İyi 3" xfId="9855" xr:uid="{EF7B2BF7-0FB7-414F-A84A-5E54BE8D3274}"/>
    <cellStyle name="İyi 3 2" xfId="9856" xr:uid="{06373616-933C-4752-813E-F9F801F9FF00}"/>
    <cellStyle name="İyi 3 3" xfId="9857" xr:uid="{B44635F4-BAE3-498E-87FA-30EBA1612B50}"/>
    <cellStyle name="İyi 4" xfId="9858" xr:uid="{32767A7E-CE5D-4719-8EB4-EDD7A75D6B62}"/>
    <cellStyle name="İyi 4 2" xfId="9859" xr:uid="{97D52F1C-44A4-4091-99DB-1933C3910981}"/>
    <cellStyle name="İyi 4 3" xfId="9860" xr:uid="{43890B42-EBD3-4AA3-9EAF-0D302E3E8BF2}"/>
    <cellStyle name="İyi 5" xfId="9861" xr:uid="{4FB24FC1-47A9-4381-9A2A-3E9E8BBD4BEB}"/>
    <cellStyle name="İyi 5 2" xfId="9862" xr:uid="{FF28E0D8-5D51-4BE0-95AA-67C3723A06C5}"/>
    <cellStyle name="İyi 5 3" xfId="9863" xr:uid="{29C47A19-69D4-4B86-A9DF-72D1E6EADF29}"/>
    <cellStyle name="İyi 6" xfId="9864" xr:uid="{F973E41A-4EAD-4726-915F-B37983F93663}"/>
    <cellStyle name="İyi 6 2" xfId="9865" xr:uid="{DB3D554C-F470-4204-907D-55401CF8AA70}"/>
    <cellStyle name="İyi 6 3" xfId="9866" xr:uid="{A4B616DB-8D15-4B2A-ADC4-A85FB5BC386E}"/>
    <cellStyle name="İyi 7" xfId="9867" xr:uid="{29FE5FDA-2C62-4083-868F-0AC9951FD28D}"/>
    <cellStyle name="İyi 7 2" xfId="9868" xr:uid="{AFAE10B3-58AB-4F11-AC93-512F5266B5B9}"/>
    <cellStyle name="İyi 7 3" xfId="9869" xr:uid="{94034838-FD5E-4331-B3C1-5EF58F64B6FE}"/>
    <cellStyle name="İyi 8" xfId="9870" xr:uid="{B4D3F3D4-5A2E-4EFB-A984-3BC3F2B1060B}"/>
    <cellStyle name="İyi 8 2" xfId="9871" xr:uid="{18ACE436-78D3-41E3-AC9C-80344544B6E3}"/>
    <cellStyle name="İyi 8 3" xfId="9872" xr:uid="{B09ED7C4-7884-453D-9DB2-4E00E55FC638}"/>
    <cellStyle name="İyi 9" xfId="9873" xr:uid="{03779C5F-A545-4C91-8A1F-6C0110C4EB58}"/>
    <cellStyle name="İyi 9 2" xfId="9874" xr:uid="{DF7682D2-7889-4E9C-A1D5-D2050E8EE282}"/>
    <cellStyle name="İyi 9 3" xfId="9875" xr:uid="{DC1C31FC-A323-4E6B-AEE6-0C9398AEF6B4}"/>
    <cellStyle name="Komma [0]_laroux" xfId="9876" xr:uid="{6F75A01D-6DDF-4B79-9341-9F7E437B1714}"/>
    <cellStyle name="Komma_laroux" xfId="9877" xr:uid="{2F2789AB-E7CE-4A31-B12D-A83493B760B9}"/>
    <cellStyle name="Köprü 10" xfId="9878" xr:uid="{97DAA3BE-FBAB-458B-AFEC-06ABAC044A99}"/>
    <cellStyle name="Köprü 11" xfId="9879" xr:uid="{4C5BCCA8-FEC0-4BC1-B8AD-5B9850E652C7}"/>
    <cellStyle name="Köprü 12" xfId="9880" xr:uid="{9275A508-EEAE-409F-B141-4BE7D3E05847}"/>
    <cellStyle name="Köprü 13" xfId="9881" xr:uid="{53BC8264-FD03-49E8-BAC0-112017DF4A69}"/>
    <cellStyle name="Köprü 14" xfId="9882" xr:uid="{C134913D-D329-4636-8826-0B689A460FCE}"/>
    <cellStyle name="Köprü 15" xfId="9883" xr:uid="{B0F54DA1-D712-4987-BA98-F8E84740E4AE}"/>
    <cellStyle name="Köprü 16" xfId="9884" xr:uid="{5698BF14-956E-40FE-ADED-B7DF7E583C0E}"/>
    <cellStyle name="Köprü 17" xfId="9885" xr:uid="{1BAB00F1-9480-416D-A1C9-F3913A92F4FE}"/>
    <cellStyle name="Köprü 2" xfId="35" xr:uid="{A94F8C4E-6A4E-4FC9-819A-3E3A86AB26BC}"/>
    <cellStyle name="Köprü 2 2" xfId="9886" xr:uid="{D0DF9C1C-228F-47EE-8378-BFA26E4FC20D}"/>
    <cellStyle name="Köprü 2 3" xfId="9887" xr:uid="{FFF4BB11-EB2C-40EF-B63B-5346C2B77A68}"/>
    <cellStyle name="Köprü 2 4" xfId="9888" xr:uid="{56648648-9BAD-40AD-A6BC-D466C3A8B6E4}"/>
    <cellStyle name="Köprü 2 5" xfId="9889" xr:uid="{092EA8F1-4759-4861-A804-6CE18058601E}"/>
    <cellStyle name="Köprü 2 6" xfId="22462" xr:uid="{885C8AF8-2AB3-445C-AF44-284C23A6AB01}"/>
    <cellStyle name="Köprü 3" xfId="9890" xr:uid="{DFC80C75-58C8-4C67-8609-051F6731D4AA}"/>
    <cellStyle name="Köprü 3 2" xfId="9891" xr:uid="{15810AB2-BD2A-43F0-A075-13680650A937}"/>
    <cellStyle name="Köprü 3 3" xfId="9892" xr:uid="{2380D398-DF69-4848-894E-1123AE9C7391}"/>
    <cellStyle name="Köprü 4" xfId="9893" xr:uid="{B9636CB1-BCF3-4ADF-B5F6-79A07953AF8F}"/>
    <cellStyle name="Köprü 4 2" xfId="9894" xr:uid="{8900F77C-E6D2-4996-9B65-0FB7E4A13F65}"/>
    <cellStyle name="Köprü 5" xfId="9895" xr:uid="{84A4B3FA-D3C0-4B24-8073-E5A510897F2A}"/>
    <cellStyle name="Köprü 6" xfId="9896" xr:uid="{74993F48-27B4-4BEA-8A2B-57CD3A79775D}"/>
    <cellStyle name="Köprü 6 2" xfId="9897" xr:uid="{2F8EF391-9AA8-4036-9D12-DFC32649F169}"/>
    <cellStyle name="Köprü 7" xfId="9898" xr:uid="{A05DE183-DE07-434F-B13E-EF8612E5B9AA}"/>
    <cellStyle name="Köprü 8" xfId="9899" xr:uid="{485A6282-2A79-4A80-8B6A-A89D02FC897E}"/>
    <cellStyle name="Köprü 9" xfId="9900" xr:uid="{897C628C-9DFB-49CE-9656-BFA46218ACB1}"/>
    <cellStyle name="Kötü 10" xfId="9901" xr:uid="{DB3D39AA-F0FD-4899-A59D-2489C2DB9359}"/>
    <cellStyle name="Kötü 10 2" xfId="9902" xr:uid="{0BB82C28-22C3-4D17-BF53-58B800582664}"/>
    <cellStyle name="Kötü 11" xfId="9903" xr:uid="{EC887495-5482-4560-B6FC-532963AA3074}"/>
    <cellStyle name="Kötü 2" xfId="9904" xr:uid="{E32154C3-E35D-4181-A9DC-AAE108DB646B}"/>
    <cellStyle name="Kötü 2 2" xfId="9905" xr:uid="{2E8E5E3D-CC91-46EC-AE36-4EA878625F17}"/>
    <cellStyle name="Kötü 2 2 2" xfId="9906" xr:uid="{58601681-C7BC-46FE-9289-8776F60CD526}"/>
    <cellStyle name="Kötü 2 3" xfId="9907" xr:uid="{B3046B3F-9DA8-42EF-A560-4DE0CF9D25F0}"/>
    <cellStyle name="Kötü 2_Divan Çorlu Yerel Dergi Planı Ocak 2011ONAY ALIŞ" xfId="9908" xr:uid="{12F56A02-D6AD-41D6-B4AB-CABE1CD04C35}"/>
    <cellStyle name="Kötü 3" xfId="9909" xr:uid="{AD3FBBDA-E35E-4A1A-AE4F-9EBA67F0C23D}"/>
    <cellStyle name="Kötü 3 2" xfId="9910" xr:uid="{30067A3C-A209-42CD-BE22-8478DB1D6C48}"/>
    <cellStyle name="Kötü 3 3" xfId="9911" xr:uid="{CD728EFF-DF8A-4BBE-9DE8-19B38AFA7B0D}"/>
    <cellStyle name="Kötü 4" xfId="9912" xr:uid="{F7EC82CF-FCC5-4382-B2C3-3ABD8350AD6A}"/>
    <cellStyle name="Kötü 4 2" xfId="9913" xr:uid="{BA9A987E-71B2-4040-BD21-17868FF8CCAA}"/>
    <cellStyle name="Kötü 4 3" xfId="9914" xr:uid="{8358F85E-86A2-42B7-9236-9208B35A5C00}"/>
    <cellStyle name="Kötü 5" xfId="9915" xr:uid="{E8CF40DD-6BDE-446A-BC22-4B4D8AA34A31}"/>
    <cellStyle name="Kötü 5 2" xfId="9916" xr:uid="{4CF7EC38-C8A7-448F-B966-F44685FF9110}"/>
    <cellStyle name="Kötü 5 3" xfId="9917" xr:uid="{3AF03337-07CD-4897-BA30-32CF56862240}"/>
    <cellStyle name="Kötü 6" xfId="9918" xr:uid="{980E7539-A487-4EEC-A87D-719D37267FCC}"/>
    <cellStyle name="Kötü 6 2" xfId="9919" xr:uid="{84AE33A6-2241-444F-B342-874FE9B3DE81}"/>
    <cellStyle name="Kötü 6 3" xfId="9920" xr:uid="{D6A24939-FAC9-4268-B7DF-D41BD44FCAC5}"/>
    <cellStyle name="Kötü 7" xfId="9921" xr:uid="{2348BE70-9D36-4111-98BF-6535624296D2}"/>
    <cellStyle name="Kötü 7 2" xfId="9922" xr:uid="{BDC58DCB-50DE-408F-8F2F-0FC1CEBB1C04}"/>
    <cellStyle name="Kötü 7 3" xfId="9923" xr:uid="{1FC87B05-48F0-4D27-9530-A499B800F80E}"/>
    <cellStyle name="Kötü 8" xfId="9924" xr:uid="{8D500654-94F1-41EC-8B98-50FC240965E9}"/>
    <cellStyle name="Kötü 8 2" xfId="9925" xr:uid="{481A24C4-87E7-4598-865B-7AE1A7DB6529}"/>
    <cellStyle name="Kötü 8 3" xfId="9926" xr:uid="{B128BE67-88AB-427C-A3CC-05B9C170E665}"/>
    <cellStyle name="Kötü 9" xfId="9927" xr:uid="{CBAD9DFD-F491-45E4-A394-66973F665DC6}"/>
    <cellStyle name="Kötü 9 2" xfId="9928" xr:uid="{9634F6BE-AC24-410A-B6FE-750873A4B18D}"/>
    <cellStyle name="Kötü 9 3" xfId="9929" xr:uid="{716E593E-D8A6-4DF8-9494-9026B23915A0}"/>
    <cellStyle name="kryssen" xfId="9930" xr:uid="{3F7838EE-F825-458D-B960-1AA170708C0D}"/>
    <cellStyle name="kryssen 2" xfId="9931" xr:uid="{90D93EAC-9BC3-4105-B053-477DF25F7099}"/>
    <cellStyle name="kryssen 3" xfId="9932" xr:uid="{950C9386-3EA1-4D4F-850E-88C493340CB0}"/>
    <cellStyle name="kryssen 4" xfId="21072" xr:uid="{F2F7E411-5968-4543-9059-0AFBA1E71467}"/>
    <cellStyle name="LeftSubtitle" xfId="9933" xr:uid="{0DB99544-1DE5-4252-8D97-9067813B3563}"/>
    <cellStyle name="LeverCurrency" xfId="9934" xr:uid="{239CC1F4-B47D-4F05-ACB5-926A1237A347}"/>
    <cellStyle name="LeverCurrency 2" xfId="9935" xr:uid="{559BA572-A246-4731-A769-222CD0D653A3}"/>
    <cellStyle name="LeverCurrency 2 2" xfId="9936" xr:uid="{BED1586B-DC15-4527-9C73-B5653EA8465A}"/>
    <cellStyle name="LeverCurrency 2 3" xfId="9937" xr:uid="{78DEC57E-48FA-44BB-8CCF-D3C74E3DA16E}"/>
    <cellStyle name="LeverCurrency 3" xfId="9938" xr:uid="{32E34476-25A9-4D47-A8F6-BC59DF78C53A}"/>
    <cellStyle name="LeverGRP" xfId="9939" xr:uid="{ECE3E52A-E813-4050-ABAD-BAFCB9AE78B8}"/>
    <cellStyle name="LeverGRP 2" xfId="9940" xr:uid="{9624D87C-09A5-4F99-9E52-54752BF20D03}"/>
    <cellStyle name="LeverGRP 2 2" xfId="9941" xr:uid="{DA8D36A1-73B0-4665-839B-C29016752398}"/>
    <cellStyle name="LeverGRP 2 3" xfId="9942" xr:uid="{9321DDD7-C605-45A5-BBF8-2382397153A8}"/>
    <cellStyle name="LeverGRP 3" xfId="9943" xr:uid="{8BF091A5-D100-43E5-8DE2-C5568D9CD753}"/>
    <cellStyle name="Ligne détail" xfId="9944" xr:uid="{7DF7FC34-9944-4273-AB1F-70965E941B48}"/>
    <cellStyle name="Link Currency (0)" xfId="9945" xr:uid="{0C4C338A-2A88-4068-8E9F-E27801DA2667}"/>
    <cellStyle name="Link Currency (0) 10" xfId="9946" xr:uid="{84FDAF04-E696-451F-B64F-05F3374DE523}"/>
    <cellStyle name="Link Currency (0) 11" xfId="9947" xr:uid="{E5672EC9-E516-4E14-B67C-A5D1BE41E6AA}"/>
    <cellStyle name="Link Currency (0) 12" xfId="9948" xr:uid="{75E44E19-9943-4043-8EE6-4B7BF6F456E8}"/>
    <cellStyle name="Link Currency (0) 13" xfId="9949" xr:uid="{0F32F6BF-27A2-42CC-BFB5-D7F70AEEF156}"/>
    <cellStyle name="Link Currency (0) 14" xfId="9950" xr:uid="{4BF0501C-EF85-473E-9B84-CD7C9F69E3C0}"/>
    <cellStyle name="Link Currency (0) 15" xfId="9951" xr:uid="{CFDB6662-8048-4D48-9B0E-F1CE4FB91617}"/>
    <cellStyle name="Link Currency (0) 16" xfId="9952" xr:uid="{A3117DB6-7ED3-4596-BA6A-A8C8EE8E8F51}"/>
    <cellStyle name="Link Currency (0) 17" xfId="9953" xr:uid="{7DB4F8F8-A10F-4B7A-AB99-4AABD70F8B3C}"/>
    <cellStyle name="Link Currency (0) 18" xfId="9954" xr:uid="{403B0DF7-C4B2-499E-8483-56D2C97E37B9}"/>
    <cellStyle name="Link Currency (0) 19" xfId="9955" xr:uid="{0F284B42-7C24-48F6-8128-7A4CBFB18D1F}"/>
    <cellStyle name="Link Currency (0) 2" xfId="9956" xr:uid="{2D017961-BEFD-4B0B-9EDD-056039D1AB73}"/>
    <cellStyle name="Link Currency (0) 2 10" xfId="9957" xr:uid="{542777D4-15E3-4522-9F6B-D214A63AA1DF}"/>
    <cellStyle name="Link Currency (0) 2 11" xfId="9958" xr:uid="{35ED3C55-E008-4267-822B-69FBF201AC78}"/>
    <cellStyle name="Link Currency (0) 2 2" xfId="9959" xr:uid="{B1F9CB79-B946-4188-A7B6-BAD21F84E0EB}"/>
    <cellStyle name="Link Currency (0) 2 2 2" xfId="9960" xr:uid="{90DC5D94-3C12-445D-8E89-E646E29FD7A4}"/>
    <cellStyle name="Link Currency (0) 2 3" xfId="9961" xr:uid="{A44AAAA3-8432-4B84-AF74-4FABF93F9315}"/>
    <cellStyle name="Link Currency (0) 2 3 2" xfId="9962" xr:uid="{3F505319-812B-42D0-8C86-1D03192BCF3C}"/>
    <cellStyle name="Link Currency (0) 2 4" xfId="9963" xr:uid="{8F12929F-24E6-46AA-A512-843A219C3428}"/>
    <cellStyle name="Link Currency (0) 2 4 2" xfId="9964" xr:uid="{0B410C60-FC3D-46B3-99C8-2EAAC664154A}"/>
    <cellStyle name="Link Currency (0) 2 5" xfId="9965" xr:uid="{F265A62F-72F5-471E-AA20-962E30A6B9CA}"/>
    <cellStyle name="Link Currency (0) 2 5 2" xfId="9966" xr:uid="{977FBAE3-098E-4663-BFF4-CD9027B77123}"/>
    <cellStyle name="Link Currency (0) 2 6" xfId="9967" xr:uid="{A7A30B55-B9E6-48F8-80E3-29554082A082}"/>
    <cellStyle name="Link Currency (0) 2 6 2" xfId="9968" xr:uid="{C7B88750-D750-4D46-827B-36F369C82C9A}"/>
    <cellStyle name="Link Currency (0) 2 7" xfId="9969" xr:uid="{802042F2-2E50-4465-AC64-90B070319C8A}"/>
    <cellStyle name="Link Currency (0) 2 8" xfId="9970" xr:uid="{DDF365A3-9221-4E41-87AC-8D2D78BB0719}"/>
    <cellStyle name="Link Currency (0) 2 9" xfId="9971" xr:uid="{171FE4A5-E171-4BA0-B6F5-41D506BE8FD5}"/>
    <cellStyle name="Link Currency (0) 2_TT Grup Imaj Medya Plani #6" xfId="9972" xr:uid="{0F394885-3F2E-4E70-8991-AC9B244294EB}"/>
    <cellStyle name="Link Currency (0) 20" xfId="9973" xr:uid="{1A0A623F-CCED-426E-8183-6EF672C55971}"/>
    <cellStyle name="Link Currency (0) 21" xfId="9974" xr:uid="{3C5AE7A3-58EF-49CD-8836-7E21789F705D}"/>
    <cellStyle name="Link Currency (0) 22" xfId="9975" xr:uid="{B652D113-C967-41DD-845F-21631EFE0A37}"/>
    <cellStyle name="Link Currency (0) 23" xfId="9976" xr:uid="{E318EE86-B712-4314-B6DC-FC3EC3330FE2}"/>
    <cellStyle name="Link Currency (0) 24" xfId="9977" xr:uid="{E3131FA8-EEA0-43E1-844F-944D844D3B6F}"/>
    <cellStyle name="Link Currency (0) 25" xfId="9978" xr:uid="{194466B1-BC73-4CF9-931B-0F4C61ECCAEA}"/>
    <cellStyle name="Link Currency (0) 26" xfId="9979" xr:uid="{0D9245D6-1753-4D7E-8DF5-2C475068249E}"/>
    <cellStyle name="Link Currency (0) 27" xfId="9980" xr:uid="{74B22BD7-D1DB-4574-A06B-1A4F4C2D214B}"/>
    <cellStyle name="Link Currency (0) 28" xfId="9981" xr:uid="{6AD0EB23-84D8-46AF-A009-C4AC0487511E}"/>
    <cellStyle name="Link Currency (0) 29" xfId="9982" xr:uid="{C081B196-1222-498E-8BC0-34B92AF8814D}"/>
    <cellStyle name="Link Currency (0) 3" xfId="9983" xr:uid="{2606B2FC-E14A-4398-831A-4E043C16EB79}"/>
    <cellStyle name="Link Currency (0) 3 10" xfId="9984" xr:uid="{ED3426B6-F485-4708-B3C8-C39C8A5F450B}"/>
    <cellStyle name="Link Currency (0) 3 11" xfId="9985" xr:uid="{378E621A-C943-44FB-ABA6-0E0195155264}"/>
    <cellStyle name="Link Currency (0) 3 2" xfId="9986" xr:uid="{E98B0966-6273-4851-ACA8-79D3B12FBE02}"/>
    <cellStyle name="Link Currency (0) 3 2 2" xfId="9987" xr:uid="{23220D4C-0B3F-422B-8911-BD547E197ED7}"/>
    <cellStyle name="Link Currency (0) 3 3" xfId="9988" xr:uid="{F8C45B15-AB6F-4367-808C-564805D3328A}"/>
    <cellStyle name="Link Currency (0) 3 3 2" xfId="9989" xr:uid="{E70431BB-6BDD-4667-8607-E7157D752365}"/>
    <cellStyle name="Link Currency (0) 3 4" xfId="9990" xr:uid="{360C8FDD-A133-4639-A1ED-D26A2ABCF132}"/>
    <cellStyle name="Link Currency (0) 3 5" xfId="9991" xr:uid="{692ABC46-FCF7-4699-8D08-6DB3AF31EAE4}"/>
    <cellStyle name="Link Currency (0) 3 6" xfId="9992" xr:uid="{BAD4AB44-034C-4603-8624-76E3F483FEAD}"/>
    <cellStyle name="Link Currency (0) 3 7" xfId="9993" xr:uid="{9CE41172-7A78-40D2-AABB-8D5C261039F7}"/>
    <cellStyle name="Link Currency (0) 3 8" xfId="9994" xr:uid="{C0532CD4-71E7-47A1-8B9D-F87DE3626A9B}"/>
    <cellStyle name="Link Currency (0) 3 9" xfId="9995" xr:uid="{E0F02F0B-2819-47E9-91E0-36B4B40171CA}"/>
    <cellStyle name="Link Currency (0) 3_TT Grup Imaj Medya Plani #6" xfId="9996" xr:uid="{0862A097-4C99-4648-803A-384761AE5796}"/>
    <cellStyle name="Link Currency (0) 30" xfId="9997" xr:uid="{E6C216ED-F712-455F-95FA-7064D9EC67BF}"/>
    <cellStyle name="Link Currency (0) 31" xfId="9998" xr:uid="{C10B9967-1D64-45FC-B679-DCE1C9E18178}"/>
    <cellStyle name="Link Currency (0) 32" xfId="9999" xr:uid="{1B2983D0-DFEA-4690-8A72-CAB49E4A991F}"/>
    <cellStyle name="Link Currency (0) 33" xfId="10000" xr:uid="{EDB81BEF-BC2F-4F72-BE2C-FD25175CC6A0}"/>
    <cellStyle name="Link Currency (0) 34" xfId="10001" xr:uid="{56938A46-7604-482F-BE08-12E0351BB123}"/>
    <cellStyle name="Link Currency (0) 4" xfId="10002" xr:uid="{885BB2D6-B46A-43A1-B0AE-74850984B707}"/>
    <cellStyle name="Link Currency (0) 4 10" xfId="10003" xr:uid="{E51B7D98-125A-47EB-A98A-3BA51D048FA7}"/>
    <cellStyle name="Link Currency (0) 4 11" xfId="10004" xr:uid="{99441E13-3255-44D9-A583-8421A388440A}"/>
    <cellStyle name="Link Currency (0) 4 2" xfId="10005" xr:uid="{E0240C06-5705-459A-AD49-95A187B88E73}"/>
    <cellStyle name="Link Currency (0) 4 2 2" xfId="10006" xr:uid="{1DC671CC-F31E-4075-A78C-A8EF40A5A9B4}"/>
    <cellStyle name="Link Currency (0) 4 3" xfId="10007" xr:uid="{715AE3D3-BC2A-4700-9288-09D4A76EF724}"/>
    <cellStyle name="Link Currency (0) 4 3 2" xfId="10008" xr:uid="{5CF3AB6C-7674-4445-BC7E-06EB72903AF7}"/>
    <cellStyle name="Link Currency (0) 4 4" xfId="10009" xr:uid="{FA695A78-D1CD-4354-93B6-23299F28239F}"/>
    <cellStyle name="Link Currency (0) 4 5" xfId="10010" xr:uid="{89CBF433-190D-416B-8F48-549C8870242A}"/>
    <cellStyle name="Link Currency (0) 4 6" xfId="10011" xr:uid="{CA079A43-9348-43CE-A0F2-1DAA573CBB48}"/>
    <cellStyle name="Link Currency (0) 4 7" xfId="10012" xr:uid="{6EFE0DD1-F942-4224-94C6-C0C4FB29FCA8}"/>
    <cellStyle name="Link Currency (0) 4 8" xfId="10013" xr:uid="{AAD438E1-467F-4928-B991-57B51392E61D}"/>
    <cellStyle name="Link Currency (0) 4 9" xfId="10014" xr:uid="{030F157B-7184-49BB-A397-AE75C2E34784}"/>
    <cellStyle name="Link Currency (0) 5" xfId="10015" xr:uid="{EF3F8FD7-54B3-433F-95A6-6A0C54CEC563}"/>
    <cellStyle name="Link Currency (0) 5 10" xfId="10016" xr:uid="{6FBB5D69-9973-443D-9A86-C90BDCD83FFD}"/>
    <cellStyle name="Link Currency (0) 5 11" xfId="10017" xr:uid="{56C04339-95E0-4E49-8E78-2594A1B8F2C9}"/>
    <cellStyle name="Link Currency (0) 5 2" xfId="10018" xr:uid="{C03561D4-C60D-44B2-9CD9-783A91AF230B}"/>
    <cellStyle name="Link Currency (0) 5 2 2" xfId="10019" xr:uid="{9D1F420E-C3FE-4F64-AB0B-E03748F265C2}"/>
    <cellStyle name="Link Currency (0) 5 3" xfId="10020" xr:uid="{5CED3DE5-5CCB-45DE-93E2-43AE01138E95}"/>
    <cellStyle name="Link Currency (0) 5 3 2" xfId="10021" xr:uid="{3C6EE1CD-D6A6-4D6D-AD2A-CDA6CD25E2F0}"/>
    <cellStyle name="Link Currency (0) 5 4" xfId="10022" xr:uid="{9CD13012-46B9-4988-9CCC-9ED1625C988D}"/>
    <cellStyle name="Link Currency (0) 5 5" xfId="10023" xr:uid="{FE9940EC-92FE-4E67-A7C6-ECE45978BD9D}"/>
    <cellStyle name="Link Currency (0) 5 6" xfId="10024" xr:uid="{A51F4E1F-C0BF-460F-9AAD-469C262681D8}"/>
    <cellStyle name="Link Currency (0) 5 7" xfId="10025" xr:uid="{849697A0-9DBC-471A-9B01-CF5FE0AEDBE0}"/>
    <cellStyle name="Link Currency (0) 5 8" xfId="10026" xr:uid="{661105C0-BB05-453D-8FB9-F44ACFE528CD}"/>
    <cellStyle name="Link Currency (0) 5 9" xfId="10027" xr:uid="{A4281B1F-D050-4EDF-84A8-87F58EBFC31D}"/>
    <cellStyle name="Link Currency (0) 6" xfId="10028" xr:uid="{137FC926-93A8-4364-84CB-C6476A5142B7}"/>
    <cellStyle name="Link Currency (0) 6 2" xfId="10029" xr:uid="{DA13F818-668A-49A4-A3B9-556BE63C9CF2}"/>
    <cellStyle name="Link Currency (0) 7" xfId="10030" xr:uid="{8C72E86D-95AA-461C-8FA3-139129C937D3}"/>
    <cellStyle name="Link Currency (0) 7 2" xfId="10031" xr:uid="{31DA04FA-21B7-466D-BBFE-E09812A1A9DA}"/>
    <cellStyle name="Link Currency (0) 8" xfId="10032" xr:uid="{4E82D760-171B-4CCD-9459-BB1597A7E083}"/>
    <cellStyle name="Link Currency (0) 9" xfId="10033" xr:uid="{71CAF3B4-83D7-440A-838F-A23EECFE6009}"/>
    <cellStyle name="Link Currency (0)_2008 Gazete Formatı" xfId="10034" xr:uid="{AC3FB54E-BAC7-47BC-B04F-D2EB031AFA3C}"/>
    <cellStyle name="Link Currency (2)" xfId="10035" xr:uid="{7014C95D-D5DD-420A-984A-0E66FF043C23}"/>
    <cellStyle name="Link Currency (2) 10" xfId="10036" xr:uid="{6478E69E-CC18-4961-A971-A95524C7AB33}"/>
    <cellStyle name="Link Currency (2) 11" xfId="10037" xr:uid="{4E81A0A9-0073-4075-8833-5D337B87D38D}"/>
    <cellStyle name="Link Currency (2) 12" xfId="10038" xr:uid="{97BE4FBC-2097-4BA8-93FE-5DF949F238E7}"/>
    <cellStyle name="Link Currency (2) 13" xfId="10039" xr:uid="{59A0C223-85FF-480F-AB14-9F6CC015F0D3}"/>
    <cellStyle name="Link Currency (2) 14" xfId="10040" xr:uid="{AB10964E-E60F-4017-B187-398580E5B5ED}"/>
    <cellStyle name="Link Currency (2) 15" xfId="10041" xr:uid="{2218B441-888A-491A-8B7B-01BF6F8AB51E}"/>
    <cellStyle name="Link Currency (2) 16" xfId="10042" xr:uid="{44B0454C-FE53-4E27-A552-83F1BA91D3F2}"/>
    <cellStyle name="Link Currency (2) 17" xfId="10043" xr:uid="{633E21EA-5E3B-47EF-BA77-EF05EBDB2CD9}"/>
    <cellStyle name="Link Currency (2) 18" xfId="10044" xr:uid="{0AE4A85E-7189-4A33-9AA4-4DFD71F78688}"/>
    <cellStyle name="Link Currency (2) 19" xfId="10045" xr:uid="{29DEAD49-88E0-4B4F-8A55-C814E6C4A184}"/>
    <cellStyle name="Link Currency (2) 2" xfId="10046" xr:uid="{92D28D3C-7C8C-4DF1-BEED-E64C3D00034C}"/>
    <cellStyle name="Link Currency (2) 2 10" xfId="10047" xr:uid="{1C09E2F1-B3F1-48E0-A3BC-2E99E12775F6}"/>
    <cellStyle name="Link Currency (2) 2 11" xfId="10048" xr:uid="{2D1B5CB2-5BBC-472B-8327-4963169D669D}"/>
    <cellStyle name="Link Currency (2) 2 2" xfId="10049" xr:uid="{C9F17832-2322-4AA1-A21A-1634514E9B65}"/>
    <cellStyle name="Link Currency (2) 2 2 2" xfId="10050" xr:uid="{19D6F14F-581B-4C9C-AB4F-B4FA27A60CD8}"/>
    <cellStyle name="Link Currency (2) 2 3" xfId="10051" xr:uid="{558B8E2C-8BF5-49E4-9F95-FAD6FEF3DA58}"/>
    <cellStyle name="Link Currency (2) 2 3 2" xfId="10052" xr:uid="{96325F9C-A9CC-484C-90ED-34C37A2C1FDC}"/>
    <cellStyle name="Link Currency (2) 2 4" xfId="10053" xr:uid="{FB5C7017-FEE6-4C2D-BC9B-4FCFD8A0D793}"/>
    <cellStyle name="Link Currency (2) 2 4 2" xfId="10054" xr:uid="{E0EBF52D-FCF7-4D67-BDFE-30F2B841C350}"/>
    <cellStyle name="Link Currency (2) 2 5" xfId="10055" xr:uid="{B61A62D0-22A0-4967-87B5-219F84508C9E}"/>
    <cellStyle name="Link Currency (2) 2 5 2" xfId="10056" xr:uid="{66689AC5-EAB6-479A-AA50-C0E8F512698D}"/>
    <cellStyle name="Link Currency (2) 2 6" xfId="10057" xr:uid="{EB0C45AC-43F3-4D93-A4E5-1BE0B57F65AF}"/>
    <cellStyle name="Link Currency (2) 2 6 2" xfId="10058" xr:uid="{1A715800-403E-40CE-8013-3B6BDD281B61}"/>
    <cellStyle name="Link Currency (2) 2 7" xfId="10059" xr:uid="{480956E5-DA0E-4F2A-8233-C62ED4CB3054}"/>
    <cellStyle name="Link Currency (2) 2 8" xfId="10060" xr:uid="{00DCE0BC-E0C1-43FD-958D-78106001D1AE}"/>
    <cellStyle name="Link Currency (2) 2 9" xfId="10061" xr:uid="{3F365677-25BB-4F98-B9D3-69802D224E86}"/>
    <cellStyle name="Link Currency (2) 2_TT Grup Imaj Medya Plani #6" xfId="10062" xr:uid="{781A9B9D-6348-4A5B-A86F-2B121B0CF043}"/>
    <cellStyle name="Link Currency (2) 20" xfId="10063" xr:uid="{C144069C-A980-4FE5-9DFD-82F2D0C37993}"/>
    <cellStyle name="Link Currency (2) 21" xfId="10064" xr:uid="{94AE08FC-65B8-4CF8-A7AD-F0A4404E1DB9}"/>
    <cellStyle name="Link Currency (2) 22" xfId="10065" xr:uid="{30CA74C7-6479-4405-88A6-4E256CEAE3F9}"/>
    <cellStyle name="Link Currency (2) 23" xfId="10066" xr:uid="{F7572178-505B-4EBF-B8D9-C17AEEBE606A}"/>
    <cellStyle name="Link Currency (2) 24" xfId="10067" xr:uid="{9F800F68-5ABF-423E-AF42-0E18911A0A5A}"/>
    <cellStyle name="Link Currency (2) 25" xfId="10068" xr:uid="{7949A924-4118-43A4-948F-57AE1C0EF1C6}"/>
    <cellStyle name="Link Currency (2) 26" xfId="10069" xr:uid="{5325EE38-4C23-4FA6-8895-14126D0A8EF9}"/>
    <cellStyle name="Link Currency (2) 27" xfId="10070" xr:uid="{789BC3AC-684C-400E-BCC7-38969AAF4CAB}"/>
    <cellStyle name="Link Currency (2) 28" xfId="10071" xr:uid="{95A7DE99-8188-4881-8DEC-23B736E8977D}"/>
    <cellStyle name="Link Currency (2) 29" xfId="10072" xr:uid="{96D02153-9451-4FA7-B05C-F685C41FCD6D}"/>
    <cellStyle name="Link Currency (2) 3" xfId="10073" xr:uid="{395A328B-A255-41A2-B45E-3A83D7DA6876}"/>
    <cellStyle name="Link Currency (2) 3 10" xfId="10074" xr:uid="{0DB0DAAB-8095-44EF-9E37-919DAB6381C8}"/>
    <cellStyle name="Link Currency (2) 3 11" xfId="10075" xr:uid="{B5D61CAA-88C4-4EB0-A0E2-42B5AE916B30}"/>
    <cellStyle name="Link Currency (2) 3 2" xfId="10076" xr:uid="{98DB65B8-B693-41B5-BCA2-A19F32ECC3DF}"/>
    <cellStyle name="Link Currency (2) 3 2 2" xfId="10077" xr:uid="{180E0D96-808E-4A6D-AE6C-64FFD866EEF0}"/>
    <cellStyle name="Link Currency (2) 3 3" xfId="10078" xr:uid="{D1138FD0-95E1-498D-9C10-DA4DFEA35AD9}"/>
    <cellStyle name="Link Currency (2) 3 3 2" xfId="10079" xr:uid="{8F873F56-E8BE-4E62-A6EB-C14F2A6DBF90}"/>
    <cellStyle name="Link Currency (2) 3 4" xfId="10080" xr:uid="{0D3CF841-BCE3-46EB-9674-A1AA802BC716}"/>
    <cellStyle name="Link Currency (2) 3 5" xfId="10081" xr:uid="{032A4EBB-A18F-43A9-9C41-A608050DFCED}"/>
    <cellStyle name="Link Currency (2) 3 6" xfId="10082" xr:uid="{2AA79A40-0182-43D7-8D2E-4BDB8BA9A910}"/>
    <cellStyle name="Link Currency (2) 3 7" xfId="10083" xr:uid="{68F1E77A-B3A0-452B-98B6-66E3F9292872}"/>
    <cellStyle name="Link Currency (2) 3 8" xfId="10084" xr:uid="{4419F9C4-6BF4-493A-B26A-DD81CC3D60DA}"/>
    <cellStyle name="Link Currency (2) 3 9" xfId="10085" xr:uid="{365AC997-C094-46F9-847B-75AEFDEEE424}"/>
    <cellStyle name="Link Currency (2) 3_TT Grup Imaj Medya Plani #6" xfId="10086" xr:uid="{5F370467-8002-401C-92CB-760B12AAA5A6}"/>
    <cellStyle name="Link Currency (2) 30" xfId="10087" xr:uid="{B071708B-45D9-4A1D-B99A-5609A0A8CBC5}"/>
    <cellStyle name="Link Currency (2) 31" xfId="10088" xr:uid="{5653CB31-8035-4D71-93CD-8AC9D7C9FE62}"/>
    <cellStyle name="Link Currency (2) 32" xfId="10089" xr:uid="{4D0A31F0-5667-4545-A059-91AFDF7D9C43}"/>
    <cellStyle name="Link Currency (2) 33" xfId="10090" xr:uid="{1BFA6821-4125-43EA-AB0C-50A321B399ED}"/>
    <cellStyle name="Link Currency (2) 34" xfId="10091" xr:uid="{1C050666-CC68-49BD-A182-B7F29FA7A9AE}"/>
    <cellStyle name="Link Currency (2) 4" xfId="10092" xr:uid="{873BA141-9D78-4A90-B25F-1F67948C9B48}"/>
    <cellStyle name="Link Currency (2) 4 10" xfId="10093" xr:uid="{2F043E2F-02E7-4AF6-8719-B785B88BC29A}"/>
    <cellStyle name="Link Currency (2) 4 11" xfId="10094" xr:uid="{57F942FE-214F-4620-96A8-5C6E5619FF17}"/>
    <cellStyle name="Link Currency (2) 4 2" xfId="10095" xr:uid="{E5F65792-A1B3-489E-9BAB-86B5B78D6643}"/>
    <cellStyle name="Link Currency (2) 4 2 2" xfId="10096" xr:uid="{8C6DF5A2-A08A-4E37-BA54-8C3400985345}"/>
    <cellStyle name="Link Currency (2) 4 3" xfId="10097" xr:uid="{0086B58B-F93E-4D0B-B6E5-C84B9040915C}"/>
    <cellStyle name="Link Currency (2) 4 3 2" xfId="10098" xr:uid="{E6E353BD-D2D4-4D7A-9899-FD216E8092F3}"/>
    <cellStyle name="Link Currency (2) 4 4" xfId="10099" xr:uid="{B8ABB219-A077-4857-8F7D-8905BC322DFA}"/>
    <cellStyle name="Link Currency (2) 4 5" xfId="10100" xr:uid="{751B69EF-C1CC-4037-8BEB-8FDFBEE1A98F}"/>
    <cellStyle name="Link Currency (2) 4 6" xfId="10101" xr:uid="{A0848311-1310-49B6-A9F0-ABEEFF66EFF7}"/>
    <cellStyle name="Link Currency (2) 4 7" xfId="10102" xr:uid="{C4C602F5-F36A-4282-9528-270FAE78D3D1}"/>
    <cellStyle name="Link Currency (2) 4 8" xfId="10103" xr:uid="{F8212FF1-126A-4239-A755-4B4A176DDDA1}"/>
    <cellStyle name="Link Currency (2) 4 9" xfId="10104" xr:uid="{415B1B45-E480-4E65-876D-C5F6858761E0}"/>
    <cellStyle name="Link Currency (2) 5" xfId="10105" xr:uid="{A9F91B85-FA6C-474E-B8FA-E2CCBCC01AD5}"/>
    <cellStyle name="Link Currency (2) 5 10" xfId="10106" xr:uid="{24A40C04-AD02-43E3-8148-B2EF185C9320}"/>
    <cellStyle name="Link Currency (2) 5 11" xfId="10107" xr:uid="{5B002ED7-BE34-47E4-9A89-ABC570F130D2}"/>
    <cellStyle name="Link Currency (2) 5 2" xfId="10108" xr:uid="{8670B63C-A1B7-4441-820B-6E43C78824C6}"/>
    <cellStyle name="Link Currency (2) 5 2 2" xfId="10109" xr:uid="{9A402CF1-D379-40CC-BE42-6AD4A894ADCF}"/>
    <cellStyle name="Link Currency (2) 5 3" xfId="10110" xr:uid="{4D6575ED-4E26-4AB2-84D2-27293465B99B}"/>
    <cellStyle name="Link Currency (2) 5 3 2" xfId="10111" xr:uid="{F96B2EED-1163-405E-95D5-3326A211F7DF}"/>
    <cellStyle name="Link Currency (2) 5 4" xfId="10112" xr:uid="{D330A1F7-11A3-4E6F-9DFC-7FC2D5CE85CD}"/>
    <cellStyle name="Link Currency (2) 5 5" xfId="10113" xr:uid="{FA02AF59-9534-4BE8-8220-FA7F5533493C}"/>
    <cellStyle name="Link Currency (2) 5 6" xfId="10114" xr:uid="{B51DB63A-35C1-4E50-A1A3-FE6C88FFE62F}"/>
    <cellStyle name="Link Currency (2) 5 7" xfId="10115" xr:uid="{9F9296F1-5CD2-4B6A-95AB-83BA894D6146}"/>
    <cellStyle name="Link Currency (2) 5 8" xfId="10116" xr:uid="{A2B83C94-0D05-4678-89EC-DCC58F42ED3B}"/>
    <cellStyle name="Link Currency (2) 5 9" xfId="10117" xr:uid="{178E3FFC-AA03-45FE-8977-29802853A5BC}"/>
    <cellStyle name="Link Currency (2) 6" xfId="10118" xr:uid="{03E65234-5BBB-4492-B06D-BB684B6E569A}"/>
    <cellStyle name="Link Currency (2) 6 2" xfId="10119" xr:uid="{C63FE21A-20BF-4814-BDDB-61CAD92521F8}"/>
    <cellStyle name="Link Currency (2) 7" xfId="10120" xr:uid="{8E3FB581-F728-46D1-8D26-EF08FF442CB6}"/>
    <cellStyle name="Link Currency (2) 7 2" xfId="10121" xr:uid="{31AA6735-AA82-4E97-A460-86297B9AE711}"/>
    <cellStyle name="Link Currency (2) 8" xfId="10122" xr:uid="{2A87C54B-98FA-4B50-B54F-5587D9072F47}"/>
    <cellStyle name="Link Currency (2) 9" xfId="10123" xr:uid="{3801FA5F-8D0B-4584-A111-2D6F09E64133}"/>
    <cellStyle name="Link Currency (2)_2008 Gazete Formatı" xfId="10124" xr:uid="{606870D2-FE26-4150-AF36-FB626DFCE4CE}"/>
    <cellStyle name="Link Units (0)" xfId="10125" xr:uid="{25F71128-426E-4934-A43B-C1B6A29D9A00}"/>
    <cellStyle name="Link Units (0) 10" xfId="10126" xr:uid="{82AAA2D8-0D03-49C5-83BD-AAECD38A4428}"/>
    <cellStyle name="Link Units (0) 11" xfId="10127" xr:uid="{C7DA8F76-EA3D-45C3-B721-828C35FC0EA9}"/>
    <cellStyle name="Link Units (0) 12" xfId="10128" xr:uid="{D750E91A-21F1-48A7-A734-A3196ED0E633}"/>
    <cellStyle name="Link Units (0) 13" xfId="10129" xr:uid="{A7D6ACCB-3A34-49C5-B927-C8EFB295B7F4}"/>
    <cellStyle name="Link Units (0) 14" xfId="10130" xr:uid="{A874E7CD-2AD5-4FFF-87FC-0A0F449E05D3}"/>
    <cellStyle name="Link Units (0) 15" xfId="10131" xr:uid="{FCCEEABD-DE90-4C08-A908-BB8B64FAD754}"/>
    <cellStyle name="Link Units (0) 16" xfId="10132" xr:uid="{821B93DC-408C-474E-85C7-D29FCA9F8CB6}"/>
    <cellStyle name="Link Units (0) 17" xfId="10133" xr:uid="{64095E15-60A1-4686-8080-2990AECCB584}"/>
    <cellStyle name="Link Units (0) 18" xfId="10134" xr:uid="{C45B3493-4640-4687-8A0B-42804CA49EB5}"/>
    <cellStyle name="Link Units (0) 19" xfId="10135" xr:uid="{5E3DEA1B-B889-4B4D-ADD7-C1174F108878}"/>
    <cellStyle name="Link Units (0) 2" xfId="10136" xr:uid="{DFBC8AC9-54B0-4F11-A737-4CB2D54DB21E}"/>
    <cellStyle name="Link Units (0) 2 10" xfId="10137" xr:uid="{F75DE02E-9E94-4D52-A5FB-0EF4E359F97C}"/>
    <cellStyle name="Link Units (0) 2 11" xfId="10138" xr:uid="{A89A44EA-44C9-46B4-9E74-C7BE30033FB0}"/>
    <cellStyle name="Link Units (0) 2 2" xfId="10139" xr:uid="{1870370E-9AA1-4375-B462-ADD1FA95DAAC}"/>
    <cellStyle name="Link Units (0) 2 2 2" xfId="10140" xr:uid="{3CBF4BC0-69F6-4031-92D8-0F195C789FAF}"/>
    <cellStyle name="Link Units (0) 2 3" xfId="10141" xr:uid="{635ABA6C-34C9-4260-ACD5-2D932E808AF1}"/>
    <cellStyle name="Link Units (0) 2 3 2" xfId="10142" xr:uid="{22E5F947-C543-4AAA-A4E6-AB537B2A45BE}"/>
    <cellStyle name="Link Units (0) 2 4" xfId="10143" xr:uid="{FEB6AFA2-9A75-4AB5-904F-DF7C24AD9480}"/>
    <cellStyle name="Link Units (0) 2 4 2" xfId="10144" xr:uid="{3DEA61D3-D12F-42B9-ACA3-991BC7E30DBC}"/>
    <cellStyle name="Link Units (0) 2 5" xfId="10145" xr:uid="{3EADFCB3-14E1-4EAB-9EFC-21914C31ADCB}"/>
    <cellStyle name="Link Units (0) 2 5 2" xfId="10146" xr:uid="{9C091529-4265-4BD6-AE68-8D64D877D1EF}"/>
    <cellStyle name="Link Units (0) 2 6" xfId="10147" xr:uid="{9B0DBE4C-0007-4F2A-9109-4B74E0EF6D14}"/>
    <cellStyle name="Link Units (0) 2 6 2" xfId="10148" xr:uid="{A8CA6AD0-BF01-44D7-B85D-920B73B44CB0}"/>
    <cellStyle name="Link Units (0) 2 7" xfId="10149" xr:uid="{FD91C467-E752-40BF-A9E5-965466955B46}"/>
    <cellStyle name="Link Units (0) 2 8" xfId="10150" xr:uid="{EAA24563-BAD6-4BF8-87F4-176CC10FF214}"/>
    <cellStyle name="Link Units (0) 2 9" xfId="10151" xr:uid="{BB37CE6E-D7F8-4A14-822E-161BDC4470CE}"/>
    <cellStyle name="Link Units (0) 2_TT Grup Imaj Medya Plani #6" xfId="10152" xr:uid="{D70B5D61-BC54-44DA-9B53-0E0EE036273D}"/>
    <cellStyle name="Link Units (0) 20" xfId="10153" xr:uid="{AC7ABA0D-07E4-4A2F-AE92-16DCAD42A472}"/>
    <cellStyle name="Link Units (0) 21" xfId="10154" xr:uid="{7669C6BC-BF9D-4427-96FE-51FB36483550}"/>
    <cellStyle name="Link Units (0) 22" xfId="10155" xr:uid="{570BE795-4D9E-47DC-BB86-7D8A02D8E4D6}"/>
    <cellStyle name="Link Units (0) 23" xfId="10156" xr:uid="{DC4DF9A2-046F-4BAB-8803-22450673915A}"/>
    <cellStyle name="Link Units (0) 24" xfId="10157" xr:uid="{706937E1-3C6F-4287-8DDF-49565FA89D62}"/>
    <cellStyle name="Link Units (0) 25" xfId="10158" xr:uid="{4182DB7D-E818-4D00-8A0C-CC76948D89E7}"/>
    <cellStyle name="Link Units (0) 26" xfId="10159" xr:uid="{36335343-0017-4056-AD7F-64097BD890DC}"/>
    <cellStyle name="Link Units (0) 27" xfId="10160" xr:uid="{2701C47B-5123-4F0E-9C5C-667DFBB62FDF}"/>
    <cellStyle name="Link Units (0) 28" xfId="10161" xr:uid="{799E7F03-526B-4D7F-9518-DC9B645919DF}"/>
    <cellStyle name="Link Units (0) 29" xfId="10162" xr:uid="{7487A939-43A7-4612-ABD0-031D5452613E}"/>
    <cellStyle name="Link Units (0) 3" xfId="10163" xr:uid="{87592BF8-A515-4A5F-88B0-6820A1471C6B}"/>
    <cellStyle name="Link Units (0) 3 10" xfId="10164" xr:uid="{7F26716E-FE81-44FB-B06C-10910AFAB46C}"/>
    <cellStyle name="Link Units (0) 3 11" xfId="10165" xr:uid="{B8959BB6-5A19-4D08-94DD-6D49FC65AFEF}"/>
    <cellStyle name="Link Units (0) 3 2" xfId="10166" xr:uid="{421355DA-8CE9-4BF4-B444-7F85BDAD0613}"/>
    <cellStyle name="Link Units (0) 3 2 2" xfId="10167" xr:uid="{C2421E79-8A02-445E-ABA9-7170BF4F4AE4}"/>
    <cellStyle name="Link Units (0) 3 3" xfId="10168" xr:uid="{8A7385CA-4CB0-442A-B49C-CC986ED4571D}"/>
    <cellStyle name="Link Units (0) 3 3 2" xfId="10169" xr:uid="{7618A910-218D-44D8-929A-B64B55237438}"/>
    <cellStyle name="Link Units (0) 3 4" xfId="10170" xr:uid="{AC4E4BB4-0F6A-4B65-AEDE-9AA4DDA8FE35}"/>
    <cellStyle name="Link Units (0) 3 5" xfId="10171" xr:uid="{D41C5968-EE7E-44BE-BF39-02C90DA39021}"/>
    <cellStyle name="Link Units (0) 3 6" xfId="10172" xr:uid="{9C804617-719A-4987-ABD8-678C6E09683C}"/>
    <cellStyle name="Link Units (0) 3 7" xfId="10173" xr:uid="{8AADA758-B4FE-439D-905C-BE09A27E1157}"/>
    <cellStyle name="Link Units (0) 3 8" xfId="10174" xr:uid="{BF90EEE4-ABB5-4B4B-9F85-819940685139}"/>
    <cellStyle name="Link Units (0) 3 9" xfId="10175" xr:uid="{7853545B-8867-48D3-8D26-8FFED148591F}"/>
    <cellStyle name="Link Units (0) 3_TT Grup Imaj Medya Plani #6" xfId="10176" xr:uid="{A0801236-B944-42BE-893A-8758C36DE35B}"/>
    <cellStyle name="Link Units (0) 30" xfId="10177" xr:uid="{BDA736E1-0392-41B9-B009-29CF92D0B1D9}"/>
    <cellStyle name="Link Units (0) 31" xfId="10178" xr:uid="{02F5CD88-E69B-49E4-8DDF-57696316AC21}"/>
    <cellStyle name="Link Units (0) 32" xfId="10179" xr:uid="{37360E8C-62CD-48D9-B552-A71452D9AB73}"/>
    <cellStyle name="Link Units (0) 33" xfId="10180" xr:uid="{035EA975-19C7-4F4B-8FC7-D37A4689C622}"/>
    <cellStyle name="Link Units (0) 34" xfId="10181" xr:uid="{E82569E4-D65F-4913-A8E3-C78D9DD605B7}"/>
    <cellStyle name="Link Units (0) 4" xfId="10182" xr:uid="{9A71662A-AB3C-4B5B-8D9D-59F00AE954AE}"/>
    <cellStyle name="Link Units (0) 4 10" xfId="10183" xr:uid="{44D4146D-7254-4028-A0DF-D4E6C4974291}"/>
    <cellStyle name="Link Units (0) 4 11" xfId="10184" xr:uid="{C1E2AC39-0D61-4418-86E9-18B8AA479D95}"/>
    <cellStyle name="Link Units (0) 4 2" xfId="10185" xr:uid="{B32BAC25-A573-453F-8492-6094F7CC1AD3}"/>
    <cellStyle name="Link Units (0) 4 2 2" xfId="10186" xr:uid="{AAC191FB-7C25-4546-80BF-C79EA810AB2E}"/>
    <cellStyle name="Link Units (0) 4 3" xfId="10187" xr:uid="{D8F89546-2C90-460E-AA51-CEFE26F12ADE}"/>
    <cellStyle name="Link Units (0) 4 3 2" xfId="10188" xr:uid="{D0098E15-BD63-4279-8A7D-EE91CCA803DC}"/>
    <cellStyle name="Link Units (0) 4 4" xfId="10189" xr:uid="{7B226218-2EC1-4DFA-AD7C-1C900372E561}"/>
    <cellStyle name="Link Units (0) 4 5" xfId="10190" xr:uid="{1559FE2D-09C8-4349-8A94-E1B795E65C75}"/>
    <cellStyle name="Link Units (0) 4 6" xfId="10191" xr:uid="{FEA32EDE-4713-4877-8754-D8AE24B1D072}"/>
    <cellStyle name="Link Units (0) 4 7" xfId="10192" xr:uid="{2DEA40C2-7411-413D-B835-523D24E3DD68}"/>
    <cellStyle name="Link Units (0) 4 8" xfId="10193" xr:uid="{E88753E9-158D-4631-B390-56175022C41C}"/>
    <cellStyle name="Link Units (0) 4 9" xfId="10194" xr:uid="{6F27AE0E-2D51-41A0-8C28-94C0B8D0EBDD}"/>
    <cellStyle name="Link Units (0) 5" xfId="10195" xr:uid="{F331240A-8CD3-4DA5-B0D8-8DBE5272CEDD}"/>
    <cellStyle name="Link Units (0) 5 10" xfId="10196" xr:uid="{BD321222-17E2-4480-AF55-2FE8C1E40CF5}"/>
    <cellStyle name="Link Units (0) 5 11" xfId="10197" xr:uid="{73FE8813-4D4C-4D5C-94F3-F53686A43113}"/>
    <cellStyle name="Link Units (0) 5 2" xfId="10198" xr:uid="{027353F5-3249-4EC9-AA94-719B1DF25A4E}"/>
    <cellStyle name="Link Units (0) 5 2 2" xfId="10199" xr:uid="{FB46F3F2-D823-430A-9CBE-4EC2A80E5DC0}"/>
    <cellStyle name="Link Units (0) 5 3" xfId="10200" xr:uid="{EB9A0BF4-1FBD-43CA-B36B-FCBB6363C0C6}"/>
    <cellStyle name="Link Units (0) 5 3 2" xfId="10201" xr:uid="{71253989-F166-473D-8CEB-A91EDB017AF3}"/>
    <cellStyle name="Link Units (0) 5 4" xfId="10202" xr:uid="{1F587203-EF35-4FD8-83F9-031FF52D0BDF}"/>
    <cellStyle name="Link Units (0) 5 5" xfId="10203" xr:uid="{88EE9239-BEED-48EB-983E-2C507DA85534}"/>
    <cellStyle name="Link Units (0) 5 6" xfId="10204" xr:uid="{2E79DFC3-EE06-47C5-B64B-CB59B8799377}"/>
    <cellStyle name="Link Units (0) 5 7" xfId="10205" xr:uid="{BB3ED35C-7249-4ABA-889D-0500E5162EAD}"/>
    <cellStyle name="Link Units (0) 5 8" xfId="10206" xr:uid="{C2377F7C-09F4-4B28-B26F-E536E7FB42F4}"/>
    <cellStyle name="Link Units (0) 5 9" xfId="10207" xr:uid="{DF5CACEF-466E-4DA4-AC44-F6227CC95370}"/>
    <cellStyle name="Link Units (0) 6" xfId="10208" xr:uid="{29928D78-6E5B-4759-8DD4-20B70613CC89}"/>
    <cellStyle name="Link Units (0) 6 2" xfId="10209" xr:uid="{C92BEE79-0526-42E7-988A-89672D0EFB7C}"/>
    <cellStyle name="Link Units (0) 7" xfId="10210" xr:uid="{04E3EFC2-8F1E-483C-AA4A-06DC35351775}"/>
    <cellStyle name="Link Units (0) 7 2" xfId="10211" xr:uid="{6BBDE6BD-8BD3-4983-A7DC-607913581D12}"/>
    <cellStyle name="Link Units (0) 8" xfId="10212" xr:uid="{0EB8FD0F-2538-4A37-AC1C-E1211279045F}"/>
    <cellStyle name="Link Units (0) 9" xfId="10213" xr:uid="{B7060BBB-1FAB-4FEA-A2EE-3AEFFAED8A65}"/>
    <cellStyle name="Link Units (0)_2008 Gazete Formatı" xfId="10214" xr:uid="{C115C616-9ED9-4652-90AC-AEF39C2939AA}"/>
    <cellStyle name="Link Units (1)" xfId="10215" xr:uid="{2E988EB0-F0D6-4C0E-BE1A-4A1A1360E283}"/>
    <cellStyle name="Link Units (1) 10" xfId="10216" xr:uid="{D270B770-0B89-4679-8494-276B0B5B6022}"/>
    <cellStyle name="Link Units (1) 11" xfId="10217" xr:uid="{C3DDB67B-756A-47ED-B630-77A2DAAE9A47}"/>
    <cellStyle name="Link Units (1) 12" xfId="10218" xr:uid="{6F2E490C-B252-412D-8AB4-F9EECA5F4FF7}"/>
    <cellStyle name="Link Units (1) 13" xfId="10219" xr:uid="{398258D7-4F8D-44AD-BEBE-D2823335CB76}"/>
    <cellStyle name="Link Units (1) 14" xfId="10220" xr:uid="{22AE47CA-A06E-4772-9BFE-1DA9B4483A3D}"/>
    <cellStyle name="Link Units (1) 15" xfId="10221" xr:uid="{C4316F0A-3A6F-4855-9696-DDD054ACBD82}"/>
    <cellStyle name="Link Units (1) 16" xfId="10222" xr:uid="{B9D93C7E-FE3F-469C-8EFA-55A10C9CE06C}"/>
    <cellStyle name="Link Units (1) 17" xfId="10223" xr:uid="{16572B38-9E79-45E7-968B-59072F0AFD8D}"/>
    <cellStyle name="Link Units (1) 18" xfId="10224" xr:uid="{98803027-68F7-498F-B44B-B33428EBEB41}"/>
    <cellStyle name="Link Units (1) 19" xfId="10225" xr:uid="{5214036B-C09B-42F4-9796-FB84EFA920DE}"/>
    <cellStyle name="Link Units (1) 2" xfId="10226" xr:uid="{B639F6F4-79B7-4653-82DD-E47AAA5B12A0}"/>
    <cellStyle name="Link Units (1) 2 10" xfId="10227" xr:uid="{5C804167-7DC4-42D2-BFD9-3F8515928A44}"/>
    <cellStyle name="Link Units (1) 2 11" xfId="10228" xr:uid="{5F4C5F47-C464-4B6C-B31A-5F32413BA849}"/>
    <cellStyle name="Link Units (1) 2 2" xfId="10229" xr:uid="{DCD6D443-B6B4-41A9-94D2-327DC9B97E88}"/>
    <cellStyle name="Link Units (1) 2 2 2" xfId="10230" xr:uid="{ABA63710-3678-4FC5-B1D3-993862FCC05D}"/>
    <cellStyle name="Link Units (1) 2 3" xfId="10231" xr:uid="{CC2F66BD-0330-46B4-AA66-E55AB8BC83F5}"/>
    <cellStyle name="Link Units (1) 2 3 2" xfId="10232" xr:uid="{6B8EE666-3DB3-4212-BB25-1A3115B6C54B}"/>
    <cellStyle name="Link Units (1) 2 4" xfId="10233" xr:uid="{852D6028-5D45-4DF3-9F45-3199DE4B45AD}"/>
    <cellStyle name="Link Units (1) 2 4 2" xfId="10234" xr:uid="{B4EB40EC-29A1-4560-BB78-EFA6C0D40464}"/>
    <cellStyle name="Link Units (1) 2 5" xfId="10235" xr:uid="{7C0C0DA9-2977-4C4A-BDA7-A9FAB8100AA3}"/>
    <cellStyle name="Link Units (1) 2 5 2" xfId="10236" xr:uid="{0013C65B-5CF8-4E06-9492-F73E7F9CE6DB}"/>
    <cellStyle name="Link Units (1) 2 6" xfId="10237" xr:uid="{EF63A429-4800-4C33-AF4E-9A0B3C00F9DC}"/>
    <cellStyle name="Link Units (1) 2 6 2" xfId="10238" xr:uid="{A47CA483-2B8C-43B4-8B5C-5503A9EF4BB7}"/>
    <cellStyle name="Link Units (1) 2 7" xfId="10239" xr:uid="{AB364C7D-990D-479E-9356-5BB73C20C1A6}"/>
    <cellStyle name="Link Units (1) 2 8" xfId="10240" xr:uid="{19BA7326-F679-4393-B144-8C4D803B7686}"/>
    <cellStyle name="Link Units (1) 2 9" xfId="10241" xr:uid="{D77FAFDE-94F3-4A52-8BCA-D83F848D4DAE}"/>
    <cellStyle name="Link Units (1) 2_TT Grup Imaj Medya Plani #6" xfId="10242" xr:uid="{E0E255F9-C033-480B-B66F-583887644060}"/>
    <cellStyle name="Link Units (1) 20" xfId="10243" xr:uid="{AC2B299F-5869-44BB-AFA1-C2C193AAB47E}"/>
    <cellStyle name="Link Units (1) 21" xfId="10244" xr:uid="{3D80ECEB-19BD-4C10-A32C-B3A4055F49FB}"/>
    <cellStyle name="Link Units (1) 22" xfId="10245" xr:uid="{AEBEE892-2088-4F24-92E8-F5CE74458FC4}"/>
    <cellStyle name="Link Units (1) 23" xfId="10246" xr:uid="{3D3D1E51-E62A-4D49-BAE8-6F2F572E91EF}"/>
    <cellStyle name="Link Units (1) 24" xfId="10247" xr:uid="{B363A215-E2BE-47B6-B57E-7F6AC6CE59DB}"/>
    <cellStyle name="Link Units (1) 25" xfId="10248" xr:uid="{C23E2FDE-E0C9-41B6-AE73-E850007BFEE7}"/>
    <cellStyle name="Link Units (1) 26" xfId="10249" xr:uid="{D11F2E16-89EB-457A-8325-6EAC3A1090E9}"/>
    <cellStyle name="Link Units (1) 27" xfId="10250" xr:uid="{153B3299-9802-4052-AAF2-13CFE1BC08D4}"/>
    <cellStyle name="Link Units (1) 28" xfId="10251" xr:uid="{D833359E-C901-4D5E-AA0C-B2206B8EC33B}"/>
    <cellStyle name="Link Units (1) 29" xfId="10252" xr:uid="{261AD0C8-D354-4EDD-8B66-6F115A3B9249}"/>
    <cellStyle name="Link Units (1) 3" xfId="10253" xr:uid="{3D46ACF0-BD6A-44B3-A8FE-518A4B941797}"/>
    <cellStyle name="Link Units (1) 3 10" xfId="10254" xr:uid="{2F87C31B-0FBC-4734-9E54-CBA4A26C59BA}"/>
    <cellStyle name="Link Units (1) 3 11" xfId="10255" xr:uid="{792D88C6-6314-4BB8-9C75-46B052ABF8D9}"/>
    <cellStyle name="Link Units (1) 3 2" xfId="10256" xr:uid="{7CCAE79A-B0F5-452B-BF4C-FF36F2F32384}"/>
    <cellStyle name="Link Units (1) 3 2 2" xfId="10257" xr:uid="{284261EE-DAEA-45F7-9D88-A42BC49CB5AC}"/>
    <cellStyle name="Link Units (1) 3 3" xfId="10258" xr:uid="{EBE6A54A-2D02-4D4E-8B60-AC4F71004C73}"/>
    <cellStyle name="Link Units (1) 3 3 2" xfId="10259" xr:uid="{7BF26FB6-0D8E-4015-AD58-F6C8CF5FF420}"/>
    <cellStyle name="Link Units (1) 3 4" xfId="10260" xr:uid="{280CE014-5969-411F-A285-C06E83E6FC81}"/>
    <cellStyle name="Link Units (1) 3 5" xfId="10261" xr:uid="{9BF64A43-DA7F-4C9E-97CB-1584CD79AE3C}"/>
    <cellStyle name="Link Units (1) 3 6" xfId="10262" xr:uid="{2EC7C3C5-9BF9-4DBF-BA66-39D96C54D6DE}"/>
    <cellStyle name="Link Units (1) 3 7" xfId="10263" xr:uid="{01826243-DA92-4913-AD0D-D6DD57F4F608}"/>
    <cellStyle name="Link Units (1) 3 8" xfId="10264" xr:uid="{3B5BE293-702C-4DA9-A164-79773AA3B716}"/>
    <cellStyle name="Link Units (1) 3 9" xfId="10265" xr:uid="{BFE453B0-EFEA-4326-9742-1EFEF081A2DE}"/>
    <cellStyle name="Link Units (1) 3_TT Grup Imaj Medya Plani #6" xfId="10266" xr:uid="{0241F7BA-A731-4B38-B812-94C1B3DD8F44}"/>
    <cellStyle name="Link Units (1) 30" xfId="10267" xr:uid="{0F5747C1-B387-431C-B811-B0ED5A68C014}"/>
    <cellStyle name="Link Units (1) 31" xfId="10268" xr:uid="{E15C045D-F5F5-466A-98F2-72C16923029C}"/>
    <cellStyle name="Link Units (1) 32" xfId="10269" xr:uid="{1B3BB221-7C25-4C69-A2B7-945B29C9B09E}"/>
    <cellStyle name="Link Units (1) 33" xfId="10270" xr:uid="{58ECD9CE-951D-4F7D-8B20-6128269B154F}"/>
    <cellStyle name="Link Units (1) 34" xfId="10271" xr:uid="{4C8E3508-71F7-49BF-9901-07F940DBCB8D}"/>
    <cellStyle name="Link Units (1) 4" xfId="10272" xr:uid="{99C04D0B-16B8-4F8F-B535-28E26ACCB977}"/>
    <cellStyle name="Link Units (1) 4 10" xfId="10273" xr:uid="{D048B142-08A5-4134-A832-C55B58C562EB}"/>
    <cellStyle name="Link Units (1) 4 11" xfId="10274" xr:uid="{1529B047-5A5F-4FC0-8E55-536892161597}"/>
    <cellStyle name="Link Units (1) 4 2" xfId="10275" xr:uid="{822DF046-6154-4717-A17C-2953512D28A3}"/>
    <cellStyle name="Link Units (1) 4 2 2" xfId="10276" xr:uid="{2CDA7A56-4E55-4948-B307-E5B084F99C6E}"/>
    <cellStyle name="Link Units (1) 4 3" xfId="10277" xr:uid="{9A60EB5E-2EB3-48FE-A78B-8ACE1E0D4DCA}"/>
    <cellStyle name="Link Units (1) 4 3 2" xfId="10278" xr:uid="{CD60EA0B-EBAB-4106-B287-4644AD52A51B}"/>
    <cellStyle name="Link Units (1) 4 4" xfId="10279" xr:uid="{ED48DBB2-75A1-4CAF-8FC5-E242BCF690D5}"/>
    <cellStyle name="Link Units (1) 4 5" xfId="10280" xr:uid="{04CDDA7F-BD7B-4983-B0A1-245A9D8E16EC}"/>
    <cellStyle name="Link Units (1) 4 6" xfId="10281" xr:uid="{DB4A1328-617D-49EB-88F6-6B814C461A27}"/>
    <cellStyle name="Link Units (1) 4 7" xfId="10282" xr:uid="{E67833B6-5854-47B8-952D-5B494815032C}"/>
    <cellStyle name="Link Units (1) 4 8" xfId="10283" xr:uid="{C788B15B-968D-4829-9E48-8AA74E97E692}"/>
    <cellStyle name="Link Units (1) 4 9" xfId="10284" xr:uid="{C5ECB4A6-9C05-4EF5-9FD5-ED43DE5540A0}"/>
    <cellStyle name="Link Units (1) 5" xfId="10285" xr:uid="{E0FE07EF-608F-4A24-A5C4-E68F7812093B}"/>
    <cellStyle name="Link Units (1) 5 10" xfId="10286" xr:uid="{6482ED1D-84CD-4390-B18A-502A32F2BB83}"/>
    <cellStyle name="Link Units (1) 5 11" xfId="10287" xr:uid="{7CF06CB2-3822-4EC2-8D45-2D4629BF3874}"/>
    <cellStyle name="Link Units (1) 5 2" xfId="10288" xr:uid="{9C442135-BCB4-41EC-A71F-203255FFA0FF}"/>
    <cellStyle name="Link Units (1) 5 2 2" xfId="10289" xr:uid="{C888FBA0-2782-4878-BB1C-C42F1CCDE6B2}"/>
    <cellStyle name="Link Units (1) 5 3" xfId="10290" xr:uid="{6330AE60-115B-4125-BFCE-102193557E00}"/>
    <cellStyle name="Link Units (1) 5 3 2" xfId="10291" xr:uid="{995F9BA4-52CB-446C-969C-6EE599BEF0C0}"/>
    <cellStyle name="Link Units (1) 5 4" xfId="10292" xr:uid="{01A96C4D-82AB-4206-BA23-3CDDF56D2AAC}"/>
    <cellStyle name="Link Units (1) 5 5" xfId="10293" xr:uid="{AD2EB0C6-3991-45B9-87EE-35C53F6EC8E9}"/>
    <cellStyle name="Link Units (1) 5 6" xfId="10294" xr:uid="{49EA7EA6-9C1C-426F-909A-A66694A8EA34}"/>
    <cellStyle name="Link Units (1) 5 7" xfId="10295" xr:uid="{2FFD3D94-D990-4E75-BB16-93190001FFDC}"/>
    <cellStyle name="Link Units (1) 5 8" xfId="10296" xr:uid="{3EB52E43-6D62-4A31-A82E-D11F95B2231D}"/>
    <cellStyle name="Link Units (1) 5 9" xfId="10297" xr:uid="{B3FF6580-979C-4812-A778-1DC5FFF6DC9B}"/>
    <cellStyle name="Link Units (1) 6" xfId="10298" xr:uid="{C2C8F03B-155D-40C9-8C2D-56FAC5CBC36C}"/>
    <cellStyle name="Link Units (1) 6 2" xfId="10299" xr:uid="{A4F6488B-D858-4CC1-9B98-11E3D94AC84C}"/>
    <cellStyle name="Link Units (1) 7" xfId="10300" xr:uid="{79D53CB5-6518-46C5-848A-C2A8A1EA34BB}"/>
    <cellStyle name="Link Units (1) 7 2" xfId="10301" xr:uid="{A2D1D37B-EC3F-4DBA-AC1B-13125DB8359B}"/>
    <cellStyle name="Link Units (1) 8" xfId="10302" xr:uid="{7D63082B-0D2B-438B-9A88-82E5C7A81F4E}"/>
    <cellStyle name="Link Units (1) 9" xfId="10303" xr:uid="{101F1121-1899-4E7F-8B70-FB73A26AE93E}"/>
    <cellStyle name="Link Units (1)_2008 Gazete Formatı" xfId="10304" xr:uid="{0A90EB27-99BB-44A8-9CEB-C1F3811B0B1D}"/>
    <cellStyle name="Link Units (2)" xfId="10305" xr:uid="{B4502292-DCB7-4609-9664-A4BA0B0F11C4}"/>
    <cellStyle name="Link Units (2) 10" xfId="10306" xr:uid="{58D3C4D8-CF76-4343-ACC1-E2CBA4304C7A}"/>
    <cellStyle name="Link Units (2) 11" xfId="10307" xr:uid="{A087641E-71E3-466D-BF89-4AC8BA483DE9}"/>
    <cellStyle name="Link Units (2) 12" xfId="10308" xr:uid="{380E6B40-8D45-4B2B-84A1-1A8F2A7FE372}"/>
    <cellStyle name="Link Units (2) 13" xfId="10309" xr:uid="{477D7AFE-EE8F-435C-8751-93CF6F08D4A7}"/>
    <cellStyle name="Link Units (2) 14" xfId="10310" xr:uid="{2129AE3D-3921-401C-B7B0-22C18E6E7A95}"/>
    <cellStyle name="Link Units (2) 15" xfId="10311" xr:uid="{E6DC5DB3-796F-4535-84AA-0651693DEA41}"/>
    <cellStyle name="Link Units (2) 16" xfId="10312" xr:uid="{A514E735-61D8-459F-A7C3-305DD66CB2B0}"/>
    <cellStyle name="Link Units (2) 17" xfId="10313" xr:uid="{57DCA6E7-4E6C-4C19-B39E-18F01448E0E6}"/>
    <cellStyle name="Link Units (2) 18" xfId="10314" xr:uid="{D0DC2C74-38ED-4C09-BF44-2BCDB7216967}"/>
    <cellStyle name="Link Units (2) 19" xfId="10315" xr:uid="{5B1CFF6D-E2E4-4247-A487-89BC008022EB}"/>
    <cellStyle name="Link Units (2) 2" xfId="10316" xr:uid="{A1E4DC67-B6BA-4547-B23C-15492C71A83E}"/>
    <cellStyle name="Link Units (2) 2 10" xfId="10317" xr:uid="{F1829F2E-AC80-442F-ADE7-3284F25E3689}"/>
    <cellStyle name="Link Units (2) 2 11" xfId="10318" xr:uid="{F689DA9B-F9C9-4EE5-8FD0-E59427130C6E}"/>
    <cellStyle name="Link Units (2) 2 2" xfId="10319" xr:uid="{CC0E1EE5-C82A-4C15-9880-B23120F0244C}"/>
    <cellStyle name="Link Units (2) 2 2 2" xfId="10320" xr:uid="{1FA4FB3A-6E34-49B1-BF09-B8B01E1CA07A}"/>
    <cellStyle name="Link Units (2) 2 3" xfId="10321" xr:uid="{11A97CAE-09BB-485A-B1F8-01D4FB917795}"/>
    <cellStyle name="Link Units (2) 2 3 2" xfId="10322" xr:uid="{3199BBD2-CB5C-4686-9868-CAB46D9596C8}"/>
    <cellStyle name="Link Units (2) 2 4" xfId="10323" xr:uid="{A916FAAF-153D-47A1-8330-03A2424282C7}"/>
    <cellStyle name="Link Units (2) 2 4 2" xfId="10324" xr:uid="{CD0AE3DF-5C66-4693-BA5C-CA4E7040AF10}"/>
    <cellStyle name="Link Units (2) 2 5" xfId="10325" xr:uid="{B3C3509E-2495-4A11-81E7-4D92CAD3CC89}"/>
    <cellStyle name="Link Units (2) 2 5 2" xfId="10326" xr:uid="{BB8D6564-B8C3-40D7-AA82-25C7104E153F}"/>
    <cellStyle name="Link Units (2) 2 6" xfId="10327" xr:uid="{C4FFFE68-E83F-461F-96DA-105FB83727AF}"/>
    <cellStyle name="Link Units (2) 2 6 2" xfId="10328" xr:uid="{001C964D-EC67-45AD-92C2-52008647B821}"/>
    <cellStyle name="Link Units (2) 2 7" xfId="10329" xr:uid="{3CEFE5E6-ACB0-4B98-9994-90EBE9C6EA04}"/>
    <cellStyle name="Link Units (2) 2 8" xfId="10330" xr:uid="{2D15B407-7D88-49FC-95AE-F63216215E81}"/>
    <cellStyle name="Link Units (2) 2 9" xfId="10331" xr:uid="{CCD21C8D-6385-4269-8D24-5F7C67A63742}"/>
    <cellStyle name="Link Units (2) 2_TT Grup Imaj Medya Plani #6" xfId="10332" xr:uid="{70C97816-F6B0-4620-B525-B65A0915FAC9}"/>
    <cellStyle name="Link Units (2) 20" xfId="10333" xr:uid="{30CCD35B-677D-4C23-8417-40931BA7332A}"/>
    <cellStyle name="Link Units (2) 21" xfId="10334" xr:uid="{2826F97C-9EE6-49FA-8E9C-D5DBCC337834}"/>
    <cellStyle name="Link Units (2) 22" xfId="10335" xr:uid="{86D56C53-7D0F-4852-A51C-80F7A70B05BA}"/>
    <cellStyle name="Link Units (2) 23" xfId="10336" xr:uid="{DD91746B-617F-4121-B55D-6BB2DB1B1FF3}"/>
    <cellStyle name="Link Units (2) 24" xfId="10337" xr:uid="{345D37DE-612E-4C67-A282-4EDA23D40D83}"/>
    <cellStyle name="Link Units (2) 25" xfId="10338" xr:uid="{DD829AC9-0F1B-4095-B282-DF7935D76CB1}"/>
    <cellStyle name="Link Units (2) 26" xfId="10339" xr:uid="{EB1713AD-0586-4C9B-830D-5F037FFC7F60}"/>
    <cellStyle name="Link Units (2) 27" xfId="10340" xr:uid="{A16C220E-E88C-490D-959C-1CAF0A265455}"/>
    <cellStyle name="Link Units (2) 28" xfId="10341" xr:uid="{D6E77364-A15B-48B4-BD52-DC9606A0F016}"/>
    <cellStyle name="Link Units (2) 29" xfId="10342" xr:uid="{3ABFE0AA-4A64-47B8-9794-772F58C4C31D}"/>
    <cellStyle name="Link Units (2) 3" xfId="10343" xr:uid="{0EA8BADB-7B23-4EE6-9861-11C2736740DA}"/>
    <cellStyle name="Link Units (2) 3 10" xfId="10344" xr:uid="{9EBEDA51-D916-42C8-9820-706B152AFA25}"/>
    <cellStyle name="Link Units (2) 3 11" xfId="10345" xr:uid="{12614B63-2004-490E-9BF2-028222E29727}"/>
    <cellStyle name="Link Units (2) 3 2" xfId="10346" xr:uid="{FACBC311-3504-4B27-A210-B3A7D04629C2}"/>
    <cellStyle name="Link Units (2) 3 2 2" xfId="10347" xr:uid="{AA31C326-419C-4457-888A-9A4115C70C0B}"/>
    <cellStyle name="Link Units (2) 3 3" xfId="10348" xr:uid="{113E1918-5399-4C43-B21F-70F503A953BE}"/>
    <cellStyle name="Link Units (2) 3 3 2" xfId="10349" xr:uid="{7D56EDEA-5340-4FF6-91ED-416775E163D8}"/>
    <cellStyle name="Link Units (2) 3 4" xfId="10350" xr:uid="{70A60066-381B-4C89-ADC4-8655A97D988E}"/>
    <cellStyle name="Link Units (2) 3 5" xfId="10351" xr:uid="{C5C22D0E-C6BE-4E52-97E2-CE535A2C31C0}"/>
    <cellStyle name="Link Units (2) 3 6" xfId="10352" xr:uid="{33F7A284-3EE4-4F15-B70F-91E495CCA709}"/>
    <cellStyle name="Link Units (2) 3 7" xfId="10353" xr:uid="{4403F8F6-B2BF-4E0B-8EC7-2CE20BED2B4E}"/>
    <cellStyle name="Link Units (2) 3 8" xfId="10354" xr:uid="{0F19F910-D0A9-413D-A666-6416B4C0A215}"/>
    <cellStyle name="Link Units (2) 3 9" xfId="10355" xr:uid="{FB481DA5-90A0-4F05-B3AE-3587424E90DE}"/>
    <cellStyle name="Link Units (2) 3_TT Grup Imaj Medya Plani #6" xfId="10356" xr:uid="{7E44B7EC-38A9-4E84-8097-39600B208097}"/>
    <cellStyle name="Link Units (2) 30" xfId="10357" xr:uid="{D385C1D7-AAD0-454C-AE1C-9293878D9089}"/>
    <cellStyle name="Link Units (2) 31" xfId="10358" xr:uid="{D40FFED0-F2B4-4921-981A-8EB5602C3AC9}"/>
    <cellStyle name="Link Units (2) 32" xfId="10359" xr:uid="{84D23A3F-72A6-4FE7-9AD6-6EF1D76B67D0}"/>
    <cellStyle name="Link Units (2) 33" xfId="10360" xr:uid="{D846F379-5269-43BA-80E1-96FAECD7FCA1}"/>
    <cellStyle name="Link Units (2) 34" xfId="10361" xr:uid="{6D0735AC-C491-42A3-9D37-12CC8F2DA7DE}"/>
    <cellStyle name="Link Units (2) 4" xfId="10362" xr:uid="{BFC551C0-80B2-45E8-9758-338C1E5F4931}"/>
    <cellStyle name="Link Units (2) 4 10" xfId="10363" xr:uid="{D7B54FF2-027C-4F07-B0AB-EE455818B448}"/>
    <cellStyle name="Link Units (2) 4 11" xfId="10364" xr:uid="{7B0CF760-A369-4B6C-817B-4514C6FE37E4}"/>
    <cellStyle name="Link Units (2) 4 2" xfId="10365" xr:uid="{0DBEEA0F-987A-4781-8161-A1C525C73CBB}"/>
    <cellStyle name="Link Units (2) 4 2 2" xfId="10366" xr:uid="{2FA74C43-1867-4712-855B-93BA5DFCB1F9}"/>
    <cellStyle name="Link Units (2) 4 3" xfId="10367" xr:uid="{EC74F25C-1843-466C-8C5B-06308164636F}"/>
    <cellStyle name="Link Units (2) 4 3 2" xfId="10368" xr:uid="{7C3B3E26-09E9-4459-A714-B945CA2F12C0}"/>
    <cellStyle name="Link Units (2) 4 4" xfId="10369" xr:uid="{F643F3DA-D7C5-4AAC-ADF0-D53F28568EAE}"/>
    <cellStyle name="Link Units (2) 4 5" xfId="10370" xr:uid="{F00AA1AF-5E08-4B4C-913F-BC3E66D9E294}"/>
    <cellStyle name="Link Units (2) 4 6" xfId="10371" xr:uid="{E32AE4AA-2EB0-47EA-83AF-D879C9137B6A}"/>
    <cellStyle name="Link Units (2) 4 7" xfId="10372" xr:uid="{0A3AB011-C965-4511-8783-E90945AB63D8}"/>
    <cellStyle name="Link Units (2) 4 8" xfId="10373" xr:uid="{8CE902E6-51B8-4960-BBAF-C238B7DECA1E}"/>
    <cellStyle name="Link Units (2) 4 9" xfId="10374" xr:uid="{E5599989-E527-425A-B63B-DC58105B3617}"/>
    <cellStyle name="Link Units (2) 5" xfId="10375" xr:uid="{C68842D1-8E29-4DA2-AAF1-9B2D0857F2A7}"/>
    <cellStyle name="Link Units (2) 5 10" xfId="10376" xr:uid="{70E8327B-3A85-4C56-B623-F370FAA46ABB}"/>
    <cellStyle name="Link Units (2) 5 11" xfId="10377" xr:uid="{C18CCEA8-B9CE-4283-B003-3BCF37CE0BA1}"/>
    <cellStyle name="Link Units (2) 5 2" xfId="10378" xr:uid="{7B6E1796-95AB-4D7C-9E4C-86AB33DB1B31}"/>
    <cellStyle name="Link Units (2) 5 2 2" xfId="10379" xr:uid="{03925343-F1D2-4F2D-A4B9-C36A3973D238}"/>
    <cellStyle name="Link Units (2) 5 3" xfId="10380" xr:uid="{53A1863C-31F6-4472-BF6C-C26676DA4B58}"/>
    <cellStyle name="Link Units (2) 5 3 2" xfId="10381" xr:uid="{37366A3D-2D3F-4B79-9460-D25548D98A6E}"/>
    <cellStyle name="Link Units (2) 5 4" xfId="10382" xr:uid="{0772D724-6BC0-4BDA-9503-582A66C08DB7}"/>
    <cellStyle name="Link Units (2) 5 5" xfId="10383" xr:uid="{7562DD83-D599-462E-AE3E-C1479C2C6D1D}"/>
    <cellStyle name="Link Units (2) 5 6" xfId="10384" xr:uid="{CBACDB3F-2088-433E-A4A2-F9F15F9AE9FA}"/>
    <cellStyle name="Link Units (2) 5 7" xfId="10385" xr:uid="{84F46849-C583-4707-A8A1-BABB217ED28E}"/>
    <cellStyle name="Link Units (2) 5 8" xfId="10386" xr:uid="{DD09B3E9-F883-4DEF-96D8-A22AEEBC3B01}"/>
    <cellStyle name="Link Units (2) 5 9" xfId="10387" xr:uid="{02C7C0A3-E6EB-4EE7-ABC6-CE356699D70B}"/>
    <cellStyle name="Link Units (2) 6" xfId="10388" xr:uid="{0C4F33DA-0D3A-42D4-94B7-06BEAF609454}"/>
    <cellStyle name="Link Units (2) 6 2" xfId="10389" xr:uid="{27FB22BD-E9E0-4397-BF5C-D3CF7F93E4B1}"/>
    <cellStyle name="Link Units (2) 7" xfId="10390" xr:uid="{DA9DC4EC-6B6D-4E8F-A325-024018F9121C}"/>
    <cellStyle name="Link Units (2) 7 2" xfId="10391" xr:uid="{D5E09CEE-3821-4210-9225-ED21F1965528}"/>
    <cellStyle name="Link Units (2) 8" xfId="10392" xr:uid="{DEB218AB-D452-4EE6-9262-3051D88F4FC2}"/>
    <cellStyle name="Link Units (2) 9" xfId="10393" xr:uid="{F5E2C792-DD1E-498F-9F1C-EDB5BDEBD596}"/>
    <cellStyle name="Link Units (2)_2008 Gazete Formatı" xfId="10394" xr:uid="{34FFFD41-AFE9-4E2D-8A47-587BC576383B}"/>
    <cellStyle name="Linked Cell 10" xfId="10395" xr:uid="{C3BE33A0-E68C-4FEA-9C09-B905007C5C24}"/>
    <cellStyle name="Linked Cell 10 2" xfId="10396" xr:uid="{0B4E283F-CAE3-4728-904C-7D5DAC5364FF}"/>
    <cellStyle name="Linked Cell 10 3" xfId="10397" xr:uid="{AD823357-9D64-4D1C-B445-6FF937E67098}"/>
    <cellStyle name="Linked Cell 10 4" xfId="10398" xr:uid="{26F5146A-6251-4677-A9A4-7CE3F7911E8F}"/>
    <cellStyle name="Linked Cell 11" xfId="10399" xr:uid="{16DA312E-A893-4689-A9EF-FD5FC72C1A22}"/>
    <cellStyle name="Linked Cell 11 2" xfId="10400" xr:uid="{4E4774DA-D1B6-4776-AEC4-DE5B81F1664A}"/>
    <cellStyle name="Linked Cell 11 3" xfId="10401" xr:uid="{5D212CA0-132F-4C1D-BF0F-8AFE32E3DFCF}"/>
    <cellStyle name="Linked Cell 11 4" xfId="10402" xr:uid="{7D6AB838-7E3B-4A4A-B4CD-38771B05BF61}"/>
    <cellStyle name="Linked Cell 12" xfId="10403" xr:uid="{A6BDDD65-1409-4741-81E3-130BEB96AD3C}"/>
    <cellStyle name="Linked Cell 12 2" xfId="10404" xr:uid="{7F2044C4-94F0-436F-8790-695E9476F892}"/>
    <cellStyle name="Linked Cell 13" xfId="10405" xr:uid="{8F59C836-BDEA-485B-9AF2-7415B65A2DF0}"/>
    <cellStyle name="Linked Cell 13 2" xfId="10406" xr:uid="{67782F0F-4344-4A3F-BF67-3F3C369F1F97}"/>
    <cellStyle name="Linked Cell 14" xfId="10407" xr:uid="{1E260840-1424-429D-8DC2-CCDA513A7A3D}"/>
    <cellStyle name="Linked Cell 15" xfId="10408" xr:uid="{A43322E2-B0DD-40D6-BDE7-BC114DF6DE24}"/>
    <cellStyle name="Linked Cell 16" xfId="10409" xr:uid="{2D8E3EA3-C30E-47F1-9DA8-374C43B437A4}"/>
    <cellStyle name="Linked Cell 17" xfId="10410" xr:uid="{A2A9B31F-8B74-4B31-879D-327813D9B771}"/>
    <cellStyle name="Linked Cell 18" xfId="10411" xr:uid="{12F29E88-40ED-4AA3-A229-3134C9862216}"/>
    <cellStyle name="Linked Cell 19" xfId="10412" xr:uid="{F5F72AB9-EE42-471F-B1E5-62F2B1A47A47}"/>
    <cellStyle name="Linked Cell 2" xfId="10413" xr:uid="{69F96338-D32B-4C45-9373-4F8E36309C40}"/>
    <cellStyle name="Linked Cell 2 10" xfId="10414" xr:uid="{99275A17-7C2C-481E-BD23-C5C9238D7634}"/>
    <cellStyle name="Linked Cell 2 11" xfId="10415" xr:uid="{FAD70DB5-D3B7-4155-BA6C-E97412FEEC01}"/>
    <cellStyle name="Linked Cell 2 12" xfId="10416" xr:uid="{0242005A-4988-4257-A45A-ADA6A899E4A7}"/>
    <cellStyle name="Linked Cell 2 13" xfId="10417" xr:uid="{C96D0E63-78C2-4E8C-9F1E-53579086861C}"/>
    <cellStyle name="Linked Cell 2 14" xfId="10418" xr:uid="{F587DEB1-BAF5-450C-817A-2687C46E6A5C}"/>
    <cellStyle name="Linked Cell 2 15" xfId="10419" xr:uid="{1AC1EF7A-DB07-4236-A899-FAFBF8458871}"/>
    <cellStyle name="Linked Cell 2 16" xfId="10420" xr:uid="{7843566E-B0DF-402D-AB21-E982614F72F5}"/>
    <cellStyle name="Linked Cell 2 17" xfId="10421" xr:uid="{A5F8A9E4-BC36-43D3-A688-3EED8EB92884}"/>
    <cellStyle name="Linked Cell 2 18" xfId="10422" xr:uid="{B43CA28A-37EB-4F02-943E-3F1C0E774F6C}"/>
    <cellStyle name="Linked Cell 2 2" xfId="10423" xr:uid="{CC709ECD-DC2A-492B-AA43-448655B2BF39}"/>
    <cellStyle name="Linked Cell 2 2 2" xfId="10424" xr:uid="{4A547320-2B78-4824-BE2C-4F47C3D2ADB6}"/>
    <cellStyle name="Linked Cell 2 3" xfId="10425" xr:uid="{C85746E7-2996-4627-A78A-03128F929BFC}"/>
    <cellStyle name="Linked Cell 2 3 2" xfId="10426" xr:uid="{E0DCD606-C1B4-478F-9667-E42F3D35241A}"/>
    <cellStyle name="Linked Cell 2 4" xfId="10427" xr:uid="{93989E2F-09F1-47E1-A422-4CEADA54FA6B}"/>
    <cellStyle name="Linked Cell 2 4 2" xfId="10428" xr:uid="{56D35757-0DFE-4724-8CB3-5A658E7CE436}"/>
    <cellStyle name="Linked Cell 2 5" xfId="10429" xr:uid="{863872C7-AA57-4BD5-8871-5BBD84CA9E9D}"/>
    <cellStyle name="Linked Cell 2 6" xfId="10430" xr:uid="{86E43131-E844-4E9C-969E-6BADAC1CC2C2}"/>
    <cellStyle name="Linked Cell 2 7" xfId="10431" xr:uid="{F47DBAB5-9F22-4843-AD6F-66D731F74B8D}"/>
    <cellStyle name="Linked Cell 2 8" xfId="10432" xr:uid="{532F2297-7A89-44FF-902C-3613016CB8A9}"/>
    <cellStyle name="Linked Cell 2 9" xfId="10433" xr:uid="{4F73BE65-F90D-41B6-B200-BE598DA6E751}"/>
    <cellStyle name="Linked Cell 2_Opet&amp;Axess Ulusal Radyo Planı - OK" xfId="10434" xr:uid="{E032D14E-91AA-4F2D-A6AB-A4B8DC374531}"/>
    <cellStyle name="Linked Cell 20" xfId="10435" xr:uid="{BEFEF94F-9191-4788-B72B-5C5F37F2ACEC}"/>
    <cellStyle name="Linked Cell 21" xfId="10436" xr:uid="{346F5907-D29E-4C0E-8FC5-D92CBF7A6CED}"/>
    <cellStyle name="Linked Cell 22" xfId="10437" xr:uid="{7D92FBE8-ADCD-47B0-8769-E47BEFA22491}"/>
    <cellStyle name="Linked Cell 23" xfId="10438" xr:uid="{0B231532-56C0-403C-8E83-FBE2677FE99A}"/>
    <cellStyle name="Linked Cell 24" xfId="10439" xr:uid="{984ED1EC-857F-4456-B817-E38333447CE8}"/>
    <cellStyle name="Linked Cell 25" xfId="10440" xr:uid="{2D7B1370-5FC2-4A6F-8CAF-18B377E6271B}"/>
    <cellStyle name="Linked Cell 26" xfId="10441" xr:uid="{A415EE1E-0A04-4611-A3FF-A2092C91A248}"/>
    <cellStyle name="Linked Cell 27" xfId="10442" xr:uid="{B7067BB7-D345-465D-8617-BC2793E3F348}"/>
    <cellStyle name="Linked Cell 28" xfId="10443" xr:uid="{70D0307F-EA90-4880-A6ED-8DAD5D1DA759}"/>
    <cellStyle name="Linked Cell 29" xfId="10444" xr:uid="{41F89056-CAB9-49DF-8CF7-9838B716960C}"/>
    <cellStyle name="Linked Cell 3" xfId="10445" xr:uid="{7DF264FE-F240-498B-897A-C71FBFE5B289}"/>
    <cellStyle name="Linked Cell 3 2" xfId="10446" xr:uid="{633B6DEB-0C5E-4BA9-B8C3-B88BCDC8AB33}"/>
    <cellStyle name="Linked Cell 3 2 2" xfId="10447" xr:uid="{2741C553-5A1D-4EDE-90FE-B8A30CFBE8EC}"/>
    <cellStyle name="Linked Cell 3 3" xfId="10448" xr:uid="{600CF7D6-942F-4E76-9CC7-571A7583D85A}"/>
    <cellStyle name="Linked Cell 3 3 2" xfId="10449" xr:uid="{F28CE3EC-FF11-4801-8ACC-4061A032E1CB}"/>
    <cellStyle name="Linked Cell 3 4" xfId="10450" xr:uid="{5B569E63-76F0-445C-8DA4-42191BDF0A31}"/>
    <cellStyle name="Linked Cell 3 4 2" xfId="10451" xr:uid="{37A2E3B7-CD47-46AF-9895-73B906BD0D4D}"/>
    <cellStyle name="Linked Cell 3 5" xfId="10452" xr:uid="{61F5CDE9-D648-4082-8B19-BF257372E0E1}"/>
    <cellStyle name="Linked Cell 30" xfId="10453" xr:uid="{01425255-5F4D-43B3-A7A2-82AB14773EB2}"/>
    <cellStyle name="Linked Cell 4" xfId="10454" xr:uid="{FF5B00A5-E202-42BB-89F2-EE5583100DCE}"/>
    <cellStyle name="Linked Cell 4 2" xfId="10455" xr:uid="{62F39534-C2FC-4E25-995E-0BAA62AD5A2C}"/>
    <cellStyle name="Linked Cell 4 3" xfId="10456" xr:uid="{25FE187C-2A2C-40D2-88EF-8D882BF19BA8}"/>
    <cellStyle name="Linked Cell 4 4" xfId="10457" xr:uid="{3DA8345A-C66E-4888-A3FF-8F2563721B68}"/>
    <cellStyle name="Linked Cell 4 5" xfId="10458" xr:uid="{057130C7-AFE9-4ED0-BBD7-0D441D206930}"/>
    <cellStyle name="Linked Cell 5" xfId="10459" xr:uid="{A2A60B07-14D9-4007-BC07-EBAA490E0308}"/>
    <cellStyle name="Linked Cell 5 2" xfId="10460" xr:uid="{B05216FA-DD5E-4AB0-96F5-4831EE664FAA}"/>
    <cellStyle name="Linked Cell 5 3" xfId="10461" xr:uid="{53CE1AED-7EA1-4558-A70F-5EFEC0330CC0}"/>
    <cellStyle name="Linked Cell 5 4" xfId="10462" xr:uid="{A28CDB26-C3EC-485F-8836-66720DDA8F10}"/>
    <cellStyle name="Linked Cell 5 5" xfId="10463" xr:uid="{58680133-061E-4A3C-878A-D1C9A2EED871}"/>
    <cellStyle name="Linked Cell 6" xfId="10464" xr:uid="{CA70874A-F234-48BA-8281-D271E7C30799}"/>
    <cellStyle name="Linked Cell 6 2" xfId="10465" xr:uid="{7DE91DC4-1F8B-430F-AD6C-78F532EBFBCF}"/>
    <cellStyle name="Linked Cell 6 3" xfId="10466" xr:uid="{18A7E248-919C-4376-9FE7-5AF26CE0ABAD}"/>
    <cellStyle name="Linked Cell 6 4" xfId="10467" xr:uid="{C2A3881E-4E7E-4CC6-B0BC-6CD9A583B334}"/>
    <cellStyle name="Linked Cell 6 5" xfId="10468" xr:uid="{086A0000-2B76-42AB-B499-9B479B917325}"/>
    <cellStyle name="Linked Cell 7" xfId="10469" xr:uid="{1D82586A-2E1E-4F94-B2D6-3590562D5874}"/>
    <cellStyle name="Linked Cell 7 2" xfId="10470" xr:uid="{32ADC7C0-F011-4657-980C-3218EDA5CB66}"/>
    <cellStyle name="Linked Cell 7 2 2" xfId="10471" xr:uid="{00ED7E6B-E214-4ED8-9137-7EC9C9173EBF}"/>
    <cellStyle name="Linked Cell 7 3" xfId="10472" xr:uid="{4E6765E4-73E6-464A-B589-A7528906A5DD}"/>
    <cellStyle name="Linked Cell 7 3 2" xfId="10473" xr:uid="{8822F1D6-10F0-4FCF-A401-52F6A147E21E}"/>
    <cellStyle name="Linked Cell 7 4" xfId="10474" xr:uid="{1FAAD9A9-623F-4E92-8127-20E5C8B20EC0}"/>
    <cellStyle name="Linked Cell 7 5" xfId="10475" xr:uid="{285F0A98-7B84-4CCE-A086-FE3C7C87C59C}"/>
    <cellStyle name="Linked Cell 8" xfId="10476" xr:uid="{5040934B-E150-4E25-A144-A94EAF0B3C91}"/>
    <cellStyle name="Linked Cell 8 2" xfId="10477" xr:uid="{E506221C-A86A-49E7-A264-527A1765D576}"/>
    <cellStyle name="Linked Cell 8 2 2" xfId="10478" xr:uid="{FCB93F2C-BAFF-48EF-8C8A-3E54993D575B}"/>
    <cellStyle name="Linked Cell 8 3" xfId="10479" xr:uid="{D7A862A9-A076-49D1-B130-8118E20EF886}"/>
    <cellStyle name="Linked Cell 8 3 2" xfId="10480" xr:uid="{BDF59043-168F-4268-9B50-2279A6D06CAF}"/>
    <cellStyle name="Linked Cell 8 4" xfId="10481" xr:uid="{4657D228-17B4-4FBA-B40C-4CEBAACA2797}"/>
    <cellStyle name="Linked Cell 8 5" xfId="10482" xr:uid="{2E1BFFB5-05DA-43BD-ABB2-EAA040CA5316}"/>
    <cellStyle name="Linked Cell 9" xfId="10483" xr:uid="{A63488FD-5781-48A2-8E47-DDE0DB555529}"/>
    <cellStyle name="Linked Cell 9 2" xfId="10484" xr:uid="{37694BA1-CBED-496B-9804-818953D51F65}"/>
    <cellStyle name="Linked Cell 9 2 2" xfId="10485" xr:uid="{356900E8-10D0-4A61-A4B0-9696215C34AF}"/>
    <cellStyle name="Linked Cell 9 3" xfId="10486" xr:uid="{35A8E721-7C0F-4812-AE19-D7DF14FD3683}"/>
    <cellStyle name="Linked Cell 9 3 2" xfId="10487" xr:uid="{4AFAB710-5223-4BCB-AEFD-57FCD3FEA2A0}"/>
    <cellStyle name="Linked Cell 9 4" xfId="10488" xr:uid="{2DB43833-5F3E-41E1-B74F-32DCA4E4657C}"/>
    <cellStyle name="Linked Cell 9 5" xfId="10489" xr:uid="{03A53CAA-DF83-4362-BF02-AB1E1C2157E1}"/>
    <cellStyle name="MAINHEADER" xfId="10490" xr:uid="{DC5202B3-6B5C-43B5-B73B-EF720CF71778}"/>
    <cellStyle name="MAINHEADER 10" xfId="10491" xr:uid="{2D9CC550-8698-4714-9F8B-2D9E82D1FA9B}"/>
    <cellStyle name="MAINHEADER 11" xfId="10492" xr:uid="{3CBFB45E-07EB-4A59-858D-CDC3CC4C02C3}"/>
    <cellStyle name="MAINHEADER 2" xfId="10493" xr:uid="{2C68673F-CDA3-402E-9B7D-A5E69ACC46EE}"/>
    <cellStyle name="MAINHEADER 2 2" xfId="10494" xr:uid="{6C572997-65E7-49F0-B41E-588E8E475AFB}"/>
    <cellStyle name="MAINHEADER 2 2 2" xfId="10495" xr:uid="{40F3BF6A-B877-4EA3-93B1-5D3E6C84779E}"/>
    <cellStyle name="MAINHEADER 2 3" xfId="10496" xr:uid="{8DB79EF5-4FD4-4D8A-9B08-99371A1AE784}"/>
    <cellStyle name="MAINHEADER 2 4" xfId="10497" xr:uid="{5CF816E3-1FDC-4AA7-912B-9F53B9692988}"/>
    <cellStyle name="MAINHEADER 2 5" xfId="10498" xr:uid="{6EA5D9F9-7113-44BF-A9A1-6C4C7A01C1ED}"/>
    <cellStyle name="MAINHEADER 2 6" xfId="10499" xr:uid="{E5ACDF0F-669A-4DD8-BC25-0DA6932FBB2D}"/>
    <cellStyle name="MAINHEADER 2 7" xfId="10500" xr:uid="{655FBA49-628B-4A8D-9999-AD04A5DE47BF}"/>
    <cellStyle name="MAINHEADER 3" xfId="10501" xr:uid="{6028A622-6902-443E-91F3-01BA6B039FCB}"/>
    <cellStyle name="MAINHEADER 3 2" xfId="10502" xr:uid="{375AA573-255E-47C6-A557-686285D7262A}"/>
    <cellStyle name="MAINHEADER 3 3" xfId="10503" xr:uid="{E8C855EB-5343-4A48-AE31-5865D4CC80BE}"/>
    <cellStyle name="MAINHEADER 3 4" xfId="10504" xr:uid="{8CBAACE4-5F93-4332-9F4F-6293B8C3F63E}"/>
    <cellStyle name="MAINHEADER 3 5" xfId="10505" xr:uid="{B25A20EE-95DF-4E3F-8D89-9D086FAA3372}"/>
    <cellStyle name="MAINHEADER 3 6" xfId="10506" xr:uid="{7F9BD825-8F47-4EEF-BA52-04B4E1D87CC6}"/>
    <cellStyle name="MAINHEADER 3 7" xfId="10507" xr:uid="{CB1EF23A-129F-4D34-9BC6-2106BC1D96FC}"/>
    <cellStyle name="MAINHEADER 4" xfId="10508" xr:uid="{5E4E11FF-4701-4D3B-B55A-AB43A55F5FD5}"/>
    <cellStyle name="MAINHEADER 4 2" xfId="10509" xr:uid="{94F444D8-D1C1-4289-8B7A-B68987D0C99C}"/>
    <cellStyle name="MAINHEADER 4 3" xfId="10510" xr:uid="{2C20771B-F38E-4DC8-967A-5A9660025660}"/>
    <cellStyle name="MAINHEADER 4 4" xfId="10511" xr:uid="{34C45089-A5B5-4B7B-8076-F6555318420E}"/>
    <cellStyle name="MAINHEADER 4 5" xfId="10512" xr:uid="{2B93C78D-D0E1-4BE4-9AC6-5F0F5974BCDA}"/>
    <cellStyle name="MAINHEADER 4 6" xfId="10513" xr:uid="{5A0F0398-5808-402E-8FDD-E60E04E3B5A3}"/>
    <cellStyle name="MAINHEADER 4 7" xfId="10514" xr:uid="{F2FAA95E-4117-4F87-AC60-8CD3482A5AC0}"/>
    <cellStyle name="MAINHEADER 5" xfId="10515" xr:uid="{3A516EBC-BA17-46CF-907D-FDD745714871}"/>
    <cellStyle name="MAINHEADER 5 2" xfId="10516" xr:uid="{D408D376-3C6E-4DD9-A267-A4F9733C3774}"/>
    <cellStyle name="MAINHEADER 5 3" xfId="10517" xr:uid="{5097E19E-F8A2-4DD9-BA6F-1C00C688EB99}"/>
    <cellStyle name="MAINHEADER 5 4" xfId="10518" xr:uid="{88F23039-9FA5-47B5-B4AC-79DA7940885F}"/>
    <cellStyle name="MAINHEADER 5 5" xfId="10519" xr:uid="{5DA75C92-E4E2-417B-AB58-000B00A9426D}"/>
    <cellStyle name="MAINHEADER 5 6" xfId="10520" xr:uid="{F8F7E3B6-424E-4E02-B7B7-6A3F8B66E94D}"/>
    <cellStyle name="MAINHEADER 5 7" xfId="10521" xr:uid="{22C42B9D-5891-4519-A1E3-CF6F9C65CEBF}"/>
    <cellStyle name="MAINHEADER 6" xfId="10522" xr:uid="{FA008D2F-CD6B-481D-87D7-AF612F8BBA73}"/>
    <cellStyle name="MAINHEADER 6 2" xfId="10523" xr:uid="{83071FE1-F851-4B0D-9DFC-0FA6A6802307}"/>
    <cellStyle name="MAINHEADER 6 3" xfId="10524" xr:uid="{A89F6A96-A79B-4114-87A0-6B2F132156E6}"/>
    <cellStyle name="MAINHEADER 6 4" xfId="10525" xr:uid="{31CA570B-486B-486E-9DA8-1B83AEEB6F79}"/>
    <cellStyle name="MAINHEADER 6 5" xfId="10526" xr:uid="{70B7E024-A3FC-4009-A2CD-E5C2DEDF234C}"/>
    <cellStyle name="MAINHEADER 6 6" xfId="10527" xr:uid="{A278163F-28E1-4F00-8AD8-E571E8681505}"/>
    <cellStyle name="MAINHEADER 6 7" xfId="10528" xr:uid="{87700D63-D414-438D-A93A-9B6E5C15F751}"/>
    <cellStyle name="MAINHEADER 7" xfId="10529" xr:uid="{781FF003-60CC-4040-B696-102B5E775893}"/>
    <cellStyle name="MAINHEADER 7 2" xfId="10530" xr:uid="{43C1D439-8556-43E2-B511-452CB4FA0BE1}"/>
    <cellStyle name="MAINHEADER 8" xfId="10531" xr:uid="{5D70D713-2B45-4788-A514-E2CEE1C9C7C1}"/>
    <cellStyle name="MAINHEADER 8 2" xfId="10532" xr:uid="{25C441BD-B1F1-4153-BF42-E3C5899CD9F1}"/>
    <cellStyle name="MAINHEADER 9" xfId="10533" xr:uid="{70580258-4692-4034-A95F-DBDE2D5E8A7C}"/>
    <cellStyle name="MAINHEADER_BANK ASYA-PlayOffYerel Plan-Bütçe" xfId="10534" xr:uid="{2958ECB7-500D-493D-86B6-865DEA2075D1}"/>
    <cellStyle name="MARKA" xfId="10535" xr:uid="{E6DC6257-7DE4-4F89-B0F5-A03E0130A41E}"/>
    <cellStyle name="MARKA 10" xfId="10536" xr:uid="{735DA818-FB71-4BC2-97EF-A1BC0C88AEBC}"/>
    <cellStyle name="MARKA 11" xfId="10537" xr:uid="{585A7E9E-C838-4230-A643-F8F9852047A8}"/>
    <cellStyle name="MARKA 2" xfId="10538" xr:uid="{292FEA13-F968-4D7F-B44A-833E1BDF35EF}"/>
    <cellStyle name="MARKA 2 2" xfId="10539" xr:uid="{5FBF07AA-A884-4E60-BE73-AF6DAA97967E}"/>
    <cellStyle name="MARKA 2 2 2" xfId="10540" xr:uid="{9083285B-8468-4461-9251-1E3D84464941}"/>
    <cellStyle name="MARKA 2 3" xfId="10541" xr:uid="{652DF9FC-E943-4E84-8566-F088A7D82654}"/>
    <cellStyle name="MARKA 2 4" xfId="10542" xr:uid="{6281D9AA-410B-4B0A-99D2-E60169304766}"/>
    <cellStyle name="MARKA 2 5" xfId="10543" xr:uid="{92AC7278-2DC6-41F6-A590-93FDCDEB0225}"/>
    <cellStyle name="MARKA 2 6" xfId="10544" xr:uid="{4F252B5D-4DC5-42BC-8E84-6C7731316F38}"/>
    <cellStyle name="MARKA 2 7" xfId="10545" xr:uid="{D397F5E5-D8CB-4978-AC3F-9433D9B04A99}"/>
    <cellStyle name="MARKA 3" xfId="10546" xr:uid="{3FAAF544-4183-4190-A634-BAFE132CDC2B}"/>
    <cellStyle name="MARKA 3 2" xfId="10547" xr:uid="{6725551A-3CEA-4567-8E6D-D8BEC1E2AE85}"/>
    <cellStyle name="MARKA 3 3" xfId="10548" xr:uid="{C1723BB3-FD1A-4AE3-83CB-F07FE887E44C}"/>
    <cellStyle name="MARKA 3 4" xfId="10549" xr:uid="{3DD797A6-280B-44F7-A42C-144C9DBA0092}"/>
    <cellStyle name="MARKA 3 5" xfId="10550" xr:uid="{0CC3AEE0-EFEA-4E46-B5D5-C3BB7756FEEB}"/>
    <cellStyle name="MARKA 3 6" xfId="10551" xr:uid="{D2C67E4A-FE03-4375-8452-9FD7F2717ACD}"/>
    <cellStyle name="MARKA 3 7" xfId="10552" xr:uid="{43721667-A799-42A3-A1FA-7D5EFF28FCD8}"/>
    <cellStyle name="MARKA 4" xfId="10553" xr:uid="{524514A8-415E-4824-96CC-6825EE9728C7}"/>
    <cellStyle name="MARKA 4 2" xfId="10554" xr:uid="{5CADB11D-A557-45E2-A98E-897DE5875CE6}"/>
    <cellStyle name="MARKA 4 3" xfId="10555" xr:uid="{DC8451DF-9CFE-4634-8933-51EDE75D05E8}"/>
    <cellStyle name="MARKA 4 4" xfId="10556" xr:uid="{8600BD5B-22C8-464A-AE43-D16D0FC3799C}"/>
    <cellStyle name="MARKA 4 5" xfId="10557" xr:uid="{32DD8D2B-2825-4E06-8AB3-7C8D68BCC59E}"/>
    <cellStyle name="MARKA 4 6" xfId="10558" xr:uid="{FFCB89C6-C59F-45CC-B3FF-DEE8749F99CF}"/>
    <cellStyle name="MARKA 4 7" xfId="10559" xr:uid="{3A360CA8-1B91-4270-855E-2A83C3BC91A9}"/>
    <cellStyle name="MARKA 5" xfId="10560" xr:uid="{01EE783F-C6EB-4540-BF5F-5C3D06C21F09}"/>
    <cellStyle name="MARKA 5 2" xfId="10561" xr:uid="{5BC8B168-A874-43C6-8D72-CC0EA061DE02}"/>
    <cellStyle name="MARKA 5 3" xfId="10562" xr:uid="{BA72880A-0777-4E82-961F-D8861B5C3254}"/>
    <cellStyle name="MARKA 5 4" xfId="10563" xr:uid="{4C578028-AB99-47A0-BC3E-B91654394883}"/>
    <cellStyle name="MARKA 5 5" xfId="10564" xr:uid="{5A3A80DA-6FB6-44AF-BFA6-27782487139E}"/>
    <cellStyle name="MARKA 5 6" xfId="10565" xr:uid="{E089B56F-8AD9-4D88-8BDA-C8FC62FF3F2D}"/>
    <cellStyle name="MARKA 5 7" xfId="10566" xr:uid="{4C1596CD-94F6-45CA-ACAD-0743D6379EB3}"/>
    <cellStyle name="MARKA 6" xfId="10567" xr:uid="{E45D9ECF-FB7F-4888-87F3-FE03DCD8F609}"/>
    <cellStyle name="MARKA 6 2" xfId="10568" xr:uid="{B97246AF-98BC-4056-8D85-3F3706FCA2CC}"/>
    <cellStyle name="MARKA 6 3" xfId="10569" xr:uid="{8E9E45B4-FDC7-415E-921B-C3E52067A649}"/>
    <cellStyle name="MARKA 6 4" xfId="10570" xr:uid="{52385BA9-27F5-4F2C-9309-DF3D0C11B0A3}"/>
    <cellStyle name="MARKA 6 5" xfId="10571" xr:uid="{7722E0CF-2661-4FE5-9111-7FA7E485ADCC}"/>
    <cellStyle name="MARKA 6 6" xfId="10572" xr:uid="{984FE28E-0F50-4FC8-B582-8AF88C9BE0FD}"/>
    <cellStyle name="MARKA 6 7" xfId="10573" xr:uid="{CEDAAAFC-29E3-48F0-97D3-D3CB66D29517}"/>
    <cellStyle name="MARKA 7" xfId="10574" xr:uid="{73B1ACEF-AA1A-418C-91B7-76B6477910CD}"/>
    <cellStyle name="MARKA 7 2" xfId="10575" xr:uid="{C45FE483-CDE8-4452-B0D9-42BFF21B83E1}"/>
    <cellStyle name="MARKA 8" xfId="10576" xr:uid="{826E0BE0-1E9E-419E-83DD-B19D729ED7EF}"/>
    <cellStyle name="MARKA 8 2" xfId="10577" xr:uid="{7E83CD72-8C51-49E4-8E47-2A1EC16CD914}"/>
    <cellStyle name="MARKA 9" xfId="10578" xr:uid="{888D895D-1E78-4A98-87E8-8088167C2799}"/>
    <cellStyle name="MARKA_01 Bank Asya 1. Lig Karabük Kutlama Planı" xfId="10579" xr:uid="{3EF1BBC3-1A72-4BB6-B4EB-F228F85B7EEE}"/>
    <cellStyle name="meny_capacityproposal 28Mar01" xfId="10580" xr:uid="{1FF52130-9C75-4957-A259-0703C4E44444}"/>
    <cellStyle name="MEV1" xfId="10581" xr:uid="{29D4BEFA-3D0A-4D24-9589-D59AF4E5AB50}"/>
    <cellStyle name="MEV2" xfId="10582" xr:uid="{0DBC739B-8354-45F4-8A46-4389E2D30821}"/>
    <cellStyle name="MEV3" xfId="10583" xr:uid="{AF7A1E24-549C-425C-BB7A-61646871CE48}"/>
    <cellStyle name="Migliaia (0)_002" xfId="10584" xr:uid="{6335C1E3-1A10-4942-AC12-A145199F5A25}"/>
    <cellStyle name="Migliaia_Foglio1 (2)" xfId="10585" xr:uid="{020A6F81-9DBF-40DA-8F38-44A72B5C0D56}"/>
    <cellStyle name="mil" xfId="10586" xr:uid="{9BD9AC02-B3AF-4C03-B12F-B7F529AD6BBD}"/>
    <cellStyle name="Millares [0]_# SKUS 2001" xfId="10587" xr:uid="{30CCEB4E-AD59-48E8-B564-FFA24FA0B966}"/>
    <cellStyle name="Millares 2" xfId="10588" xr:uid="{44A89664-56BB-4E5D-9CA6-136A6BE16F6A}"/>
    <cellStyle name="Millares_# SKUS 2001" xfId="10589" xr:uid="{BFC3DAD8-EAB7-4878-9DB2-832E3050BAF6}"/>
    <cellStyle name="Milliers [0]_0REQINPT" xfId="10590" xr:uid="{0D7B906F-709D-438F-9DFE-EAAD52B05EAA}"/>
    <cellStyle name="Milliers_0REQINPT" xfId="10591" xr:uid="{3B846B91-FEB0-4DB0-A31B-BE7AD38139B0}"/>
    <cellStyle name="MODEL" xfId="10592" xr:uid="{2F1243BB-6CFC-429D-8FE0-19AD732571D2}"/>
    <cellStyle name="MODEL 10" xfId="10593" xr:uid="{4B32D98B-3B75-40E0-90D7-8E573352FE80}"/>
    <cellStyle name="MODEL 11" xfId="10594" xr:uid="{72459CD4-D5A8-442D-BF3D-B06B55EAF3DE}"/>
    <cellStyle name="MODEL 2" xfId="10595" xr:uid="{105DE6AB-D88C-4017-932F-A844B34D44C4}"/>
    <cellStyle name="MODEL 2 2" xfId="10596" xr:uid="{28071675-E740-4EF0-AD20-2A6273605242}"/>
    <cellStyle name="MODEL 2 2 2" xfId="10597" xr:uid="{E5E34E6F-0386-45D8-878C-8C960D6B56B5}"/>
    <cellStyle name="MODEL 2 3" xfId="10598" xr:uid="{B1EF6C97-398B-4271-8B48-C34243B18D5D}"/>
    <cellStyle name="MODEL 2 4" xfId="10599" xr:uid="{3410F58E-82E0-4716-BB83-FCF8917ED423}"/>
    <cellStyle name="MODEL 2 5" xfId="10600" xr:uid="{D9F1EC11-F47E-4D43-BB54-3311618DE67F}"/>
    <cellStyle name="MODEL 2 6" xfId="10601" xr:uid="{7368CC52-0099-4124-8841-E7555C00CBF5}"/>
    <cellStyle name="MODEL 2 7" xfId="10602" xr:uid="{6A62252E-2C10-4F2B-8464-963B7CE1D521}"/>
    <cellStyle name="MODEL 3" xfId="10603" xr:uid="{7457E240-CBAB-45EB-8A1C-A50C2952616A}"/>
    <cellStyle name="MODEL 3 2" xfId="10604" xr:uid="{92E25926-2B7F-4704-9C90-927ECE126096}"/>
    <cellStyle name="MODEL 3 3" xfId="10605" xr:uid="{F9B67EDB-742B-4F75-8669-1404F2C36A96}"/>
    <cellStyle name="MODEL 3 4" xfId="10606" xr:uid="{32258379-CE73-428C-A21C-CC1DB7426201}"/>
    <cellStyle name="MODEL 3 5" xfId="10607" xr:uid="{8256FB74-7EA1-4EDA-9CDF-CB40B5F89835}"/>
    <cellStyle name="MODEL 3 6" xfId="10608" xr:uid="{606B52B8-BDDE-455A-912F-DAF6CAD16DC2}"/>
    <cellStyle name="MODEL 3 7" xfId="10609" xr:uid="{6F55FAB5-EB40-4B5C-A3C2-F1AB574EB069}"/>
    <cellStyle name="MODEL 4" xfId="10610" xr:uid="{F33C6DDC-B34C-4776-A9C1-414E96ADBC4D}"/>
    <cellStyle name="MODEL 4 2" xfId="10611" xr:uid="{90DD8F21-D9B2-415F-AD73-825DB0CD7120}"/>
    <cellStyle name="MODEL 4 3" xfId="10612" xr:uid="{0B252B07-6F2B-4C24-9EAA-B575D8426D04}"/>
    <cellStyle name="MODEL 4 4" xfId="10613" xr:uid="{52410424-D2A7-4131-8D64-3FFDC80EFE9F}"/>
    <cellStyle name="MODEL 4 5" xfId="10614" xr:uid="{5FA0E2EB-614B-4428-A151-CA307AFAEACF}"/>
    <cellStyle name="MODEL 4 6" xfId="10615" xr:uid="{812E92BB-67DE-4530-917C-489834F693AC}"/>
    <cellStyle name="MODEL 4 7" xfId="10616" xr:uid="{55C2E967-EF0C-404E-BB2F-30947E0E0C90}"/>
    <cellStyle name="MODEL 5" xfId="10617" xr:uid="{8968477B-E39C-4F9B-BB79-BBD0FFFD82EE}"/>
    <cellStyle name="MODEL 5 2" xfId="10618" xr:uid="{123E8183-5BC3-4F0A-8EA7-2814C1FB4DCE}"/>
    <cellStyle name="MODEL 5 3" xfId="10619" xr:uid="{96DFA48F-C04E-42EB-A395-BF198588F194}"/>
    <cellStyle name="MODEL 5 4" xfId="10620" xr:uid="{1C1B8463-FEE9-488F-8F12-F7499781DC4B}"/>
    <cellStyle name="MODEL 5 5" xfId="10621" xr:uid="{CC428367-7D7E-4440-860A-E4D3B3B3A081}"/>
    <cellStyle name="MODEL 5 6" xfId="10622" xr:uid="{11485DD7-9366-4A71-A734-B8C018E67667}"/>
    <cellStyle name="MODEL 5 7" xfId="10623" xr:uid="{3CC8783C-9751-43CB-8C2E-19B33D8EDC6E}"/>
    <cellStyle name="MODEL 6" xfId="10624" xr:uid="{69A5B02A-F543-4033-B5C8-6F7BFC2013E4}"/>
    <cellStyle name="MODEL 6 2" xfId="10625" xr:uid="{93E87BA9-13FA-43B7-8053-03C10FADED05}"/>
    <cellStyle name="MODEL 6 3" xfId="10626" xr:uid="{FD23A05F-3998-4612-AB96-586DB7B027D6}"/>
    <cellStyle name="MODEL 6 4" xfId="10627" xr:uid="{122440B3-CB01-406B-B6E4-0F1377D7DA3E}"/>
    <cellStyle name="MODEL 6 5" xfId="10628" xr:uid="{7C24ADD0-860D-4F5A-BF94-306E5332E371}"/>
    <cellStyle name="MODEL 6 6" xfId="10629" xr:uid="{AEBD84AF-69BC-4522-98CE-537CB9DE79E6}"/>
    <cellStyle name="MODEL 6 7" xfId="10630" xr:uid="{6C3FB927-CE4A-4C9D-9186-B8130AEE5882}"/>
    <cellStyle name="MODEL 7" xfId="10631" xr:uid="{6253E58E-3EB4-4931-8741-38E1F2026281}"/>
    <cellStyle name="MODEL 7 2" xfId="10632" xr:uid="{C8D5E5D7-D9D2-4B50-B5AA-FECD3C7AA437}"/>
    <cellStyle name="MODEL 8" xfId="10633" xr:uid="{9702FF46-96BD-4F94-8435-C972BF1D7248}"/>
    <cellStyle name="MODEL 8 2" xfId="10634" xr:uid="{C5982327-727B-4A3F-B8DB-AF3C64497541}"/>
    <cellStyle name="MODEL 9" xfId="10635" xr:uid="{D10DEDDC-C0D5-4F8E-B4F7-5BAF3F47651D}"/>
    <cellStyle name="MODEL_01 Bank Asya 1. Lig Karabük Kutlama Planı" xfId="10636" xr:uid="{902CCD73-4517-47DD-B6E8-3D51493DF817}"/>
    <cellStyle name="Moeda [0]_146TT.xls Gráfico 1-7" xfId="10637" xr:uid="{042B858C-D601-46B3-955D-7A859D341BB7}"/>
    <cellStyle name="Moeda_146TT.xls Gráfico 1-7" xfId="10638" xr:uid="{09703B31-9334-46BD-AD88-6ED79D0D249D}"/>
    <cellStyle name="Moneda [0]_# SKUS 2001" xfId="10639" xr:uid="{25D42EDF-E23A-44C2-93FB-65B4B35B8632}"/>
    <cellStyle name="Moneda_# SKUS 2001" xfId="10640" xr:uid="{605F1821-2046-401B-9B10-32235641ABE1}"/>
    <cellStyle name="Monétaire [0]_0REQINPT" xfId="10641" xr:uid="{B91910F5-C047-424C-AD15-D551E14C53F0}"/>
    <cellStyle name="Monétaire_0REQINPT" xfId="10642" xr:uid="{04277110-11C2-49CE-8536-17841AC9785D}"/>
    <cellStyle name="Monetario" xfId="10643" xr:uid="{DB304155-6CB0-49D4-A73E-8C3BFF452F15}"/>
    <cellStyle name="Monetario 10" xfId="10644" xr:uid="{A08EA3EF-9D91-4029-9CB2-764183E1B6F1}"/>
    <cellStyle name="Monetario 11" xfId="10645" xr:uid="{CD1B7F55-3303-40DC-9477-449F136B0776}"/>
    <cellStyle name="Monetario 12" xfId="10646" xr:uid="{A9E1D782-6AF3-40DA-8162-5137E777709B}"/>
    <cellStyle name="Monetario 2" xfId="10647" xr:uid="{0886C71E-203C-424A-B525-03570981381A}"/>
    <cellStyle name="Monetario 2 10" xfId="10648" xr:uid="{939104B9-2894-467E-88F0-19FB2A90AF6D}"/>
    <cellStyle name="Monetario 2 11" xfId="10649" xr:uid="{3E2FE483-60B5-49C3-B370-70B379393F9B}"/>
    <cellStyle name="Monetario 2 2" xfId="10650" xr:uid="{94E186B2-47AB-4FB1-84EA-E18724E35A07}"/>
    <cellStyle name="Monetario 2 3" xfId="10651" xr:uid="{7B5FD1E6-5F8A-4768-812C-FBC43389562B}"/>
    <cellStyle name="Monetario 2 4" xfId="10652" xr:uid="{181DCDC1-DCE7-448A-8072-8D5DACAC240E}"/>
    <cellStyle name="Monetario 2 5" xfId="10653" xr:uid="{A604C571-62C7-463A-B3F9-91C1834E5078}"/>
    <cellStyle name="Monetario 2 6" xfId="10654" xr:uid="{DB0D57EC-79D5-462B-B511-589B5A9545AE}"/>
    <cellStyle name="Monetario 2 7" xfId="10655" xr:uid="{C3C55AC9-533A-46BC-9DE3-8FEC136BC792}"/>
    <cellStyle name="Monetario 2 8" xfId="10656" xr:uid="{89E6EA7C-CB70-4E7E-ACFE-752F92272161}"/>
    <cellStyle name="Monetario 2 9" xfId="10657" xr:uid="{00A7BFEE-0433-4A54-ABDC-F62ED2B233DE}"/>
    <cellStyle name="Monetario 3" xfId="10658" xr:uid="{FF0C5DFA-6FD2-4740-B249-7BF77E8A42A5}"/>
    <cellStyle name="Monetario 3 10" xfId="10659" xr:uid="{08F68073-9AA0-4958-B746-B5B07AC589D7}"/>
    <cellStyle name="Monetario 3 11" xfId="10660" xr:uid="{9218A50F-175E-4680-AFD5-EBA811D4A4A2}"/>
    <cellStyle name="Monetario 3 2" xfId="10661" xr:uid="{FEA9342B-5CF3-4ED5-B5CB-250BC43098DB}"/>
    <cellStyle name="Monetario 3 3" xfId="10662" xr:uid="{3B40F91E-7F1C-4AF3-8EE5-A84610DABBE6}"/>
    <cellStyle name="Monetario 3 4" xfId="10663" xr:uid="{3B2C9914-443A-4C31-8F7E-7C783DF3C37B}"/>
    <cellStyle name="Monetario 3 5" xfId="10664" xr:uid="{FCE5B709-0291-43FC-9E79-628F5B5B8C82}"/>
    <cellStyle name="Monetario 3 6" xfId="10665" xr:uid="{F9674BDD-75C0-4C29-8199-66C3DD1C3E63}"/>
    <cellStyle name="Monetario 3 7" xfId="10666" xr:uid="{A460B813-7794-4504-9961-B7CC1EBD85A2}"/>
    <cellStyle name="Monetario 3 8" xfId="10667" xr:uid="{815BB0A0-36E2-4AF3-8F9B-E19348F90F52}"/>
    <cellStyle name="Monetario 3 9" xfId="10668" xr:uid="{A190FD20-2FE0-41F8-B4D4-57DD809D2436}"/>
    <cellStyle name="Monetario 4" xfId="10669" xr:uid="{7AAAD030-5961-4A6A-B5C1-807E6A48544D}"/>
    <cellStyle name="Monetario 4 10" xfId="10670" xr:uid="{E894E9B4-4D5C-4273-B529-0740FA932361}"/>
    <cellStyle name="Monetario 4 11" xfId="10671" xr:uid="{26EAEAE2-5241-471F-882C-8B20009D9068}"/>
    <cellStyle name="Monetario 4 2" xfId="10672" xr:uid="{EEA1638B-24FE-4051-A802-BAC0AB4983D5}"/>
    <cellStyle name="Monetario 4 3" xfId="10673" xr:uid="{06E891AE-6DCE-4115-872F-788322DF7F6C}"/>
    <cellStyle name="Monetario 4 4" xfId="10674" xr:uid="{705C7994-AFCA-4207-BCD0-9E0F0FE9C0E6}"/>
    <cellStyle name="Monetario 4 5" xfId="10675" xr:uid="{2FFB9485-F62C-4B73-8E82-D08EEB3B39BD}"/>
    <cellStyle name="Monetario 4 6" xfId="10676" xr:uid="{CF31702F-2EB3-4BE2-AE7B-66B6446AE6DD}"/>
    <cellStyle name="Monetario 4 7" xfId="10677" xr:uid="{66F0F076-DF56-46C3-A08A-1A57AC559905}"/>
    <cellStyle name="Monetario 4 8" xfId="10678" xr:uid="{8C288BA5-5674-4205-BD7B-DCE0AEE7895D}"/>
    <cellStyle name="Monetario 4 9" xfId="10679" xr:uid="{D5DA8970-9D8A-4545-ADE9-0A6BA2D16C4D}"/>
    <cellStyle name="Monetario 5" xfId="10680" xr:uid="{6A5BF85F-DB65-409D-AA5C-9C5FFE5E7A1F}"/>
    <cellStyle name="Monetario 5 10" xfId="10681" xr:uid="{C217F485-043C-4123-9027-3121A04AF00C}"/>
    <cellStyle name="Monetario 5 11" xfId="10682" xr:uid="{D2467CB5-01F7-455D-8CEE-8CD45487A9A5}"/>
    <cellStyle name="Monetario 5 2" xfId="10683" xr:uid="{892CD0A4-E329-46F5-98C9-9515D3DC2957}"/>
    <cellStyle name="Monetario 5 3" xfId="10684" xr:uid="{B7C0C7D3-407B-4972-8CE7-2D05C2EDA731}"/>
    <cellStyle name="Monetario 5 4" xfId="10685" xr:uid="{08650048-6A96-4771-B3EB-8848D41E4E3B}"/>
    <cellStyle name="Monetario 5 5" xfId="10686" xr:uid="{DE30EB4A-54E5-4B49-A547-F8CAEC473774}"/>
    <cellStyle name="Monetario 5 6" xfId="10687" xr:uid="{9985040C-8EC6-4F77-90BE-334D08AD3C66}"/>
    <cellStyle name="Monetario 5 7" xfId="10688" xr:uid="{ED7F25ED-05B8-4027-81CA-49B2E4180E19}"/>
    <cellStyle name="Monetario 5 8" xfId="10689" xr:uid="{C920D57A-3D34-4899-B8E5-A880AA5A1B98}"/>
    <cellStyle name="Monetario 5 9" xfId="10690" xr:uid="{14006574-599A-41EB-B7C3-6BF6C03AB34E}"/>
    <cellStyle name="Monetario 6" xfId="10691" xr:uid="{71A47F76-B1FA-4212-95C2-C44EDC88C46F}"/>
    <cellStyle name="Monetario 6 2" xfId="10692" xr:uid="{C3012B07-80D3-4CC7-A029-883CC0832590}"/>
    <cellStyle name="Monetario 7" xfId="10693" xr:uid="{CCB930DF-7B35-4F58-BA50-327BEF963B09}"/>
    <cellStyle name="Monetario 7 2" xfId="10694" xr:uid="{315189E3-65E0-4531-9BD8-36190CF2BCA1}"/>
    <cellStyle name="Monetario 8" xfId="10695" xr:uid="{5D53EB4E-0FD2-4A08-BDE1-757554874411}"/>
    <cellStyle name="Monetario 9" xfId="10696" xr:uid="{A9979D6C-1E96-458E-8463-8C7775F58B61}"/>
    <cellStyle name="Monetario_Altın Fon" xfId="10697" xr:uid="{1C86D2AD-4F92-43D7-8EBA-0B43E371C2CE}"/>
    <cellStyle name="Monetario0" xfId="10698" xr:uid="{661D5F7C-3F56-4F3D-AEAC-D7C50A293C35}"/>
    <cellStyle name="Monetario0 10" xfId="10699" xr:uid="{79C291B8-097A-4CEE-91C4-3F93D479D096}"/>
    <cellStyle name="Monetario0 11" xfId="10700" xr:uid="{437933A5-9BAB-442B-B238-9E0EB00635A4}"/>
    <cellStyle name="Monetario0 12" xfId="10701" xr:uid="{AFD2D53C-8D18-4D6F-8B5F-C2004A2797BD}"/>
    <cellStyle name="Monetario0 2" xfId="10702" xr:uid="{D9F4DABA-6E79-4EA1-878E-3FCE2C1B9834}"/>
    <cellStyle name="Monetario0 2 10" xfId="10703" xr:uid="{8B2FE949-6059-4DCD-BE08-B4AB990AEF49}"/>
    <cellStyle name="Monetario0 2 11" xfId="10704" xr:uid="{19194642-1155-4A95-AD0A-1694272572FB}"/>
    <cellStyle name="Monetario0 2 2" xfId="10705" xr:uid="{FA921207-FD52-42A4-8F50-BF22EB315406}"/>
    <cellStyle name="Monetario0 2 3" xfId="10706" xr:uid="{7D9B7B28-89D5-4C5E-B8C0-F2A2EEF775B4}"/>
    <cellStyle name="Monetario0 2 4" xfId="10707" xr:uid="{21A134F4-6D40-4AF7-B671-6CF897837301}"/>
    <cellStyle name="Monetario0 2 5" xfId="10708" xr:uid="{9BE0EB30-59B0-49E3-B234-36EDC6AAAA85}"/>
    <cellStyle name="Monetario0 2 6" xfId="10709" xr:uid="{5CBADB5C-0793-448E-9D17-E4BF5FD5EE83}"/>
    <cellStyle name="Monetario0 2 7" xfId="10710" xr:uid="{DDB992A4-6A19-49DF-96D3-390098B6E63E}"/>
    <cellStyle name="Monetario0 2 8" xfId="10711" xr:uid="{D2758873-979D-4C4D-BADE-37C1C911C6A7}"/>
    <cellStyle name="Monetario0 2 9" xfId="10712" xr:uid="{6EF8FE39-F5F0-49FC-A795-A1D77E932806}"/>
    <cellStyle name="Monetario0 3" xfId="10713" xr:uid="{EF67FDA8-75FB-4EC6-8230-8902B3E0D058}"/>
    <cellStyle name="Monetario0 3 10" xfId="10714" xr:uid="{A445FE55-1E42-419D-9506-63394A5BD7CC}"/>
    <cellStyle name="Monetario0 3 11" xfId="10715" xr:uid="{F20E9550-5AF5-4DD8-A476-B8D3E98AA951}"/>
    <cellStyle name="Monetario0 3 2" xfId="10716" xr:uid="{E56F7704-55D4-44A2-A555-2004F9226A65}"/>
    <cellStyle name="Monetario0 3 3" xfId="10717" xr:uid="{8EEDC31B-39D8-4E7A-ABE5-F5BA81B3493D}"/>
    <cellStyle name="Monetario0 3 4" xfId="10718" xr:uid="{2D81F8A3-923A-41AC-86EF-987AC3F0A758}"/>
    <cellStyle name="Monetario0 3 5" xfId="10719" xr:uid="{1100E48C-87AA-447C-A948-ED2FC5F7C3FD}"/>
    <cellStyle name="Monetario0 3 6" xfId="10720" xr:uid="{F2EA1FD5-18CE-4F7B-9992-D61624C5AD08}"/>
    <cellStyle name="Monetario0 3 7" xfId="10721" xr:uid="{1190DA4C-060D-41E0-936A-86D9484A46CD}"/>
    <cellStyle name="Monetario0 3 8" xfId="10722" xr:uid="{2B179C48-6B82-4650-9A36-621226A900B4}"/>
    <cellStyle name="Monetario0 3 9" xfId="10723" xr:uid="{12C3EBDE-C3DD-496E-B2CA-C9E5F9DB21B8}"/>
    <cellStyle name="Monetario0 4" xfId="10724" xr:uid="{FA34A516-4E87-495E-AC90-CE990017104E}"/>
    <cellStyle name="Monetario0 4 10" xfId="10725" xr:uid="{63A921AC-91D8-4DF8-8E4A-C76CD603C67B}"/>
    <cellStyle name="Monetario0 4 11" xfId="10726" xr:uid="{1E1BE003-FFE5-4098-9638-79B8D93F1345}"/>
    <cellStyle name="Monetario0 4 2" xfId="10727" xr:uid="{B114FE87-BAFF-4BDD-BE4F-963700EEC7A9}"/>
    <cellStyle name="Monetario0 4 3" xfId="10728" xr:uid="{2FF8363F-7681-4852-9C53-B49A614C51AE}"/>
    <cellStyle name="Monetario0 4 4" xfId="10729" xr:uid="{7EC8AA65-7679-4410-A5E0-68AA4AE7E5D4}"/>
    <cellStyle name="Monetario0 4 5" xfId="10730" xr:uid="{FB40B654-8315-4EBC-B350-79F8E60AFA47}"/>
    <cellStyle name="Monetario0 4 6" xfId="10731" xr:uid="{10E2D517-81AB-44E5-9825-45792314B09A}"/>
    <cellStyle name="Monetario0 4 7" xfId="10732" xr:uid="{954DEE1C-9729-4FE0-95F5-75058074DED0}"/>
    <cellStyle name="Monetario0 4 8" xfId="10733" xr:uid="{CB5E1337-BA18-429A-A71C-0974D83139F6}"/>
    <cellStyle name="Monetario0 4 9" xfId="10734" xr:uid="{5F60CD71-2149-4D14-9F74-F5BA9C77AF28}"/>
    <cellStyle name="Monetario0 5" xfId="10735" xr:uid="{12385E43-6C7A-4C52-9552-C708BFB156DC}"/>
    <cellStyle name="Monetario0 5 10" xfId="10736" xr:uid="{F3138BC4-72F4-468C-8BDB-BFD8AADF11FD}"/>
    <cellStyle name="Monetario0 5 11" xfId="10737" xr:uid="{A8817685-03A7-4F5C-86E6-12DE3E9DD25F}"/>
    <cellStyle name="Monetario0 5 2" xfId="10738" xr:uid="{33B26269-B9B4-47A5-A847-816750483EC5}"/>
    <cellStyle name="Monetario0 5 3" xfId="10739" xr:uid="{A2F6B6BD-8198-4AF3-AA5B-925E8993856E}"/>
    <cellStyle name="Monetario0 5 4" xfId="10740" xr:uid="{DD82B39C-1E36-4D3D-A833-46F1987F0B9E}"/>
    <cellStyle name="Monetario0 5 5" xfId="10741" xr:uid="{012C53F9-DD42-472A-9F50-2AFA4B34197D}"/>
    <cellStyle name="Monetario0 5 6" xfId="10742" xr:uid="{1C8E8B1C-C35E-4E0A-8A03-D3F6A9291C96}"/>
    <cellStyle name="Monetario0 5 7" xfId="10743" xr:uid="{08633738-7B21-4FE9-99EC-E341AA724159}"/>
    <cellStyle name="Monetario0 5 8" xfId="10744" xr:uid="{728DE918-81D8-4A8D-A686-4C2292943244}"/>
    <cellStyle name="Monetario0 5 9" xfId="10745" xr:uid="{1166661C-6450-4693-993F-00ADD4A7A202}"/>
    <cellStyle name="Monetario0 6" xfId="10746" xr:uid="{338C7852-45A5-4B2F-B02A-0AF9812DBBA2}"/>
    <cellStyle name="Monetario0 6 2" xfId="10747" xr:uid="{975EC92B-4341-4D16-92D6-D6B2F9B06B0C}"/>
    <cellStyle name="Monetario0 7" xfId="10748" xr:uid="{592693DE-BB01-4E23-8FDE-3676D8C87573}"/>
    <cellStyle name="Monetario0 7 2" xfId="10749" xr:uid="{1E13BBCC-D13B-470B-A942-7DC44CE54ED7}"/>
    <cellStyle name="Monetario0 8" xfId="10750" xr:uid="{CE7E8D94-DE4C-40F6-95A5-86FBEC0379CC}"/>
    <cellStyle name="Monetario0 9" xfId="10751" xr:uid="{7C2383E6-7315-45A0-9FDB-98137EEA0FCB}"/>
    <cellStyle name="Monetario0_Altın Fon" xfId="10752" xr:uid="{6FC7487F-5BA8-48DE-ABBB-B7FB0B728112}"/>
    <cellStyle name="Multiple" xfId="10753" xr:uid="{F83CCCA6-AE0D-49AA-97A3-E9D6EF3BAF79}"/>
    <cellStyle name="Neutral 10" xfId="10754" xr:uid="{6DA41122-5610-406C-90F4-6B9BA799016A}"/>
    <cellStyle name="Neutral 10 2" xfId="10755" xr:uid="{5AB4F9FF-F5F3-4BF7-975E-2FCB04F17513}"/>
    <cellStyle name="Neutral 10 3" xfId="10756" xr:uid="{571C2C55-C86C-461D-9F98-EE63558A9536}"/>
    <cellStyle name="Neutral 10 4" xfId="10757" xr:uid="{BC015729-A4B3-4E09-B1A4-2A14EADF83EE}"/>
    <cellStyle name="Neutral 11" xfId="10758" xr:uid="{0BFDE47A-AB74-4FD1-8C31-23ECB40015EE}"/>
    <cellStyle name="Neutral 11 2" xfId="10759" xr:uid="{A4D3E6E3-5829-40CD-A63C-EA0A30ED60C0}"/>
    <cellStyle name="Neutral 11 3" xfId="10760" xr:uid="{4883FD0E-0B22-4690-8AA9-4B0B695CDB6B}"/>
    <cellStyle name="Neutral 11 4" xfId="10761" xr:uid="{6B74EBA2-E4B0-4642-91DE-C1A418BE484C}"/>
    <cellStyle name="Neutral 12" xfId="10762" xr:uid="{4D0759B7-36C1-45F6-8171-53A5F048BA4C}"/>
    <cellStyle name="Neutral 13" xfId="10763" xr:uid="{A4B6C614-A7E3-4258-900F-480AD1DBCF79}"/>
    <cellStyle name="Neutral 14" xfId="10764" xr:uid="{43B1C82E-49AB-4491-80E4-5FC886FD909A}"/>
    <cellStyle name="Neutral 15" xfId="10765" xr:uid="{1FE30DEE-3E63-4495-94E1-3655125E3E1E}"/>
    <cellStyle name="Neutral 16" xfId="10766" xr:uid="{0EF9C2BE-01C3-4D60-A304-E7F8976DA293}"/>
    <cellStyle name="Neutral 17" xfId="10767" xr:uid="{826ABC71-362C-4441-9A69-5189384CB211}"/>
    <cellStyle name="Neutral 18" xfId="10768" xr:uid="{41B5F39D-7B9B-4602-974A-EBB33DDE7FE0}"/>
    <cellStyle name="Neutral 19" xfId="10769" xr:uid="{02023F2C-B46E-4D8B-8344-A7BEB4D57217}"/>
    <cellStyle name="Neutral 2" xfId="10770" xr:uid="{D0D21B2F-C8C2-459A-A9F2-28B417864E04}"/>
    <cellStyle name="Neutral 2 10" xfId="10771" xr:uid="{F316B4E5-BDA5-4180-B497-0CCF33DF1027}"/>
    <cellStyle name="Neutral 2 11" xfId="10772" xr:uid="{15C7BA42-1433-4B36-AAFF-D237D227EAD9}"/>
    <cellStyle name="Neutral 2 12" xfId="10773" xr:uid="{B9B719DD-FB66-4B75-BF62-95653431CBDB}"/>
    <cellStyle name="Neutral 2 13" xfId="10774" xr:uid="{0FB146D5-3583-4F8B-8F77-1CB351E2432B}"/>
    <cellStyle name="Neutral 2 14" xfId="10775" xr:uid="{5EC21B11-5909-4875-A92D-E92D2232A14F}"/>
    <cellStyle name="Neutral 2 15" xfId="10776" xr:uid="{24592A17-7F04-487C-BE47-92F52A89F55D}"/>
    <cellStyle name="Neutral 2 16" xfId="10777" xr:uid="{274C0710-16A9-4257-B845-C89CB37C5603}"/>
    <cellStyle name="Neutral 2 17" xfId="10778" xr:uid="{0E1668DC-4B05-4060-8245-E88FB4940EF8}"/>
    <cellStyle name="Neutral 2 18" xfId="10779" xr:uid="{7ABDC0B8-1CE8-4FE3-B330-641E51B6EC67}"/>
    <cellStyle name="Neutral 2 2" xfId="10780" xr:uid="{50899B93-B440-4E57-92CD-CE4CB2FD38EA}"/>
    <cellStyle name="Neutral 2 2 2" xfId="10781" xr:uid="{98AEC4DE-028E-441F-B707-9F86722909CC}"/>
    <cellStyle name="Neutral 2 3" xfId="10782" xr:uid="{0D1E8E60-5EBF-4BE2-AD7A-42B9B8B2B37A}"/>
    <cellStyle name="Neutral 2 3 2" xfId="10783" xr:uid="{93987B4F-44C9-4DB5-834E-9CB51435EFE8}"/>
    <cellStyle name="Neutral 2 4" xfId="10784" xr:uid="{76698137-10EA-4FCF-80E4-ACC2B29C9F24}"/>
    <cellStyle name="Neutral 2 4 2" xfId="10785" xr:uid="{C19B0E0B-F02C-46FA-8B12-E1965638BD9C}"/>
    <cellStyle name="Neutral 2 5" xfId="10786" xr:uid="{A2ACC8D5-CC1C-43D6-84EE-A0E80D253D0C}"/>
    <cellStyle name="Neutral 2 6" xfId="10787" xr:uid="{CC5C1A45-4270-40B4-932D-B1FE595C74A2}"/>
    <cellStyle name="Neutral 2 7" xfId="10788" xr:uid="{8637629A-1114-4641-B459-76EF95832601}"/>
    <cellStyle name="Neutral 2 8" xfId="10789" xr:uid="{AAF0774B-9B39-4E02-B0CC-AD1BE4FBDCE7}"/>
    <cellStyle name="Neutral 2 9" xfId="10790" xr:uid="{9A174B14-D0E9-4434-929A-DE3945923970}"/>
    <cellStyle name="Neutral 20" xfId="10791" xr:uid="{03964963-C136-48AF-9453-9F360B239E3E}"/>
    <cellStyle name="Neutral 21" xfId="10792" xr:uid="{0EB0DD23-93A7-4A8C-8281-EB008C63A82A}"/>
    <cellStyle name="Neutral 22" xfId="10793" xr:uid="{12133FD0-5459-4019-B351-7DD1B9743BB1}"/>
    <cellStyle name="Neutral 23" xfId="10794" xr:uid="{635EDE2E-007E-43B1-AD51-9DD762DDEC65}"/>
    <cellStyle name="Neutral 24" xfId="10795" xr:uid="{3A282EC3-A99E-46EB-99C1-B23DC117EE15}"/>
    <cellStyle name="Neutral 25" xfId="10796" xr:uid="{81863BCF-D5E7-4EB1-AB54-74319FBD09D5}"/>
    <cellStyle name="Neutral 26" xfId="10797" xr:uid="{B627EB44-0154-40AD-8107-0F5D8D9DB39A}"/>
    <cellStyle name="Neutral 27" xfId="10798" xr:uid="{926C1D76-5B55-4420-9FD9-C4B9F6508770}"/>
    <cellStyle name="Neutral 28" xfId="10799" xr:uid="{2F062163-AA3B-4978-9E8C-2763E8C5D57A}"/>
    <cellStyle name="Neutral 29" xfId="10800" xr:uid="{E0764B20-BB02-429B-B79A-B267B2122A71}"/>
    <cellStyle name="Neutral 3" xfId="10801" xr:uid="{2435ADD6-DA24-4C15-940D-4481F8ABD39A}"/>
    <cellStyle name="Neutral 3 2" xfId="10802" xr:uid="{24B07EDE-F7BC-430D-8223-34BFF351F1E6}"/>
    <cellStyle name="Neutral 3 2 2" xfId="10803" xr:uid="{98AD90CA-2CFE-4225-A439-820B42B79EB9}"/>
    <cellStyle name="Neutral 3 3" xfId="10804" xr:uid="{70777288-3A03-4F1E-90B2-5918E5687C24}"/>
    <cellStyle name="Neutral 3 3 2" xfId="10805" xr:uid="{2EC4EDEE-EBDD-447C-BA16-3739295EBD32}"/>
    <cellStyle name="Neutral 3 4" xfId="10806" xr:uid="{67A70F52-1523-4EDB-BFDF-65B02B32CB9C}"/>
    <cellStyle name="Neutral 3 4 2" xfId="10807" xr:uid="{D7FB3668-B321-49EF-92BA-AEC5132E547A}"/>
    <cellStyle name="Neutral 3 5" xfId="10808" xr:uid="{BADF3F4F-FA7D-4134-BC35-2B7B020358E9}"/>
    <cellStyle name="Neutral 30" xfId="10809" xr:uid="{0C29A85B-1150-4675-92CE-27F91163B138}"/>
    <cellStyle name="Neutral 31" xfId="19965" xr:uid="{FA0A1437-6306-4E4A-8EAD-9A5E913D3403}"/>
    <cellStyle name="Neutral 4" xfId="10810" xr:uid="{6A63F32D-529B-4938-9AC7-E703C09FF48D}"/>
    <cellStyle name="Neutral 4 2" xfId="10811" xr:uid="{4D942343-F8BE-467B-AD43-A2C0F8153A37}"/>
    <cellStyle name="Neutral 4 3" xfId="10812" xr:uid="{A31B2B86-8276-4B2C-A743-E1C8AF3C1875}"/>
    <cellStyle name="Neutral 4 4" xfId="10813" xr:uid="{C3587C30-7A08-45EF-8A9C-EB8C26BE0FCB}"/>
    <cellStyle name="Neutral 4 5" xfId="10814" xr:uid="{4D237C1E-15AF-4C95-8BD1-E17D36D3BD93}"/>
    <cellStyle name="Neutral 5" xfId="10815" xr:uid="{8C807DFB-A7F0-4C8F-B4D8-2329D146A210}"/>
    <cellStyle name="Neutral 5 2" xfId="10816" xr:uid="{0F130B60-C047-4F06-8AC8-D3373446237F}"/>
    <cellStyle name="Neutral 5 3" xfId="10817" xr:uid="{E52954A9-C5F9-4F0D-BA6B-0E9CA7FAF1A8}"/>
    <cellStyle name="Neutral 5 4" xfId="10818" xr:uid="{A5EA3A32-0952-4CB2-A9E8-3376FA956757}"/>
    <cellStyle name="Neutral 5 5" xfId="10819" xr:uid="{393777E0-05D0-4A2D-A91E-22EA07770D78}"/>
    <cellStyle name="Neutral 6" xfId="10820" xr:uid="{41202A28-FF8D-418E-945D-E4341A8D55B5}"/>
    <cellStyle name="Neutral 6 2" xfId="10821" xr:uid="{2EA10E76-BB65-434E-B531-953E3A1D9A9D}"/>
    <cellStyle name="Neutral 6 3" xfId="10822" xr:uid="{C1485EC8-035F-4F53-BE18-9A0469ABBE2D}"/>
    <cellStyle name="Neutral 6 4" xfId="10823" xr:uid="{B21621BD-C580-4132-B7B2-05DE858127A4}"/>
    <cellStyle name="Neutral 6 5" xfId="10824" xr:uid="{B46130A2-B4A5-493D-AF65-4B374C8DB168}"/>
    <cellStyle name="Neutral 7" xfId="10825" xr:uid="{D9A24789-6596-4CDD-9B07-48276AE7ADFC}"/>
    <cellStyle name="Neutral 7 2" xfId="10826" xr:uid="{D92A682B-824C-4F57-A520-F9A95F0EE11C}"/>
    <cellStyle name="Neutral 7 2 2" xfId="10827" xr:uid="{515A3185-4044-4BC2-A8C7-CC747EAEC9F1}"/>
    <cellStyle name="Neutral 7 3" xfId="10828" xr:uid="{3FEA8389-2B73-45CE-A7C2-EE62EF800F08}"/>
    <cellStyle name="Neutral 7 3 2" xfId="10829" xr:uid="{34ACA5E4-06C9-49CB-A6EC-6B7F4B7B6AFA}"/>
    <cellStyle name="Neutral 7 4" xfId="10830" xr:uid="{79A0FC5C-C275-4310-AB59-119EE7CBB6EE}"/>
    <cellStyle name="Neutral 7 5" xfId="10831" xr:uid="{111F47DA-B974-42F0-87B1-29FA774AC8F0}"/>
    <cellStyle name="Neutral 8" xfId="10832" xr:uid="{5A91BE14-ECAF-4BED-B7D5-2DA06572E052}"/>
    <cellStyle name="Neutral 8 2" xfId="10833" xr:uid="{7CEB8C06-00E6-4FFF-B737-2D5DA8F543ED}"/>
    <cellStyle name="Neutral 8 2 2" xfId="10834" xr:uid="{6F60C55D-25EC-4A38-82BF-1E23DBB3C1F4}"/>
    <cellStyle name="Neutral 8 3" xfId="10835" xr:uid="{295A6874-90C3-4A3D-BADA-386D43327337}"/>
    <cellStyle name="Neutral 8 3 2" xfId="10836" xr:uid="{71CF0B03-DDCF-4BA3-B8D3-950EA84F95C4}"/>
    <cellStyle name="Neutral 8 4" xfId="10837" xr:uid="{A3DE8A0B-763D-4CE5-B88F-51A41E75AD99}"/>
    <cellStyle name="Neutral 8 5" xfId="10838" xr:uid="{F3BAE079-B584-4DE9-A982-839E63CF49A5}"/>
    <cellStyle name="Neutral 9" xfId="10839" xr:uid="{107E4B0A-A518-4275-9B40-2E161B2D20DE}"/>
    <cellStyle name="Neutral 9 2" xfId="10840" xr:uid="{967BE31D-9020-4DD7-A56E-774563EE2854}"/>
    <cellStyle name="Neutral 9 2 2" xfId="10841" xr:uid="{C0F9C573-2DAA-45A1-ABB3-22E6AEB92F9A}"/>
    <cellStyle name="Neutral 9 3" xfId="10842" xr:uid="{F059C210-06CE-4ECE-81FC-142040D92AB4}"/>
    <cellStyle name="Neutral 9 3 2" xfId="10843" xr:uid="{E77287F1-CD5B-4218-97A8-9E9A6E03A4DC}"/>
    <cellStyle name="Neutral 9 4" xfId="10844" xr:uid="{40E7D27C-14C5-409C-8021-7D41B495A050}"/>
    <cellStyle name="Neutral 9 5" xfId="10845" xr:uid="{A9BB3749-B039-4153-B6F7-3F6ABD7A3FCF}"/>
    <cellStyle name="Neutre" xfId="10846" xr:uid="{85017326-6A80-4C4D-BCC1-3F35F7E1E97A}"/>
    <cellStyle name="no dec" xfId="10847" xr:uid="{09B17DD7-FBF1-4F85-8B6E-D10D82B214D0}"/>
    <cellStyle name="no dec 10" xfId="10848" xr:uid="{B8284791-2982-4727-809D-47C859660AFF}"/>
    <cellStyle name="no dec 11" xfId="10849" xr:uid="{82363DC9-16E9-4D27-A033-F50D92920FDD}"/>
    <cellStyle name="no dec 12" xfId="10850" xr:uid="{73745398-E707-4012-90A9-674A7BBF5153}"/>
    <cellStyle name="no dec 2" xfId="10851" xr:uid="{F0CD7D68-5588-4C13-B135-47334792A7D9}"/>
    <cellStyle name="no dec 2 10" xfId="10852" xr:uid="{08ABBBA4-1C7E-49AE-A4AD-091E31BC2421}"/>
    <cellStyle name="no dec 2 10 2" xfId="10853" xr:uid="{D585AB8A-BF1F-41AA-9F2B-F13BFAA53D54}"/>
    <cellStyle name="no dec 2 11" xfId="10854" xr:uid="{9ED2EF11-6C8A-46ED-8BBA-993D7F70193D}"/>
    <cellStyle name="no dec 2 12" xfId="10855" xr:uid="{D5050CC7-41C2-4AB6-AB65-2100DF320438}"/>
    <cellStyle name="no dec 2 2" xfId="10856" xr:uid="{6504619D-B410-45AC-9B25-333A354C2CC4}"/>
    <cellStyle name="no dec 2 2 2" xfId="10857" xr:uid="{26A895CF-46A8-4732-BE9A-04F2A00FC76E}"/>
    <cellStyle name="no dec 2 2 3" xfId="10858" xr:uid="{2A6FEBA8-E84B-4CA7-9FA1-C21DE157F6D1}"/>
    <cellStyle name="no dec 2 3" xfId="10859" xr:uid="{F5B0052D-2EE5-4F1E-82C2-07548736C407}"/>
    <cellStyle name="no dec 2 3 2" xfId="10860" xr:uid="{47FF73ED-AFB8-4FCB-809B-3E9E50956C42}"/>
    <cellStyle name="no dec 2 3 3" xfId="10861" xr:uid="{F4BEDBF5-16E6-4748-A6BC-EE4B6E0FB83D}"/>
    <cellStyle name="no dec 2 4" xfId="10862" xr:uid="{E3CE4569-9BD9-4362-8BDD-8895654E2E27}"/>
    <cellStyle name="no dec 2 4 2" xfId="10863" xr:uid="{349FD7A4-2096-4A8B-84A3-27F925C47AB1}"/>
    <cellStyle name="no dec 2 4 3" xfId="10864" xr:uid="{A205E67D-B8B7-4CFC-B413-3DBA4743FC22}"/>
    <cellStyle name="no dec 2 5" xfId="10865" xr:uid="{2D78CA27-F8BF-4911-AD1F-ACD0C55DDADF}"/>
    <cellStyle name="no dec 2 5 2" xfId="10866" xr:uid="{31623D78-620A-4DC5-8073-A1B636EE8C63}"/>
    <cellStyle name="no dec 2 5 3" xfId="10867" xr:uid="{C104F6CD-8A9C-4176-97E3-A3EEE78333A7}"/>
    <cellStyle name="no dec 2 6" xfId="10868" xr:uid="{E0D32DEB-9706-40D1-8B2B-25D0A0B958FE}"/>
    <cellStyle name="no dec 2 6 2" xfId="10869" xr:uid="{597CEF01-A839-4E73-9D29-72E81243FCE5}"/>
    <cellStyle name="no dec 2 6 3" xfId="10870" xr:uid="{630C6090-5886-47BC-BCFB-2622238C3485}"/>
    <cellStyle name="no dec 2 7" xfId="10871" xr:uid="{09DE2B75-4387-446C-AF8B-2DCF916CBF9A}"/>
    <cellStyle name="no dec 2 7 2" xfId="10872" xr:uid="{E1B3057C-02EE-4214-86A9-A0EA24C813A4}"/>
    <cellStyle name="no dec 2 8" xfId="10873" xr:uid="{E1D54646-8437-4DB1-8B93-3D1B091D3B52}"/>
    <cellStyle name="no dec 2 8 2" xfId="10874" xr:uid="{67F3E9F5-8BF2-45E2-8C60-D9F406422A5A}"/>
    <cellStyle name="no dec 2 9" xfId="10875" xr:uid="{F3A4019B-A8E0-472E-A225-3A5ECE1CC71A}"/>
    <cellStyle name="no dec 2 9 2" xfId="10876" xr:uid="{FC49077B-D722-4F36-BE60-E659862E59DF}"/>
    <cellStyle name="no dec 3" xfId="10877" xr:uid="{D193CA18-6563-4CEC-89F4-7E95218102F5}"/>
    <cellStyle name="no dec 3 10" xfId="10878" xr:uid="{7018D4D4-0DA3-48CE-A677-2378420AE668}"/>
    <cellStyle name="no dec 3 10 2" xfId="10879" xr:uid="{23ACA5AE-D8A7-4E9B-AD10-389603CA0E71}"/>
    <cellStyle name="no dec 3 11" xfId="10880" xr:uid="{517B2A3C-E8C9-4F7B-8A8D-510118F70ABC}"/>
    <cellStyle name="no dec 3 12" xfId="10881" xr:uid="{902F7A8A-32D3-414B-9751-994B6A575E4E}"/>
    <cellStyle name="no dec 3 2" xfId="10882" xr:uid="{C1FC1114-1849-4D96-B45A-B9FD91AA6CB8}"/>
    <cellStyle name="no dec 3 2 2" xfId="10883" xr:uid="{C992F9BD-4D33-4604-A548-07677ABE4552}"/>
    <cellStyle name="no dec 3 2 3" xfId="10884" xr:uid="{7E2F541D-0BC1-4855-8DE3-74E6B78A7A38}"/>
    <cellStyle name="no dec 3 3" xfId="10885" xr:uid="{D57A423B-3D03-495C-ABDC-DC876C26C94D}"/>
    <cellStyle name="no dec 3 3 2" xfId="10886" xr:uid="{FD1C1937-953B-4CCF-A64B-04FEC50378DD}"/>
    <cellStyle name="no dec 3 3 3" xfId="10887" xr:uid="{5BAB2D2E-CD59-4121-B95D-7810A0F60D40}"/>
    <cellStyle name="no dec 3 4" xfId="10888" xr:uid="{7BA38387-1045-4883-A399-6CFF65EFFCAE}"/>
    <cellStyle name="no dec 3 4 2" xfId="10889" xr:uid="{05E5498F-42C1-4BC6-A676-63BD81AF5EAB}"/>
    <cellStyle name="no dec 3 4 3" xfId="10890" xr:uid="{3C17508E-4C72-4DC0-8216-1D7BAA77EFA8}"/>
    <cellStyle name="no dec 3 5" xfId="10891" xr:uid="{7C164F06-0D14-4426-8967-A0407E649689}"/>
    <cellStyle name="no dec 3 5 2" xfId="10892" xr:uid="{D5B08136-0D53-4FAF-834F-F03A0D67F5AE}"/>
    <cellStyle name="no dec 3 5 3" xfId="10893" xr:uid="{F0582EFA-AEE7-42ED-B49E-6058FF970521}"/>
    <cellStyle name="no dec 3 6" xfId="10894" xr:uid="{BC8FB8C8-8A56-4BEE-864E-F299AB52FE04}"/>
    <cellStyle name="no dec 3 6 2" xfId="10895" xr:uid="{C092E29E-05F9-450B-9EEA-68E458BF6EC7}"/>
    <cellStyle name="no dec 3 6 3" xfId="10896" xr:uid="{FBF2704C-D221-43DC-BFCF-CCD92E0DAD22}"/>
    <cellStyle name="no dec 3 7" xfId="10897" xr:uid="{B0BF7AA5-545D-4286-AAED-2A6A77BDA9BC}"/>
    <cellStyle name="no dec 3 7 2" xfId="10898" xr:uid="{95B2F179-D921-4400-ADDB-DA5503A23CEF}"/>
    <cellStyle name="no dec 3 8" xfId="10899" xr:uid="{50CD5F88-F561-41EF-AED6-2BA9E0052428}"/>
    <cellStyle name="no dec 3 8 2" xfId="10900" xr:uid="{EEC43455-6278-4FFA-A90F-D7A8187379DA}"/>
    <cellStyle name="no dec 3 9" xfId="10901" xr:uid="{0FA9B8A1-5B3F-4505-BA38-6BCC8D816138}"/>
    <cellStyle name="no dec 3 9 2" xfId="10902" xr:uid="{B934459F-9C60-4030-AD16-151D1563DB70}"/>
    <cellStyle name="no dec 4" xfId="10903" xr:uid="{524B4103-5FD6-4CDF-B2A7-76FEB82B149C}"/>
    <cellStyle name="no dec 4 10" xfId="10904" xr:uid="{923B0C05-FB2E-4EBD-AF2A-379A080A839A}"/>
    <cellStyle name="no dec 4 10 2" xfId="10905" xr:uid="{BB77A323-5308-4666-A58C-E237E29E33F1}"/>
    <cellStyle name="no dec 4 11" xfId="10906" xr:uid="{17929586-52FF-46E8-8B9B-8807730F17AD}"/>
    <cellStyle name="no dec 4 12" xfId="10907" xr:uid="{11A6EB75-CDF8-4422-A2F5-94F180B57C69}"/>
    <cellStyle name="no dec 4 2" xfId="10908" xr:uid="{F20B3A59-15B3-4CF7-BBF3-2DDFE73BD5E1}"/>
    <cellStyle name="no dec 4 2 2" xfId="10909" xr:uid="{CB9DE147-9C45-4694-919E-64E1AF466836}"/>
    <cellStyle name="no dec 4 2 3" xfId="10910" xr:uid="{605B707C-03B7-4E92-A37B-8B6ACF53741C}"/>
    <cellStyle name="no dec 4 3" xfId="10911" xr:uid="{E000552A-30B1-48FF-9202-E1C3677E6E9D}"/>
    <cellStyle name="no dec 4 3 2" xfId="10912" xr:uid="{916745E5-2916-4042-99FD-548C46117873}"/>
    <cellStyle name="no dec 4 3 3" xfId="10913" xr:uid="{93E53AB8-549C-4CAF-9A24-B523C8C5EE3B}"/>
    <cellStyle name="no dec 4 4" xfId="10914" xr:uid="{AACA986B-9F5B-4D6F-A20B-076FD79B0FE2}"/>
    <cellStyle name="no dec 4 4 2" xfId="10915" xr:uid="{DEBFCF2B-B83E-4E22-9780-7AD81B1C550B}"/>
    <cellStyle name="no dec 4 4 3" xfId="10916" xr:uid="{ACF2B56D-4A78-49C9-BAD5-FE68674A535A}"/>
    <cellStyle name="no dec 4 5" xfId="10917" xr:uid="{8C01616A-0C9D-4621-9609-AE5F8EA08001}"/>
    <cellStyle name="no dec 4 5 2" xfId="10918" xr:uid="{B7AD44D1-F623-4895-8E96-0E5AF855F987}"/>
    <cellStyle name="no dec 4 5 3" xfId="10919" xr:uid="{D5BA8056-89CE-4FC8-961D-7469EDEB58EB}"/>
    <cellStyle name="no dec 4 6" xfId="10920" xr:uid="{AC29FD2B-B20C-447A-A340-A8BBF75C3A04}"/>
    <cellStyle name="no dec 4 6 2" xfId="10921" xr:uid="{315EEE6C-E26A-4240-82DC-1DFDBBEF3D6C}"/>
    <cellStyle name="no dec 4 6 3" xfId="10922" xr:uid="{F8161CAA-E5E8-42DD-A7BA-210DA4E919FD}"/>
    <cellStyle name="no dec 4 7" xfId="10923" xr:uid="{806684C5-005D-4AB3-A793-5C1FEFFFE10C}"/>
    <cellStyle name="no dec 4 7 2" xfId="10924" xr:uid="{C489DD88-8C0C-4F65-B8D1-9DBE1B5527A2}"/>
    <cellStyle name="no dec 4 8" xfId="10925" xr:uid="{7E9AECC5-244B-4D11-A89E-F6AEDE4E99EF}"/>
    <cellStyle name="no dec 4 8 2" xfId="10926" xr:uid="{D37F19B6-A428-482B-84E5-6AF7FC10F5B7}"/>
    <cellStyle name="no dec 4 9" xfId="10927" xr:uid="{33B38700-16CD-4A6C-AF39-63187CFB95AD}"/>
    <cellStyle name="no dec 4 9 2" xfId="10928" xr:uid="{3D5811C7-30AD-4CA0-93E2-00E38FD44850}"/>
    <cellStyle name="no dec 5" xfId="10929" xr:uid="{677DC959-37BB-468E-8445-42959044CC5E}"/>
    <cellStyle name="no dec 5 10" xfId="10930" xr:uid="{18A63A73-C6B3-4543-A993-825CE33B6440}"/>
    <cellStyle name="no dec 5 10 2" xfId="10931" xr:uid="{0C281D78-1D08-4DB4-A8B9-A71EAA8817F4}"/>
    <cellStyle name="no dec 5 11" xfId="10932" xr:uid="{EB96D26C-319A-4A3B-9861-56B5C546D958}"/>
    <cellStyle name="no dec 5 12" xfId="10933" xr:uid="{E887EDD0-4876-4A00-8799-3D9F3D4EFF1C}"/>
    <cellStyle name="no dec 5 2" xfId="10934" xr:uid="{327C0BCE-2F11-45A8-93B3-C51C7321575D}"/>
    <cellStyle name="no dec 5 2 2" xfId="10935" xr:uid="{8475292B-93E8-416D-93BF-A817D7989ABF}"/>
    <cellStyle name="no dec 5 2 3" xfId="10936" xr:uid="{C80C9A4B-60ED-4EC4-99CD-D7C1B4C165F9}"/>
    <cellStyle name="no dec 5 3" xfId="10937" xr:uid="{7319F615-0BBC-425D-A51E-0B6FDF73CDA8}"/>
    <cellStyle name="no dec 5 3 2" xfId="10938" xr:uid="{CD713D8C-5901-4C72-ADF0-5FE0CF14114D}"/>
    <cellStyle name="no dec 5 3 3" xfId="10939" xr:uid="{4698BEAF-5810-4011-8BD6-2490D31A0CEA}"/>
    <cellStyle name="no dec 5 4" xfId="10940" xr:uid="{6C032797-7399-4560-9D80-2DE065ECBD4F}"/>
    <cellStyle name="no dec 5 4 2" xfId="10941" xr:uid="{FDB5D9D8-799B-4A0C-85BC-7A66754C6C43}"/>
    <cellStyle name="no dec 5 4 3" xfId="10942" xr:uid="{F308C3F1-D07E-4915-A3BD-8A0430D0F91F}"/>
    <cellStyle name="no dec 5 5" xfId="10943" xr:uid="{37CFFAE4-3384-4641-A7F1-399ACD59B17F}"/>
    <cellStyle name="no dec 5 5 2" xfId="10944" xr:uid="{2D24D0DB-D6AC-4747-97CA-192253B38599}"/>
    <cellStyle name="no dec 5 5 3" xfId="10945" xr:uid="{47F162DB-4241-4894-94F2-B1E0FA61F4F4}"/>
    <cellStyle name="no dec 5 6" xfId="10946" xr:uid="{487B210D-7E18-458F-BE18-17BF3B28FA90}"/>
    <cellStyle name="no dec 5 6 2" xfId="10947" xr:uid="{C2DD01D1-032D-4ADF-868F-2635538A4EEA}"/>
    <cellStyle name="no dec 5 6 3" xfId="10948" xr:uid="{18C24E8A-886A-4CCA-B658-92ACA714B00B}"/>
    <cellStyle name="no dec 5 7" xfId="10949" xr:uid="{09142A78-2BF8-48EC-936B-CEE1F5B13FD2}"/>
    <cellStyle name="no dec 5 7 2" xfId="10950" xr:uid="{1B062D65-A276-45ED-8038-13535AE03D2E}"/>
    <cellStyle name="no dec 5 8" xfId="10951" xr:uid="{843C5F6D-9E12-4372-AED3-FE501AB6461E}"/>
    <cellStyle name="no dec 5 8 2" xfId="10952" xr:uid="{73D3912D-FFE8-48C5-A601-8B49E92ACC55}"/>
    <cellStyle name="no dec 5 9" xfId="10953" xr:uid="{8FA02BFF-6370-43C3-85F8-7FA75D4D1F7E}"/>
    <cellStyle name="no dec 5 9 2" xfId="10954" xr:uid="{DC46C9BF-DB27-4142-9784-90B083C3D083}"/>
    <cellStyle name="no dec 6" xfId="10955" xr:uid="{4505C1FD-0E7B-4362-A262-6651C556809F}"/>
    <cellStyle name="no dec 6 2" xfId="10956" xr:uid="{2859222B-4EC3-4283-931D-E5FDB8ED89DD}"/>
    <cellStyle name="no dec 6 3" xfId="10957" xr:uid="{31AF536B-AAA2-41DB-AB93-8C8121448961}"/>
    <cellStyle name="no dec 6 4" xfId="10958" xr:uid="{CABB2E33-6469-4A1E-956A-F50CC3FC305B}"/>
    <cellStyle name="no dec 6 5" xfId="10959" xr:uid="{629A8045-DF36-4EF2-BAC8-35D13058CDB0}"/>
    <cellStyle name="no dec 6 6" xfId="10960" xr:uid="{73773EEF-BCDC-4547-8434-FD95B0079B22}"/>
    <cellStyle name="no dec 6 7" xfId="10961" xr:uid="{13E4696F-76C3-467B-A363-5AEF860EF26F}"/>
    <cellStyle name="no dec 7" xfId="10962" xr:uid="{9773AEA8-C11D-4D6D-B014-E0F082C0BE37}"/>
    <cellStyle name="no dec 7 2" xfId="10963" xr:uid="{405AEC1F-9380-48DC-A66B-A5380E220B87}"/>
    <cellStyle name="no dec 8" xfId="10964" xr:uid="{F4F3F0A9-5204-4945-9AD9-61568942CBBC}"/>
    <cellStyle name="no dec 8 2" xfId="10965" xr:uid="{94A9AF9A-1AAF-41E1-8340-0A5035E64650}"/>
    <cellStyle name="no dec 9" xfId="10966" xr:uid="{46D5A4C2-9E53-4A57-8988-A2C8E655FAFA}"/>
    <cellStyle name="no dec_Altın Fon" xfId="10967" xr:uid="{C7E772E4-4ED4-4BDC-9F9D-C95A5CF0C75A}"/>
    <cellStyle name="Normal" xfId="0" builtinId="0"/>
    <cellStyle name="Normal - Formatvorlage1" xfId="10968" xr:uid="{F8B34EE0-DE4A-4A76-B537-27378062E2AD}"/>
    <cellStyle name="Normal - Formatvorlage2" xfId="10969" xr:uid="{9E6F3DB0-BF41-49DF-A879-EF52DCAFDFD9}"/>
    <cellStyle name="Normal - Formatvorlage3" xfId="10970" xr:uid="{11CB47C4-6FB7-4427-B5C8-0E0452C4EB52}"/>
    <cellStyle name="Normal - Formatvorlage4" xfId="10971" xr:uid="{35C53241-E4C5-4524-ADD0-78AEEB416282}"/>
    <cellStyle name="Normal - Formatvorlage5" xfId="10972" xr:uid="{549E6C0A-9526-4EA3-91B7-EDC46CC96B4D}"/>
    <cellStyle name="Normal - Formatvorlage6" xfId="10973" xr:uid="{C8E3A311-62A8-4526-B322-DF34C63F6AF5}"/>
    <cellStyle name="Normal - Formatvorlage7" xfId="10974" xr:uid="{098DE679-71AC-422B-8C06-0F0933A38292}"/>
    <cellStyle name="Normal - Formatvorlage8" xfId="10975" xr:uid="{583AF00D-4D0F-42C0-A702-581325B1613C}"/>
    <cellStyle name="Normal - Modelo1" xfId="10976" xr:uid="{7470325E-3DE5-4A63-AD61-444E40196FEA}"/>
    <cellStyle name="Normal - Style1" xfId="10977" xr:uid="{871B5394-C905-4D99-AD3C-9D79C26A8F3D}"/>
    <cellStyle name="Normal - Style1 10" xfId="10978" xr:uid="{8B9045BA-4BC3-41A1-820D-EA6AFF2E8DCF}"/>
    <cellStyle name="Normal - Style1 11" xfId="10979" xr:uid="{5C294C4D-CEBC-48B2-9AE2-249A0279E4DE}"/>
    <cellStyle name="Normal - Style1 12" xfId="10980" xr:uid="{63AAF04A-B831-4F90-876F-3ED9B96F78E6}"/>
    <cellStyle name="Normal - Style1 13" xfId="10981" xr:uid="{5BF97D25-A97E-49CF-BABF-D4399A54DEC3}"/>
    <cellStyle name="Normal - Style1 2" xfId="10982" xr:uid="{25B031D1-F0BF-4BC3-815C-EB3CE91D81FA}"/>
    <cellStyle name="Normal - Style1 2 2" xfId="10983" xr:uid="{AFEFD47D-F1F4-4CE9-8016-B3C55466ADDA}"/>
    <cellStyle name="Normal - Style1 2 2 2" xfId="10984" xr:uid="{1DBD5B46-F699-4AD1-8E0C-9B6752FC9532}"/>
    <cellStyle name="Normal - Style1 2 2 3" xfId="10985" xr:uid="{F7C74740-C6C4-4D47-BA27-B91C09DF06E7}"/>
    <cellStyle name="Normal - Style1 2 3" xfId="10986" xr:uid="{265ACB61-218E-4047-B364-7514FD188DA5}"/>
    <cellStyle name="Normal - Style1 2 4" xfId="10987" xr:uid="{69EFA4C1-E065-4EA6-91FA-2259150FD8CE}"/>
    <cellStyle name="Normal - Style1 2 5" xfId="10988" xr:uid="{1F7A12E9-5D7A-404F-9FB0-E1EE8D725171}"/>
    <cellStyle name="Normal - Style1 2 5 2" xfId="10989" xr:uid="{8521544B-F11D-4141-8011-0DCB674CD51A}"/>
    <cellStyle name="Normal - Style1 2 6" xfId="10990" xr:uid="{A28A9CC3-C745-41E4-B465-4D362BA1AB1E}"/>
    <cellStyle name="Normal - Style1 2_MİGROS GAZİANTEP  YEREL RADYO  VE GAZETE" xfId="10991" xr:uid="{6A31D287-7F80-4DFB-8AF4-460FC29507DB}"/>
    <cellStyle name="Normal - Style1 3" xfId="10992" xr:uid="{F493D8CD-2DC7-4D3E-98CD-C860A97FFF71}"/>
    <cellStyle name="Normal - Style1 3 2" xfId="10993" xr:uid="{A503817F-772E-40DF-B53B-F26EBAEEE380}"/>
    <cellStyle name="Normal - Style1 3 3" xfId="10994" xr:uid="{86431726-4793-48F0-8BCE-301AC3CFE821}"/>
    <cellStyle name="Normal - Style1 3 4" xfId="10995" xr:uid="{CA9F2BB8-FAC8-4754-9941-C22C736875E5}"/>
    <cellStyle name="Normal - Style1 3 5" xfId="10996" xr:uid="{85590540-02D5-446C-B95E-B5EBF60E0178}"/>
    <cellStyle name="Normal - Style1 3 6" xfId="10997" xr:uid="{62D4F074-E7D5-4177-8404-D0532DA44E59}"/>
    <cellStyle name="Normal - Style1 3 7" xfId="10998" xr:uid="{8DC456DB-EF56-4090-BAFA-D00620E1DCA9}"/>
    <cellStyle name="Normal - Style1 4" xfId="10999" xr:uid="{F349F843-3FCC-4C4B-ABCA-604A98FBA46B}"/>
    <cellStyle name="Normal - Style1 4 2" xfId="11000" xr:uid="{CDE1D389-BB25-42C3-8F9C-C04A82E4B960}"/>
    <cellStyle name="Normal - Style1 4 3" xfId="11001" xr:uid="{2E472F94-042F-4C3F-A9D0-19D08D199F02}"/>
    <cellStyle name="Normal - Style1 4 4" xfId="11002" xr:uid="{F77DF2E4-23CF-4E30-893C-DDA4B78103D3}"/>
    <cellStyle name="Normal - Style1 4 5" xfId="11003" xr:uid="{3AD9547F-606E-4660-BCCB-A1A854FA3BD0}"/>
    <cellStyle name="Normal - Style1 4 6" xfId="11004" xr:uid="{A457FC07-DCB0-4DF7-8681-E40B564C093F}"/>
    <cellStyle name="Normal - Style1 4 7" xfId="11005" xr:uid="{D7AAB317-F2D2-4DB1-916F-00EB77FD82EC}"/>
    <cellStyle name="Normal - Style1 5" xfId="11006" xr:uid="{111F6215-BDBB-47A5-9042-A90B25FF80FF}"/>
    <cellStyle name="Normal - Style1 5 2" xfId="11007" xr:uid="{61A9FF99-AD4D-4090-A689-D92124DA4D50}"/>
    <cellStyle name="Normal - Style1 5 3" xfId="11008" xr:uid="{AED5C151-09E0-416D-81F3-1B6868CC5EF2}"/>
    <cellStyle name="Normal - Style1 5 4" xfId="11009" xr:uid="{6F10C250-FB2E-4DA4-956C-0E71E2669005}"/>
    <cellStyle name="Normal - Style1 5 5" xfId="11010" xr:uid="{B88FC4F8-9670-4C64-8AF8-7CDDD751A783}"/>
    <cellStyle name="Normal - Style1 5 6" xfId="11011" xr:uid="{E50D1540-318B-4A2C-BEFF-132CFE692AB7}"/>
    <cellStyle name="Normal - Style1 5 7" xfId="11012" xr:uid="{1BD325CA-F413-43A7-8884-10F74DE0FB82}"/>
    <cellStyle name="Normal - Style1 6" xfId="11013" xr:uid="{E1B606D5-AF5A-4AF0-BE88-3159A10EABF4}"/>
    <cellStyle name="Normal - Style1 6 2" xfId="11014" xr:uid="{03FBEDF5-1FF0-465A-A8FC-E80015BA0429}"/>
    <cellStyle name="Normal - Style1 6 3" xfId="11015" xr:uid="{86E666F0-CF5A-4F05-8686-D472F5CCF4E5}"/>
    <cellStyle name="Normal - Style1 6 4" xfId="11016" xr:uid="{477C1774-7AEE-42F8-BF63-8D4EEAD97D1C}"/>
    <cellStyle name="Normal - Style1 6 5" xfId="11017" xr:uid="{36C520F4-0439-40A3-808B-9FBE919160B5}"/>
    <cellStyle name="Normal - Style1 6 6" xfId="11018" xr:uid="{5CAF6026-3625-4EA2-90DF-B486FB99206E}"/>
    <cellStyle name="Normal - Style1 7" xfId="11019" xr:uid="{701C3349-2984-4DC4-B260-BBB78017E3D0}"/>
    <cellStyle name="Normal - Style1 8" xfId="11020" xr:uid="{B7E28DBC-C8FC-4922-9D64-8BF4684D8024}"/>
    <cellStyle name="Normal - Style1 9" xfId="11021" xr:uid="{4E38A55D-A60B-4C64-8DEB-2FCC0AA9DE8D}"/>
    <cellStyle name="Normal - Style1_Acikhava Plani" xfId="11022" xr:uid="{BFC99C89-0AF5-4EE5-B348-DE0BD665C189}"/>
    <cellStyle name="Normal - Style2" xfId="11023" xr:uid="{655E7CCF-6413-457F-9C8A-9A785C48C315}"/>
    <cellStyle name="Normal - Style3" xfId="11024" xr:uid="{8FE7C1C6-E5BF-4467-80E1-12886D2EC000}"/>
    <cellStyle name="Normal - Style4" xfId="11025" xr:uid="{398648DB-E647-4467-95D0-713CE4A37E45}"/>
    <cellStyle name="Normal - Style5" xfId="11026" xr:uid="{BF75457D-1528-43D9-B9DC-3CEDBB107B4E}"/>
    <cellStyle name="Normal - Style6" xfId="11027" xr:uid="{F3A2A58F-D9BA-4B12-8677-61E14379DB01}"/>
    <cellStyle name="Normal - Style7" xfId="11028" xr:uid="{82F00C88-4DA6-4B93-99F0-E730E76338A9}"/>
    <cellStyle name="Normal - Style8" xfId="11029" xr:uid="{4BF5583D-50C2-4677-AA8E-3E68F54342E1}"/>
    <cellStyle name="Normal 10" xfId="11030" xr:uid="{98710DF0-5EFA-404C-AB4E-B0931358E15B}"/>
    <cellStyle name="Normal 10 2" xfId="11031" xr:uid="{AC6C96EC-F199-430E-ACAC-C422E74707EC}"/>
    <cellStyle name="Normal 10 2 2" xfId="11032" xr:uid="{ACC1E6A0-8C33-4ACA-B007-83995A1B6DEE}"/>
    <cellStyle name="Normal 10 2 3" xfId="11033" xr:uid="{65130E95-7FD6-4B50-AA9B-8C563183DF9B}"/>
    <cellStyle name="Normal 10 2 4" xfId="11034" xr:uid="{9605D1C6-3937-468D-8518-C33043B2E81F}"/>
    <cellStyle name="Normal 10 2_Divan Çorlu Yerel Dergi Planı Ocak 2011ONAY ALIŞ" xfId="11035" xr:uid="{25E6D912-C194-438D-8F55-0B2127AB3DB1}"/>
    <cellStyle name="Normal 10 3" xfId="11036" xr:uid="{EBE894AA-0145-4E8E-977E-C2636431FF07}"/>
    <cellStyle name="Normal 10 3 2" xfId="11037" xr:uid="{7F244434-2A4C-4337-BE6B-802765D8E2B7}"/>
    <cellStyle name="Normal 10 3 3 2" xfId="19994" xr:uid="{38D53A55-DBC2-478D-8914-5A2BE2646560}"/>
    <cellStyle name="Normal 10 3 3 2 2" xfId="22506" xr:uid="{7BDA084C-4DEC-424F-975C-541F1D230999}"/>
    <cellStyle name="Normal 10 3_Opet&amp;Axess Ulusal Radyo Planı - OK" xfId="11038" xr:uid="{84F94D13-71DB-40DD-8958-5D53CDBAF808}"/>
    <cellStyle name="Normal 10 4" xfId="11039" xr:uid="{ACADCC92-CBA8-48D0-9905-4563F3F6D804}"/>
    <cellStyle name="Normal 10 5" xfId="11040" xr:uid="{F594BF7C-E18E-434A-8C49-5F2803889807}"/>
    <cellStyle name="Normal 10 6" xfId="11041" xr:uid="{EC1D2C3B-5E86-4CD5-9979-12B88A749E97}"/>
    <cellStyle name="Normal 10 6 2" xfId="11042" xr:uid="{CAB4874E-13D2-4F37-87C7-DC364CAE50EF}"/>
    <cellStyle name="Normal 10 6 2 2" xfId="21073" xr:uid="{DC49043E-E698-4B0B-8AC8-BB3FB284E044}"/>
    <cellStyle name="Normal 10 6 2 2 2" xfId="26220" xr:uid="{6962F8F6-ECAB-45DE-AD72-CA7366951108}"/>
    <cellStyle name="Normal 10 6 2 2 2 2" xfId="35612" xr:uid="{C95E20BE-EDBE-46AD-8B8B-00B8E47B11CE}"/>
    <cellStyle name="Normal 10 6 2 2 3" xfId="30821" xr:uid="{50890CC9-A8D1-49B4-8F29-8F1DD99D85DC}"/>
    <cellStyle name="Normal 10 6 2 3" xfId="23770" xr:uid="{C05BAF5D-877D-4A55-BD9B-CEC107BE0A9F}"/>
    <cellStyle name="Normal 10 6 2 3 2" xfId="33252" xr:uid="{2ED24337-4700-418F-A240-5952565DFFF8}"/>
    <cellStyle name="Normal 10 6 2 4" xfId="28595" xr:uid="{34C0637D-D624-4914-B01B-8D750B1E23CA}"/>
    <cellStyle name="Normal 10 7" xfId="11043" xr:uid="{BD0B7A10-6772-466B-B61F-0B37164CD51E}"/>
    <cellStyle name="Normal 10 8" xfId="11044" xr:uid="{7A95123D-B5EC-4CD6-9012-CEB07FB18BD7}"/>
    <cellStyle name="Normal 10_OPET MADENİ YAG LANSMAN KAMPANYASI YEREL RADYO PLANI 16-31 Mayıs 2010" xfId="11045" xr:uid="{3A65E71F-9BD2-4B5D-8F47-0813F8128DEC}"/>
    <cellStyle name="Normal 100" xfId="11046" xr:uid="{734CA77C-0523-4F0E-AB9C-5D40A6E9C89B}"/>
    <cellStyle name="Normal 100 2" xfId="11047" xr:uid="{EBB8798E-6131-470D-9632-33C202CBF377}"/>
    <cellStyle name="Normal 100 3" xfId="21074" xr:uid="{43CFFDBB-AE3C-41EA-AA0E-B3B242442DBC}"/>
    <cellStyle name="Normal 100 3 2" xfId="26221" xr:uid="{965EA312-91DC-4550-AE0A-0E0697F96F86}"/>
    <cellStyle name="Normal 100 3 2 2" xfId="35613" xr:uid="{CF31D45A-FA9B-49A5-9F3A-50B0220D7A37}"/>
    <cellStyle name="Normal 100 3 3" xfId="30822" xr:uid="{668D80D3-9803-4A3E-89FE-882CDCCB290A}"/>
    <cellStyle name="Normal 100 4" xfId="23771" xr:uid="{87FA41D0-E5AC-4007-A0CD-BEC8E3B79390}"/>
    <cellStyle name="Normal 100 4 2" xfId="33253" xr:uid="{33DC5ED4-AE0B-45A6-B514-85E589D73ECB}"/>
    <cellStyle name="Normal 100 5" xfId="28596" xr:uid="{20F7ED71-E9BF-4CEE-A4B8-B3D94264AB22}"/>
    <cellStyle name="Normal 101" xfId="11048" xr:uid="{430B538A-0A55-4F7E-8BF9-03435157401C}"/>
    <cellStyle name="Normal 101 2" xfId="11049" xr:uid="{1BA493C4-1090-468B-9B50-DDA7CB408728}"/>
    <cellStyle name="Normal 101 2 2" xfId="11050" xr:uid="{53CAA1D7-D8E5-41BA-B2C2-DAA047C3A3A0}"/>
    <cellStyle name="Normal 101 2 2 2" xfId="21077" xr:uid="{D3E4C616-8CDB-4041-8E87-5FFF65D894EC}"/>
    <cellStyle name="Normal 101 2 2 2 2" xfId="26224" xr:uid="{7F7CD49B-105A-4F7D-9C9F-261DC6C69EE2}"/>
    <cellStyle name="Normal 101 2 2 2 2 2" xfId="35616" xr:uid="{7E04F9CD-E94C-4B24-99A1-E81CBC97D504}"/>
    <cellStyle name="Normal 101 2 2 2 3" xfId="30825" xr:uid="{4FE88148-6B29-4E09-AAEC-1CB54D1A1EBA}"/>
    <cellStyle name="Normal 101 2 2 3" xfId="23774" xr:uid="{F0F26CB2-8579-4953-9C0B-171C7FC2A112}"/>
    <cellStyle name="Normal 101 2 2 3 2" xfId="33256" xr:uid="{E07F1D89-FF61-489B-84D8-30C16092FCB9}"/>
    <cellStyle name="Normal 101 2 2 4" xfId="28599" xr:uid="{F2ECA40A-2EED-4D8D-BB8E-FF0DB5CFBEB2}"/>
    <cellStyle name="Normal 101 2 3" xfId="11051" xr:uid="{325043B1-939E-4152-841F-6B904358857B}"/>
    <cellStyle name="Normal 101 2 3 2" xfId="21078" xr:uid="{6C56908D-BEA2-4573-8062-96C773EB0F20}"/>
    <cellStyle name="Normal 101 2 3 2 2" xfId="26225" xr:uid="{BBA25282-715E-45C4-8F6E-C3F8F1106AD0}"/>
    <cellStyle name="Normal 101 2 3 2 2 2" xfId="35617" xr:uid="{669FBC23-872E-4470-98EA-5B5D95CEAF72}"/>
    <cellStyle name="Normal 101 2 3 2 3" xfId="30826" xr:uid="{6629BC42-1D48-46C5-9153-A62513F28072}"/>
    <cellStyle name="Normal 101 2 3 3" xfId="23775" xr:uid="{D97A1887-57F6-4B89-B427-F395434854FF}"/>
    <cellStyle name="Normal 101 2 3 3 2" xfId="33257" xr:uid="{7D0443AA-39E5-4143-84F5-0768939F68F0}"/>
    <cellStyle name="Normal 101 2 3 4" xfId="28600" xr:uid="{30B26093-7F71-4FE8-B8CD-4EFC8B467FF7}"/>
    <cellStyle name="Normal 101 2 4" xfId="21076" xr:uid="{AB88E8F8-CB39-472A-804D-2A28A8EA6CDA}"/>
    <cellStyle name="Normal 101 2 4 2" xfId="26223" xr:uid="{336AA9DD-F8F7-401A-A1BC-BF8743954A1F}"/>
    <cellStyle name="Normal 101 2 4 2 2" xfId="35615" xr:uid="{B6B9BAC1-8CBD-408F-9891-6F24402A4E1F}"/>
    <cellStyle name="Normal 101 2 4 3" xfId="30824" xr:uid="{E6C6DF8E-3B61-45D1-B166-B164AFA8ACD5}"/>
    <cellStyle name="Normal 101 2 5" xfId="23773" xr:uid="{3BEB7ADE-1AA3-4012-A206-9BC1622F4161}"/>
    <cellStyle name="Normal 101 2 5 2" xfId="33255" xr:uid="{FB075342-EBCE-4449-9EB5-4DA195E7A517}"/>
    <cellStyle name="Normal 101 2 6" xfId="28598" xr:uid="{BE1C532D-2CF9-4556-B44F-F36AFD4BC795}"/>
    <cellStyle name="Normal 101 3" xfId="11052" xr:uid="{472DD532-283D-48BD-A1E9-C2EC8B08F9A7}"/>
    <cellStyle name="Normal 101 4" xfId="21075" xr:uid="{73AE9149-D078-4749-B653-57990DA584E6}"/>
    <cellStyle name="Normal 101 4 2" xfId="26222" xr:uid="{5E3F5EFD-4AAB-4194-8132-67A98E3328D4}"/>
    <cellStyle name="Normal 101 4 2 2" xfId="35614" xr:uid="{412CF15B-A292-413A-AD92-6E1CF2FAD845}"/>
    <cellStyle name="Normal 101 4 3" xfId="30823" xr:uid="{0CD3B136-1068-4F54-B80F-C0DD4D4937C3}"/>
    <cellStyle name="Normal 101 5" xfId="23772" xr:uid="{587019D0-4080-404A-A9D2-FB8CE9C05017}"/>
    <cellStyle name="Normal 101 5 2" xfId="33254" xr:uid="{96656302-23D0-43A9-B2EC-6D989FE499EE}"/>
    <cellStyle name="Normal 101 6" xfId="28597" xr:uid="{4CE7687D-460D-483B-A0E5-FE4A317E5635}"/>
    <cellStyle name="Normal 102" xfId="11053" xr:uid="{47AC66BB-58B3-45C1-94AC-617F07B220B9}"/>
    <cellStyle name="Normal 102 2" xfId="11054" xr:uid="{D0BC0838-0476-4235-ABA8-975CF98C3AC5}"/>
    <cellStyle name="Normal 102 3" xfId="21079" xr:uid="{57A25699-5A84-4A4D-826F-77B475AE8D3E}"/>
    <cellStyle name="Normal 102 3 2" xfId="26226" xr:uid="{07AC22DE-D8C4-4D6A-834E-D505C5D64D4B}"/>
    <cellStyle name="Normal 102 3 2 2" xfId="35618" xr:uid="{95DD490F-CC62-4053-BFDD-4322A5626656}"/>
    <cellStyle name="Normal 102 3 3" xfId="30827" xr:uid="{0462AA60-B61E-434B-8ADA-2B57BA6A6564}"/>
    <cellStyle name="Normal 102 4" xfId="23776" xr:uid="{A483A7D8-629D-484D-A9D6-41E2E1A26537}"/>
    <cellStyle name="Normal 102 4 2" xfId="33258" xr:uid="{FA8A5FBF-F924-45FB-BCB7-0686F52C8174}"/>
    <cellStyle name="Normal 102 5" xfId="28601" xr:uid="{5925BE4B-3E5C-4CFE-9ACC-74F82D23415C}"/>
    <cellStyle name="Normal 103" xfId="11055" xr:uid="{F958883C-B9DE-4E32-B8CD-D8695B39E2E7}"/>
    <cellStyle name="Normal 103 2" xfId="11056" xr:uid="{BD2C2FB3-D241-4F60-BB7E-8ED8EAB308FD}"/>
    <cellStyle name="Normal 103 3" xfId="21080" xr:uid="{76F89B77-6E60-457D-A2A9-7F3F2FB625FD}"/>
    <cellStyle name="Normal 103 3 2" xfId="26227" xr:uid="{0531C369-26AB-4C93-A222-BC2B79DCAFD1}"/>
    <cellStyle name="Normal 103 3 2 2" xfId="35619" xr:uid="{6EE4D041-CC12-4FD6-89F4-C5B5260B8797}"/>
    <cellStyle name="Normal 103 3 3" xfId="30828" xr:uid="{E412AE83-5971-4608-9AAE-1A406965A0A8}"/>
    <cellStyle name="Normal 103 4" xfId="23777" xr:uid="{D7E25C01-3A75-4BDD-AD46-CD919B2BF9B2}"/>
    <cellStyle name="Normal 103 4 2" xfId="33259" xr:uid="{3A1DC221-4065-4E9F-AF83-61FE8BE57271}"/>
    <cellStyle name="Normal 103 5" xfId="28602" xr:uid="{8D7AB04C-B4ED-4E61-84F5-2C308CF4FAB9}"/>
    <cellStyle name="Normal 104" xfId="11057" xr:uid="{8F158017-26AB-47CE-8D2E-03F92A0DED32}"/>
    <cellStyle name="Normal 104 2" xfId="11058" xr:uid="{AB04FE47-1221-48E8-886E-624CED7D191C}"/>
    <cellStyle name="Normal 104 2 2" xfId="16" xr:uid="{49713558-1A07-4D1B-9DE4-95C6EE444A62}"/>
    <cellStyle name="Normal 104 3" xfId="21081" xr:uid="{733F2625-3E0D-49F9-BC02-43D34C7016FE}"/>
    <cellStyle name="Normal 104 3 2" xfId="26228" xr:uid="{1AFED98E-0B2B-46B7-A592-0E71D07A2C74}"/>
    <cellStyle name="Normal 104 3 2 2" xfId="35620" xr:uid="{F916D9EC-0F9F-40C5-BC39-67ED9BD30841}"/>
    <cellStyle name="Normal 104 3 3" xfId="30829" xr:uid="{24430BED-420F-4971-A74E-2E6F111AC2B4}"/>
    <cellStyle name="Normal 104 4" xfId="23778" xr:uid="{C12C6D62-7BAB-42B4-80D0-DFE46683B903}"/>
    <cellStyle name="Normal 104 4 2" xfId="33260" xr:uid="{A2A4F63C-055C-410F-97C8-4D26B5A72524}"/>
    <cellStyle name="Normal 104 5" xfId="28603" xr:uid="{0098510E-1C76-43A1-B6B7-069BA396EDE6}"/>
    <cellStyle name="Normal 105" xfId="11059" xr:uid="{FC934F38-B1D7-42F9-AFC6-38E32AA56F7F}"/>
    <cellStyle name="Normal 105 2" xfId="11060" xr:uid="{E9434664-0D42-44F7-88BA-D3F4A8C49D25}"/>
    <cellStyle name="Normal 105 2 2" xfId="21082" xr:uid="{90FC353D-654D-42F2-9F87-A9A4BEFCE929}"/>
    <cellStyle name="Normal 105 2 2 2" xfId="26229" xr:uid="{D01D916F-A939-4762-BC1D-1C8AACC1A3BD}"/>
    <cellStyle name="Normal 105 2 2 2 2" xfId="35621" xr:uid="{94AC6693-362F-4530-944E-42D3211E7C49}"/>
    <cellStyle name="Normal 105 2 2 3" xfId="30830" xr:uid="{AA4F6065-081C-412C-9529-5A626CF9BFEB}"/>
    <cellStyle name="Normal 105 2 3" xfId="23779" xr:uid="{6E8EABED-2F06-427C-98B8-A3BB520465BE}"/>
    <cellStyle name="Normal 105 2 3 2" xfId="33261" xr:uid="{9A132A6B-B793-4987-8DC6-41E3D54A7ADF}"/>
    <cellStyle name="Normal 105 2 4" xfId="28604" xr:uid="{2104B556-5CA8-43B4-8691-FE425DAD2574}"/>
    <cellStyle name="Normal 106" xfId="11061" xr:uid="{FD6923DB-F734-4A59-8A86-AA54CAD99CC2}"/>
    <cellStyle name="Normal 106 2" xfId="11062" xr:uid="{4F25F196-1F18-43E9-8618-2EC327632E2D}"/>
    <cellStyle name="Normal 106 2 2" xfId="21084" xr:uid="{4CA33BFB-E2C2-4A71-9A52-364FA758E94D}"/>
    <cellStyle name="Normal 106 2 2 2" xfId="26231" xr:uid="{155E037D-3B05-46D8-B20D-11DF42ED63DB}"/>
    <cellStyle name="Normal 106 2 2 2 2" xfId="35623" xr:uid="{9CE44D84-602A-49A6-B238-A46B04AE120C}"/>
    <cellStyle name="Normal 106 2 2 3" xfId="30832" xr:uid="{7FCFC7E4-8F95-4A2C-BE5E-BC48864A5FB5}"/>
    <cellStyle name="Normal 106 2 3" xfId="23781" xr:uid="{033FBF85-9C21-4C29-9F7F-53E34387A643}"/>
    <cellStyle name="Normal 106 2 3 2" xfId="33263" xr:uid="{C0ADE2B3-4B7C-46F1-B894-C4BA9EEEA4A7}"/>
    <cellStyle name="Normal 106 2 4" xfId="28606" xr:uid="{AEC092AA-E2E5-4774-B9FB-53B7A2F7243E}"/>
    <cellStyle name="Normal 106 3" xfId="11063" xr:uid="{C2F6A5F9-9F08-42BA-89ED-F48D1D912307}"/>
    <cellStyle name="Normal 106 4" xfId="21083" xr:uid="{2F6AB55A-3938-4CF3-8531-233B130B5D6A}"/>
    <cellStyle name="Normal 106 4 2" xfId="26230" xr:uid="{57A05B89-8401-41AE-A3D0-3142BE4D7A6F}"/>
    <cellStyle name="Normal 106 4 2 2" xfId="35622" xr:uid="{2C0E9CC5-62CF-4F19-BFC2-E004A9E3BD59}"/>
    <cellStyle name="Normal 106 4 3" xfId="30831" xr:uid="{0A71DCDD-B9F0-447F-8794-AA604CB046CB}"/>
    <cellStyle name="Normal 106 5" xfId="23780" xr:uid="{DFBAC776-E41F-4E68-96C5-60F9E3181DC9}"/>
    <cellStyle name="Normal 106 5 2" xfId="33262" xr:uid="{BD7E2A8F-9F2E-4C3A-BEE3-1EE3CE6A3005}"/>
    <cellStyle name="Normal 106 6" xfId="28605" xr:uid="{560DD404-38F2-4422-92CF-75CA5B8468CB}"/>
    <cellStyle name="Normal 107" xfId="11064" xr:uid="{3637141A-85F0-454A-BE19-2C6920998F4E}"/>
    <cellStyle name="Normal 107 2" xfId="11065" xr:uid="{A26EC655-A8AC-4786-8D8E-BB3ED04028F4}"/>
    <cellStyle name="Normal 107 3" xfId="21085" xr:uid="{9087D606-5A95-43DA-8659-F1347BF905BB}"/>
    <cellStyle name="Normal 107 3 2" xfId="26232" xr:uid="{25F80988-2273-4F67-B7E4-47F7FC701D0C}"/>
    <cellStyle name="Normal 107 3 2 2" xfId="35624" xr:uid="{9A697A83-FFB2-4724-87D0-50C027C39911}"/>
    <cellStyle name="Normal 107 3 3" xfId="30833" xr:uid="{11C7179D-8481-49F5-8C33-92BD721FDF77}"/>
    <cellStyle name="Normal 107 4" xfId="23782" xr:uid="{74A707B4-3DE7-40B1-8FCF-C8403E82A741}"/>
    <cellStyle name="Normal 107 4 2" xfId="33264" xr:uid="{8922D8EA-D9F4-4763-B8F5-5C16B3A85B99}"/>
    <cellStyle name="Normal 107 5" xfId="28607" xr:uid="{3C1794E4-B0A3-4B5B-8B12-80D2F207B28E}"/>
    <cellStyle name="Normal 108" xfId="11066" xr:uid="{3006D087-BAF1-4A8E-A5B5-19C930085ADD}"/>
    <cellStyle name="Normal 108 2" xfId="11067" xr:uid="{9CD48096-3117-4D86-A353-6786E01FDA5A}"/>
    <cellStyle name="Normal 108 3" xfId="21086" xr:uid="{94399572-9F10-4CEE-8165-E6FD0FBA0ADC}"/>
    <cellStyle name="Normal 108 3 2" xfId="26233" xr:uid="{5A72501C-FC3B-402B-8322-9BB380AC604E}"/>
    <cellStyle name="Normal 108 3 2 2" xfId="35625" xr:uid="{D288D1D2-0308-4357-B7CC-53F14F79E993}"/>
    <cellStyle name="Normal 108 3 3" xfId="30834" xr:uid="{6A0F4791-A976-464E-9810-BC63D91F02FF}"/>
    <cellStyle name="Normal 108 4" xfId="23783" xr:uid="{0AB1BAD7-4AC2-4B66-AC75-1373A4904BF4}"/>
    <cellStyle name="Normal 108 4 2" xfId="33265" xr:uid="{F8A1E45D-E4B3-41B2-8FFC-326F76FD4554}"/>
    <cellStyle name="Normal 108 5" xfId="28608" xr:uid="{9B4715F8-1FCB-47ED-81B4-3233E22D6946}"/>
    <cellStyle name="Normal 109" xfId="11068" xr:uid="{3FD60562-1452-492D-AF86-36A5F190A5DA}"/>
    <cellStyle name="Normal 109 2" xfId="11069" xr:uid="{0256E416-FC7B-4F1F-B6CE-72BE3CD59A15}"/>
    <cellStyle name="Normal 109 2 2" xfId="21088" xr:uid="{69D98F5A-9460-4794-9CB5-94738B013567}"/>
    <cellStyle name="Normal 109 2 2 2" xfId="26235" xr:uid="{C5D9E077-BF63-44A4-80D8-B1A04F09BC82}"/>
    <cellStyle name="Normal 109 2 2 2 2" xfId="35627" xr:uid="{697B2DC1-1431-4E88-9E1A-4C5E82C0275E}"/>
    <cellStyle name="Normal 109 2 2 3" xfId="30836" xr:uid="{D77325C9-925C-4C12-8935-B59932170B70}"/>
    <cellStyle name="Normal 109 2 3" xfId="23785" xr:uid="{D55FED80-413A-4B20-8664-96CABCAAD1DF}"/>
    <cellStyle name="Normal 109 2 3 2" xfId="33267" xr:uid="{CA812160-BECC-4619-ADAE-F2E3E098D6A9}"/>
    <cellStyle name="Normal 109 2 4" xfId="28610" xr:uid="{8A5132D4-5A7B-4B8C-A742-D5D2E87F87D9}"/>
    <cellStyle name="Normal 109 3" xfId="11070" xr:uid="{6C610892-457D-442C-97C1-1A252D4098D6}"/>
    <cellStyle name="Normal 109 4" xfId="21087" xr:uid="{857DFB87-4D38-445B-AE4C-093344449FB2}"/>
    <cellStyle name="Normal 109 4 2" xfId="26234" xr:uid="{B6F4F6FD-84A8-4B60-857F-2F1CBED690A5}"/>
    <cellStyle name="Normal 109 4 2 2" xfId="35626" xr:uid="{7097BF2A-F40D-44B8-9847-C975CCFBC82C}"/>
    <cellStyle name="Normal 109 4 3" xfId="30835" xr:uid="{19148BCC-C12F-4F0D-ADBB-17B47631A439}"/>
    <cellStyle name="Normal 109 5" xfId="23784" xr:uid="{F0ABCB7F-A977-4297-85E9-F9D87F277FD3}"/>
    <cellStyle name="Normal 109 5 2" xfId="33266" xr:uid="{B599862F-4318-46C8-8F3C-B14B306AD0B3}"/>
    <cellStyle name="Normal 109 6" xfId="28609" xr:uid="{6BD8F347-9F1E-45DA-8E9B-A665E95DFD5D}"/>
    <cellStyle name="Normal 11" xfId="11071" xr:uid="{EEAA8BA4-E075-414E-B688-6F3AD9C4FFBE}"/>
    <cellStyle name="Normal 11 2" xfId="11072" xr:uid="{FEC38223-B813-4DAA-9FB0-4B4DEA9C2176}"/>
    <cellStyle name="Normal 11 2 2" xfId="11073" xr:uid="{D0640D6B-5FED-49DB-B64A-A19FCBFF02F4}"/>
    <cellStyle name="Normal 11 2 3" xfId="11074" xr:uid="{BDB57F47-7119-4036-BA7A-9CEC6B94A557}"/>
    <cellStyle name="Normal 11 3" xfId="11075" xr:uid="{45E7614D-A6BE-4400-8A96-A887F30423F5}"/>
    <cellStyle name="Normal 11 3 2" xfId="11076" xr:uid="{AFC23F3B-B899-40B5-A278-CBC91C9D74FA}"/>
    <cellStyle name="Normal 11 4" xfId="11077" xr:uid="{6BF41D23-F9DB-47B1-81C8-FE3EEA1E26DD}"/>
    <cellStyle name="Normal 11 5" xfId="11078" xr:uid="{83298F75-903A-4A37-9B6F-22D58EA389C8}"/>
    <cellStyle name="Normal 11_OPET MADENİ YAG LANSMAN KAMPANYASI YEREL RADYO PLANI 16-31 Mayıs 2010" xfId="11079" xr:uid="{0464306E-C876-4003-B07F-1F1BB6D8AEFC}"/>
    <cellStyle name="Normal 110" xfId="11080" xr:uid="{161BFD40-CA3A-415F-9523-F0EA7F503813}"/>
    <cellStyle name="Normal 110 2" xfId="11081" xr:uid="{FDBEE0D1-BB2A-4276-8C17-96B69870A31F}"/>
    <cellStyle name="Normal 110 2 2" xfId="21090" xr:uid="{150D184D-7A03-4CC3-A215-27B463E61A29}"/>
    <cellStyle name="Normal 110 2 2 2" xfId="26237" xr:uid="{56E7B8C3-5346-42F3-9CEF-03EA627F8CC8}"/>
    <cellStyle name="Normal 110 2 2 2 2" xfId="35629" xr:uid="{B7D07630-5D23-483A-AC52-021F699FA7C4}"/>
    <cellStyle name="Normal 110 2 2 3" xfId="30838" xr:uid="{8BF15D33-F31E-4CC7-B5EE-6384F36C81DD}"/>
    <cellStyle name="Normal 110 2 3" xfId="23787" xr:uid="{40CAC775-971D-4607-B26C-3D6DD90B9AE3}"/>
    <cellStyle name="Normal 110 2 3 2" xfId="33269" xr:uid="{23A19CCE-3578-4086-8603-960C5B247BEB}"/>
    <cellStyle name="Normal 110 2 4" xfId="28612" xr:uid="{836E8E35-7017-4E3A-AF2F-7546C18A9FA1}"/>
    <cellStyle name="Normal 110 3" xfId="11082" xr:uid="{92A4C304-031E-47BA-8744-34D88FA5D603}"/>
    <cellStyle name="Normal 110 4" xfId="21089" xr:uid="{F4276C85-CCBF-44C1-BFE2-16832AEE0760}"/>
    <cellStyle name="Normal 110 4 2" xfId="26236" xr:uid="{AF75C833-B598-40E7-A344-C05EC77EF5E4}"/>
    <cellStyle name="Normal 110 4 2 2" xfId="35628" xr:uid="{5E1EEF88-799A-4DE2-A79E-1C912AAC88B7}"/>
    <cellStyle name="Normal 110 4 3" xfId="30837" xr:uid="{9EC0F0C7-C26F-4164-BABD-F6682960D36B}"/>
    <cellStyle name="Normal 110 5" xfId="23786" xr:uid="{681382C6-99B4-4089-BBB6-6CA949B6E158}"/>
    <cellStyle name="Normal 110 5 2" xfId="33268" xr:uid="{5ACF057F-37B9-4C08-97AC-B6C63FEAAC9E}"/>
    <cellStyle name="Normal 110 6" xfId="28611" xr:uid="{8EEB0859-19F6-42CD-8FB7-025733221EEB}"/>
    <cellStyle name="Normal 111" xfId="11083" xr:uid="{B9E4F983-66AB-4A37-8D2D-5859BB94BB78}"/>
    <cellStyle name="Normal 111 2" xfId="11084" xr:uid="{303AD43F-45D5-4010-ACE9-B37477A95F1F}"/>
    <cellStyle name="Normal 111 3" xfId="21091" xr:uid="{16340E98-5E7B-424B-ADE2-78FB1CA8D54B}"/>
    <cellStyle name="Normal 111 3 2" xfId="26238" xr:uid="{4085D52B-1965-4210-B5A7-33A022616D9A}"/>
    <cellStyle name="Normal 111 3 2 2" xfId="35630" xr:uid="{B7A0B561-ED95-42EA-B704-5F483AFC9C34}"/>
    <cellStyle name="Normal 111 3 3" xfId="30839" xr:uid="{9F7F5703-C419-4A91-B21B-CFB6A7658602}"/>
    <cellStyle name="Normal 111 4" xfId="23788" xr:uid="{0FF83802-ACB8-4DB0-A089-56039C656DEA}"/>
    <cellStyle name="Normal 111 4 2" xfId="33270" xr:uid="{491AF4D1-E99E-45FE-8DA8-08C2E0C37ADC}"/>
    <cellStyle name="Normal 111 5" xfId="28613" xr:uid="{1DD8AB6D-BEEE-43C5-BD7E-12D4DEC068CB}"/>
    <cellStyle name="Normal 112" xfId="11085" xr:uid="{D446771B-343A-4610-A6C8-F447DB8A128F}"/>
    <cellStyle name="Normal 112 2" xfId="11086" xr:uid="{39CE9B7E-4548-4D52-8363-3D7F7404C86A}"/>
    <cellStyle name="Normal 112 3" xfId="11087" xr:uid="{47D65762-9B05-4B4B-88BA-5B8E8E57542F}"/>
    <cellStyle name="Normal 112 4" xfId="21092" xr:uid="{C0CEAA57-BABB-4D76-A923-95FE8535A42A}"/>
    <cellStyle name="Normal 112 4 2" xfId="26239" xr:uid="{4A3FA2FC-3447-4863-9966-395D31FF98D1}"/>
    <cellStyle name="Normal 112 4 2 2" xfId="35631" xr:uid="{C65D8AB4-F899-48F0-B219-94BDF2ED403C}"/>
    <cellStyle name="Normal 112 4 3" xfId="30840" xr:uid="{D23E0B1E-3D5D-48DE-9E07-14DC952B5502}"/>
    <cellStyle name="Normal 112 5" xfId="23789" xr:uid="{B1F3340E-832D-490F-923B-97DA2C3A7978}"/>
    <cellStyle name="Normal 112 5 2" xfId="33271" xr:uid="{6C97B619-C871-44C9-A811-2B29C2D5E121}"/>
    <cellStyle name="Normal 112 6" xfId="28614" xr:uid="{2C47186B-3B70-44CD-BC36-4FED4F75FEFA}"/>
    <cellStyle name="Normal 113" xfId="11088" xr:uid="{D4AD94A3-6407-4ED8-9872-9B382CDB6281}"/>
    <cellStyle name="Normal 113 2" xfId="11089" xr:uid="{C70F2398-13B3-42F2-BB06-CC920577EAA8}"/>
    <cellStyle name="Normal 113 3" xfId="11090" xr:uid="{4887F497-B377-488D-AA2C-98B883A1855E}"/>
    <cellStyle name="Normal 113 4" xfId="21093" xr:uid="{6C6BE91D-44F2-4EA5-8F2E-4B777B9932C3}"/>
    <cellStyle name="Normal 113 4 2" xfId="26240" xr:uid="{EFF06A27-0908-4139-B258-EEDC3DD55459}"/>
    <cellStyle name="Normal 113 4 2 2" xfId="35632" xr:uid="{2597A21E-C01D-41C8-AC79-AE9C825C63D5}"/>
    <cellStyle name="Normal 113 4 3" xfId="30841" xr:uid="{69C5100C-6D75-4A8E-BA78-9DCB5D4E2B27}"/>
    <cellStyle name="Normal 113 5" xfId="23790" xr:uid="{4ADDA135-1522-43B6-A90A-BAAFB9AEB816}"/>
    <cellStyle name="Normal 113 5 2" xfId="33272" xr:uid="{DAFC2C9C-A640-4881-A390-CB06B622219E}"/>
    <cellStyle name="Normal 113 6" xfId="28615" xr:uid="{BD857D07-9661-42D1-BE80-4292E7773381}"/>
    <cellStyle name="Normal 114" xfId="11091" xr:uid="{530C30FF-0219-47D4-AF18-3CFBBC950D95}"/>
    <cellStyle name="Normal 114 2" xfId="11092" xr:uid="{1574680D-1B4C-45CD-A5F5-34A2AD3F3D13}"/>
    <cellStyle name="Normal 114 2 2" xfId="21095" xr:uid="{D7017C9F-FDE6-4716-90A8-680943DD6EEF}"/>
    <cellStyle name="Normal 114 2 2 2" xfId="26242" xr:uid="{86C1C29F-5BCA-4244-A99C-6BDA67D9935B}"/>
    <cellStyle name="Normal 114 2 2 2 2" xfId="35634" xr:uid="{44FFF0B7-528E-455C-8209-582987355C64}"/>
    <cellStyle name="Normal 114 2 2 3" xfId="30843" xr:uid="{370B25A9-AA89-4469-A426-C91D9F2A4295}"/>
    <cellStyle name="Normal 114 2 3" xfId="23792" xr:uid="{30D71DFA-5741-4C14-8186-3B9721CA9665}"/>
    <cellStyle name="Normal 114 2 3 2" xfId="33274" xr:uid="{D67F6EBB-7761-4627-9C9F-1C22F6702B85}"/>
    <cellStyle name="Normal 114 2 4" xfId="28617" xr:uid="{D4069AB4-8122-41A9-965D-A98EF1335AB7}"/>
    <cellStyle name="Normal 114 3" xfId="11093" xr:uid="{DAA98C25-E1E0-4D4C-9387-DA25D82AF449}"/>
    <cellStyle name="Normal 114 4" xfId="21094" xr:uid="{CA5EE9E1-CC77-4B4F-B257-F15B457EFB2C}"/>
    <cellStyle name="Normal 114 4 2" xfId="26241" xr:uid="{3BD58347-8C79-440C-BD71-D177BF42379A}"/>
    <cellStyle name="Normal 114 4 2 2" xfId="35633" xr:uid="{8E6CB59B-4F40-40CA-B29B-F57FB74037F4}"/>
    <cellStyle name="Normal 114 4 3" xfId="30842" xr:uid="{65732932-4BA7-48A9-B2D9-7509B563ED9A}"/>
    <cellStyle name="Normal 114 5" xfId="23791" xr:uid="{15881038-A316-4EB3-AB72-20BE177B1928}"/>
    <cellStyle name="Normal 114 5 2" xfId="33273" xr:uid="{2BAD4E77-17F9-4D26-9428-044E73314592}"/>
    <cellStyle name="Normal 114 6" xfId="28616" xr:uid="{9941288C-80C6-4B2E-97E8-6CDFD854B680}"/>
    <cellStyle name="Normal 115" xfId="11094" xr:uid="{D2A2BD73-6587-4C3E-9D60-11CF5CDCCB4F}"/>
    <cellStyle name="Normal 115 2" xfId="11095" xr:uid="{19D7353D-AD42-4442-A157-1A8529C2F88D}"/>
    <cellStyle name="Normal 115 2 2" xfId="21097" xr:uid="{D5174057-4D6D-49B1-A9C4-EF5646FF6A72}"/>
    <cellStyle name="Normal 115 2 2 2" xfId="26244" xr:uid="{ADC81CC6-263A-4B85-A38E-F2295F041653}"/>
    <cellStyle name="Normal 115 2 2 2 2" xfId="35636" xr:uid="{52CA7728-5179-4A77-A210-439C1816A6B0}"/>
    <cellStyle name="Normal 115 2 2 3" xfId="30845" xr:uid="{2BF9F3FE-7FD6-47C4-8819-ED782377FD5E}"/>
    <cellStyle name="Normal 115 2 3" xfId="23794" xr:uid="{39F78764-F504-450B-BB27-A6AF2566EB15}"/>
    <cellStyle name="Normal 115 2 3 2" xfId="33276" xr:uid="{CB0F61BF-A369-4CFF-AE4F-A6BCF8CED38F}"/>
    <cellStyle name="Normal 115 2 4" xfId="28619" xr:uid="{6D30A4EC-3B69-4C41-8647-F0EE4F0020EA}"/>
    <cellStyle name="Normal 115 3" xfId="11096" xr:uid="{99D4612F-A683-48FF-95C1-172B7ECBC1FF}"/>
    <cellStyle name="Normal 115 4" xfId="21096" xr:uid="{A05D998E-7B38-4DF8-84F9-6BF8A84D45DC}"/>
    <cellStyle name="Normal 115 4 2" xfId="26243" xr:uid="{83F091EA-FBBB-48FF-8AF3-05B95D4CBE52}"/>
    <cellStyle name="Normal 115 4 2 2" xfId="35635" xr:uid="{1C59EE42-8E41-4629-9FDF-D99BA39C6C27}"/>
    <cellStyle name="Normal 115 4 3" xfId="30844" xr:uid="{9BB89B15-17FD-4247-9982-DC81A115F6C9}"/>
    <cellStyle name="Normal 115 5" xfId="23793" xr:uid="{4DD31EE5-7B41-49AD-A768-65BFA818E630}"/>
    <cellStyle name="Normal 115 5 2" xfId="33275" xr:uid="{809A1BC7-7CC1-4C8B-8EC0-758214A45CBC}"/>
    <cellStyle name="Normal 115 6" xfId="28618" xr:uid="{5FAC32CA-26E8-4FDE-A5DC-C595ACE141D5}"/>
    <cellStyle name="Normal 116" xfId="11097" xr:uid="{45F8B3F4-E59E-4FFE-9B85-2B0ED6267477}"/>
    <cellStyle name="Normal 116 2" xfId="11098" xr:uid="{9A789C6B-0A7B-487B-9B3F-1D99CB530B7D}"/>
    <cellStyle name="Normal 116 3" xfId="21098" xr:uid="{4A00B0E4-0911-4D2C-A086-E10F66430630}"/>
    <cellStyle name="Normal 116 3 2" xfId="26245" xr:uid="{5B6DF494-3588-4CEC-BFB2-80DC1E5E1896}"/>
    <cellStyle name="Normal 116 3 2 2" xfId="35637" xr:uid="{F2EDDEC7-D4BE-4814-887C-A47C10D4E9B9}"/>
    <cellStyle name="Normal 116 3 3" xfId="30846" xr:uid="{FA92EEA4-A0B4-407F-BAAE-057711A8FBA1}"/>
    <cellStyle name="Normal 116 4" xfId="23795" xr:uid="{317DB0A3-9004-41A0-8A72-AC1AB38FC85E}"/>
    <cellStyle name="Normal 116 4 2" xfId="33277" xr:uid="{D591B7F2-93A9-4BCB-A32C-8FEE0A5ED330}"/>
    <cellStyle name="Normal 116 5" xfId="28620" xr:uid="{4BDAABF2-631F-49BC-8EBF-4389B7CA8ACD}"/>
    <cellStyle name="Normal 117" xfId="11099" xr:uid="{8738CA14-C95F-40CD-902D-43B38F74ABAC}"/>
    <cellStyle name="Normal 117 2" xfId="11100" xr:uid="{C3560472-0D94-47E4-94FF-5E0453DC0BB5}"/>
    <cellStyle name="Normal 117 3" xfId="21099" xr:uid="{E09345B2-BCAD-49EB-AB1C-129166EBEB2C}"/>
    <cellStyle name="Normal 117 3 2" xfId="26246" xr:uid="{7DA1BFEE-4560-43D9-8C87-B2AAB4AD0056}"/>
    <cellStyle name="Normal 117 3 2 2" xfId="35638" xr:uid="{07CE1F87-03AB-44F5-8B7D-6831C4766DC1}"/>
    <cellStyle name="Normal 117 3 3" xfId="30847" xr:uid="{BE3D5F62-E6E3-4847-80CF-38C24A608086}"/>
    <cellStyle name="Normal 117 4" xfId="23796" xr:uid="{64B34FEF-CF11-4031-8FC3-B5EDDB07ACC3}"/>
    <cellStyle name="Normal 117 4 2" xfId="33278" xr:uid="{818F4AD1-FD5B-43D6-9B00-9B73D332D3BB}"/>
    <cellStyle name="Normal 117 5" xfId="28621" xr:uid="{35338297-DEAC-46A0-B86F-BD0F96A1AE98}"/>
    <cellStyle name="Normal 118" xfId="11101" xr:uid="{848E7415-0295-4227-B767-4ACBF4A5EB58}"/>
    <cellStyle name="Normal 118 2" xfId="11102" xr:uid="{2DDAAC79-0257-4C9F-81DF-4421437478A5}"/>
    <cellStyle name="Normal 118 2 2" xfId="21101" xr:uid="{42DC54A2-FDC5-449C-817D-89F6A4BA943E}"/>
    <cellStyle name="Normal 118 2 2 2" xfId="26248" xr:uid="{8A7CD10C-AA4B-483B-B909-5AD88EEACEC2}"/>
    <cellStyle name="Normal 118 2 2 2 2" xfId="35640" xr:uid="{F56F7CA1-2246-4841-A206-D39EDF652518}"/>
    <cellStyle name="Normal 118 2 2 3" xfId="30849" xr:uid="{EDFB90BB-0031-4F33-AB54-3A07576E2FE9}"/>
    <cellStyle name="Normal 118 2 3" xfId="23798" xr:uid="{EDFEC271-0882-497D-A928-8651E2F5B673}"/>
    <cellStyle name="Normal 118 2 3 2" xfId="33280" xr:uid="{4945BB87-24B9-405F-B8BF-F92BE1AA9910}"/>
    <cellStyle name="Normal 118 2 4" xfId="28623" xr:uid="{4A7229AA-C882-4234-BEA6-24013B452FC0}"/>
    <cellStyle name="Normal 118 3" xfId="11103" xr:uid="{BE89BBF0-5243-4B8D-BA45-59FC517550B9}"/>
    <cellStyle name="Normal 118 4" xfId="21100" xr:uid="{5D0407C7-0BB4-4171-8A90-F439941CA0FB}"/>
    <cellStyle name="Normal 118 4 2" xfId="26247" xr:uid="{EB9FD67D-A84C-4AFE-8434-EDFF4A417C2E}"/>
    <cellStyle name="Normal 118 4 2 2" xfId="35639" xr:uid="{3FA5CE04-0611-4F11-AB49-A5A24F3DBE64}"/>
    <cellStyle name="Normal 118 4 3" xfId="30848" xr:uid="{DFCFC56F-4284-4BB1-A853-1375819369BC}"/>
    <cellStyle name="Normal 118 5" xfId="23797" xr:uid="{8DAB2BE8-6A60-466C-A4F3-E8F010F08E44}"/>
    <cellStyle name="Normal 118 5 2" xfId="33279" xr:uid="{F66079D1-2E69-4942-9884-4B11F3AD3306}"/>
    <cellStyle name="Normal 118 6" xfId="28622" xr:uid="{F13E580B-E0ED-417D-98E9-3C7BEECE9C74}"/>
    <cellStyle name="Normal 119" xfId="11104" xr:uid="{44C06414-69E9-41CE-90FA-F27CA2E86F20}"/>
    <cellStyle name="Normal 119 2" xfId="11105" xr:uid="{E18BAF61-FEE0-4592-B41C-8290EAB0159A}"/>
    <cellStyle name="Normal 119 2 2" xfId="21103" xr:uid="{8EB816B5-229C-4EDC-9626-1CF8DCF1AE92}"/>
    <cellStyle name="Normal 119 2 2 2" xfId="26250" xr:uid="{FB5F424F-F0AC-4F18-B1A7-BDA245AD264B}"/>
    <cellStyle name="Normal 119 2 2 2 2" xfId="35642" xr:uid="{A4AD1B49-E520-4FA3-86BE-E76B47B2B359}"/>
    <cellStyle name="Normal 119 2 2 3" xfId="30851" xr:uid="{79DC0AD7-7834-428A-856B-69C4A0F31A09}"/>
    <cellStyle name="Normal 119 2 3" xfId="23800" xr:uid="{E9CB78B4-C793-4C04-A4EB-DEE4830330FD}"/>
    <cellStyle name="Normal 119 2 3 2" xfId="33282" xr:uid="{DF60A961-2C9E-43CA-93DD-83E1222F13CB}"/>
    <cellStyle name="Normal 119 2 4" xfId="28625" xr:uid="{8384E0DD-F231-468C-B9EC-FB0018B9C87B}"/>
    <cellStyle name="Normal 119 3" xfId="11106" xr:uid="{FE53B003-A82A-4C90-9A65-737FBE4D91A5}"/>
    <cellStyle name="Normal 119 4" xfId="21102" xr:uid="{57B9BA29-02F9-4830-AED2-6C61BB0E03AA}"/>
    <cellStyle name="Normal 119 4 2" xfId="26249" xr:uid="{D3EFBF26-D044-4683-997E-D7D553F1FD20}"/>
    <cellStyle name="Normal 119 4 2 2" xfId="35641" xr:uid="{5892ED41-BD0E-4AB6-A3D8-FB58B71CAC32}"/>
    <cellStyle name="Normal 119 4 3" xfId="30850" xr:uid="{0575E18B-5D1D-44E1-B58D-E8ADAC5BF745}"/>
    <cellStyle name="Normal 119 5" xfId="23799" xr:uid="{EFC302A8-A001-4E94-9846-06E609921DDC}"/>
    <cellStyle name="Normal 119 5 2" xfId="33281" xr:uid="{08D86773-6CE0-4977-88C9-14E3B6D4205A}"/>
    <cellStyle name="Normal 119 6" xfId="28624" xr:uid="{712E245B-425A-4886-97DB-83641D5C992D}"/>
    <cellStyle name="Normal 12" xfId="11107" xr:uid="{15896293-76E9-440A-8B45-B84CF4A0CB48}"/>
    <cellStyle name="Normal 12 2" xfId="11108" xr:uid="{C642E690-9D09-49A5-B6F0-A0694CB1D0BA}"/>
    <cellStyle name="Normal 12 2 2" xfId="11109" xr:uid="{0235647C-E0D1-42FD-9F3A-F6B393B2D1B4}"/>
    <cellStyle name="Normal 12 3" xfId="11110" xr:uid="{0E1A92A7-D0FE-4AC4-9D41-D3F90334D621}"/>
    <cellStyle name="Normal 12 3 2" xfId="11111" xr:uid="{99B6C89E-5807-479A-A21F-FE3BBB43B214}"/>
    <cellStyle name="Normal 12 3 3" xfId="11112" xr:uid="{4847F104-ECF0-4DF3-B1A8-18CAB8691234}"/>
    <cellStyle name="Normal 12 4" xfId="11113" xr:uid="{43C3F754-B758-41A3-B00F-863FA65E91AF}"/>
    <cellStyle name="Normal 12 5" xfId="11114" xr:uid="{2A7DD705-097D-4F4D-8A0B-684CEAD5FB79}"/>
    <cellStyle name="Normal 12_OPET MADENİ YAG LANSMAN KAMPANYASI YEREL RADYO PLANI 16-31 Mayıs 2010" xfId="11115" xr:uid="{FFB889BA-5473-4408-8620-7FB745E98508}"/>
    <cellStyle name="Normal 120" xfId="11116" xr:uid="{0A862717-5B5B-4B6F-AF7D-885CFB8EA868}"/>
    <cellStyle name="Normal 120 2" xfId="11117" xr:uid="{4885A8EF-5824-46C7-897C-1261BB2A9E47}"/>
    <cellStyle name="Normal 120 3" xfId="21104" xr:uid="{65D4813D-9BEA-494A-B395-07976F91D403}"/>
    <cellStyle name="Normal 120 3 2" xfId="26251" xr:uid="{C75981CE-22BA-4D83-A26B-3A1FE072CFCE}"/>
    <cellStyle name="Normal 120 3 2 2" xfId="35643" xr:uid="{A1AC8A85-F604-4BFA-95FC-3C5EE0A7C73F}"/>
    <cellStyle name="Normal 120 3 3" xfId="30852" xr:uid="{DB959832-1B96-4511-AFF9-B78C68B53242}"/>
    <cellStyle name="Normal 120 4" xfId="23801" xr:uid="{A6FD026F-F276-4807-9A5D-F3A6A92981A3}"/>
    <cellStyle name="Normal 120 4 2" xfId="33283" xr:uid="{E36F0593-D822-4375-AD69-C6D2B959E325}"/>
    <cellStyle name="Normal 120 5" xfId="28626" xr:uid="{918E7D1F-1D18-4866-954B-FC352B5B0139}"/>
    <cellStyle name="Normal 121" xfId="11118" xr:uid="{C8F5FEFC-0BF7-415B-B8C9-821041E5EAF6}"/>
    <cellStyle name="Normal 121 2" xfId="11119" xr:uid="{90F0EC5A-B41F-4C79-9FB0-3A87A09667EE}"/>
    <cellStyle name="Normal 121 2 2" xfId="21106" xr:uid="{3348F374-55D3-41A4-93C6-AEE89ECF98CC}"/>
    <cellStyle name="Normal 121 2 2 2" xfId="26253" xr:uid="{0F94DD16-279A-45B5-B1BC-47B19A33B443}"/>
    <cellStyle name="Normal 121 2 2 2 2" xfId="35645" xr:uid="{5FE35A0E-C983-4F4B-845C-6E48C0F53FCA}"/>
    <cellStyle name="Normal 121 2 2 3" xfId="30854" xr:uid="{5951D7EB-AD90-4DE3-96AB-439763BE9445}"/>
    <cellStyle name="Normal 121 2 3" xfId="23803" xr:uid="{81DCE792-358A-42A6-A77F-C52B7EFF7AB3}"/>
    <cellStyle name="Normal 121 2 3 2" xfId="33285" xr:uid="{3433D295-4717-4DC4-ABE7-B167FEAD999E}"/>
    <cellStyle name="Normal 121 2 4" xfId="28628" xr:uid="{1A16354C-835D-409B-B84D-DA1295C57D93}"/>
    <cellStyle name="Normal 121 3" xfId="11120" xr:uid="{69E239B3-A8F2-4AE3-B8CB-3CDAF854AB4D}"/>
    <cellStyle name="Normal 121 4" xfId="21105" xr:uid="{32A57ADB-7922-4BE8-801E-1EB9D6BD565C}"/>
    <cellStyle name="Normal 121 4 2" xfId="26252" xr:uid="{745E3266-D833-4930-8B76-29CE035ABF4E}"/>
    <cellStyle name="Normal 121 4 2 2" xfId="35644" xr:uid="{C06B8E70-5BF2-4ACD-AB88-18CA6EE33D9F}"/>
    <cellStyle name="Normal 121 4 3" xfId="30853" xr:uid="{E5810A47-C54A-40A3-AA1B-844C3D050EBD}"/>
    <cellStyle name="Normal 121 5" xfId="23802" xr:uid="{227C6636-412D-4925-AC84-BEB11DB9A9A5}"/>
    <cellStyle name="Normal 121 5 2" xfId="33284" xr:uid="{BB5B4F63-BC45-48C2-9583-62EF404B8702}"/>
    <cellStyle name="Normal 121 6" xfId="28627" xr:uid="{C4B0A68F-B1F2-482A-9B2C-DEBD01D74EF5}"/>
    <cellStyle name="Normal 122" xfId="11121" xr:uid="{4C31484F-5AF3-47B4-AB1B-60A2F230AD04}"/>
    <cellStyle name="Normal 122 2" xfId="11122" xr:uid="{317D3F7B-B378-4E99-A525-424850896119}"/>
    <cellStyle name="Normal 122 2 2" xfId="21108" xr:uid="{BC491636-C187-4901-98BA-7F57522A1761}"/>
    <cellStyle name="Normal 122 2 2 2" xfId="26255" xr:uid="{B095ED9C-46DC-4167-B5E7-F10F292634D5}"/>
    <cellStyle name="Normal 122 2 2 2 2" xfId="35647" xr:uid="{250F92C9-FAC7-4C59-B135-AAAA9E214413}"/>
    <cellStyle name="Normal 122 2 2 3" xfId="30856" xr:uid="{2D7AF134-318C-4092-B241-F0E0C6E6E8EE}"/>
    <cellStyle name="Normal 122 2 3" xfId="23805" xr:uid="{5B3E6231-2DFF-4B95-8B01-5CE597D33228}"/>
    <cellStyle name="Normal 122 2 3 2" xfId="33287" xr:uid="{39F3B86A-F177-4F7E-927B-9DDC1B87FE7A}"/>
    <cellStyle name="Normal 122 2 4" xfId="28630" xr:uid="{A548D7BB-BCD4-4362-B05D-65A116F1D609}"/>
    <cellStyle name="Normal 122 3" xfId="11123" xr:uid="{164B1EAC-D2C1-42C5-9EE0-1B46B299378B}"/>
    <cellStyle name="Normal 122 4" xfId="21107" xr:uid="{847BA320-EF76-40B7-B365-C34B0EA7BA93}"/>
    <cellStyle name="Normal 122 4 2" xfId="26254" xr:uid="{567DFB9D-4C8C-4131-A824-3FFD6063E6A8}"/>
    <cellStyle name="Normal 122 4 2 2" xfId="35646" xr:uid="{F9EAFAC9-7403-413F-8D5B-858110710142}"/>
    <cellStyle name="Normal 122 4 3" xfId="30855" xr:uid="{42B03BCD-F029-4D40-9F6A-5F2D291496B5}"/>
    <cellStyle name="Normal 122 5" xfId="23804" xr:uid="{C2D531EA-EF41-4AF9-9B9C-560962D2722A}"/>
    <cellStyle name="Normal 122 5 2" xfId="33286" xr:uid="{0D8E7CAE-53B6-4DC8-8DA4-406CAFA7533E}"/>
    <cellStyle name="Normal 122 6" xfId="28629" xr:uid="{A7ADD978-FFAE-480B-A606-9DA49908C3C2}"/>
    <cellStyle name="Normal 123" xfId="11124" xr:uid="{8345CA01-E823-4E92-9A08-12873F8A0794}"/>
    <cellStyle name="Normal 123 2" xfId="11125" xr:uid="{7B53B5AB-7C4C-490D-8E4D-B3A471EE86D7}"/>
    <cellStyle name="Normal 123 3" xfId="21109" xr:uid="{DB7A1442-8034-4C6D-8057-DA377569DB45}"/>
    <cellStyle name="Normal 123 3 2" xfId="26256" xr:uid="{E7A670EA-8681-48FC-B597-601F059DFD56}"/>
    <cellStyle name="Normal 123 3 2 2" xfId="35648" xr:uid="{1DDBB953-3A38-40C7-A8FC-7BFC17976416}"/>
    <cellStyle name="Normal 123 3 3" xfId="30857" xr:uid="{18D302EC-6160-4321-808E-3036FB16EC43}"/>
    <cellStyle name="Normal 123 4" xfId="23806" xr:uid="{853EAE83-FCB2-45C0-A86A-848465C84CB3}"/>
    <cellStyle name="Normal 123 4 2" xfId="33288" xr:uid="{78654D97-4024-42F7-8DA6-FE84EC92CA84}"/>
    <cellStyle name="Normal 123 5" xfId="28631" xr:uid="{2FDBD224-EF4C-435B-8820-EDD854257BAC}"/>
    <cellStyle name="Normal 124" xfId="11126" xr:uid="{9F73B551-93F0-4902-A15B-582A865A1FBC}"/>
    <cellStyle name="Normal 124 2" xfId="11127" xr:uid="{7263D022-52A2-4E13-B7AD-514C63FB90EC}"/>
    <cellStyle name="Normal 124 2 2" xfId="21111" xr:uid="{6662B2D1-1845-458C-879D-5BDE4A8E37CD}"/>
    <cellStyle name="Normal 124 2 2 2" xfId="26258" xr:uid="{5A5586AB-B088-48AC-8227-CA6070BBC575}"/>
    <cellStyle name="Normal 124 2 2 2 2" xfId="35650" xr:uid="{C2002AC7-AC01-412A-9972-2F83D288F598}"/>
    <cellStyle name="Normal 124 2 2 3" xfId="30859" xr:uid="{272B4959-5892-418E-BEEC-84152465788C}"/>
    <cellStyle name="Normal 124 2 3" xfId="23808" xr:uid="{A00E1365-9F3A-4CD5-959B-92799D22993D}"/>
    <cellStyle name="Normal 124 2 3 2" xfId="33290" xr:uid="{D0202B5A-854D-4881-920F-35998A380E39}"/>
    <cellStyle name="Normal 124 2 4" xfId="28633" xr:uid="{013A8DF8-4437-4F5A-BFC4-C5D5CAF890EB}"/>
    <cellStyle name="Normal 124 3" xfId="11128" xr:uid="{3FED21E2-F0B9-4283-B6E4-38DA8B279A79}"/>
    <cellStyle name="Normal 124 4" xfId="21110" xr:uid="{E2919E84-91A0-45DC-979E-3B15FDC0B54A}"/>
    <cellStyle name="Normal 124 4 2" xfId="26257" xr:uid="{7E7A923F-6C00-43D3-BA2C-AAE29EFE31E3}"/>
    <cellStyle name="Normal 124 4 2 2" xfId="35649" xr:uid="{A984A97B-F263-492A-B720-E988BA7B3057}"/>
    <cellStyle name="Normal 124 4 3" xfId="30858" xr:uid="{55B3DF7E-F1EF-4B96-983E-80C968D68E86}"/>
    <cellStyle name="Normal 124 5" xfId="23807" xr:uid="{E77E31CD-2535-48C0-B6AF-977BC993DFA6}"/>
    <cellStyle name="Normal 124 5 2" xfId="33289" xr:uid="{F5D5D3A7-8E32-433E-B897-D220B8A148C3}"/>
    <cellStyle name="Normal 124 6" xfId="28632" xr:uid="{D65A3124-B732-49A4-A429-0D93CDDE6E44}"/>
    <cellStyle name="Normal 125" xfId="11129" xr:uid="{9B3E4CAB-9C4B-4343-B864-161148B645DE}"/>
    <cellStyle name="Normal 125 2" xfId="11130" xr:uid="{11D4F1DD-3290-4DF9-B798-4227BADB01A2}"/>
    <cellStyle name="Normal 125 2 2" xfId="21113" xr:uid="{0D881D8A-54E4-41C1-B7F4-182A39F09FC4}"/>
    <cellStyle name="Normal 125 2 2 2" xfId="26260" xr:uid="{35662770-4B8C-43F5-87DF-A526D485CB16}"/>
    <cellStyle name="Normal 125 2 2 2 2" xfId="35652" xr:uid="{F6B947FA-E571-46DD-9C46-9C58C8CF2CA8}"/>
    <cellStyle name="Normal 125 2 2 3" xfId="30861" xr:uid="{33BB3A90-A662-4275-92B3-2A087EE0177D}"/>
    <cellStyle name="Normal 125 2 3" xfId="23810" xr:uid="{434B6E9E-DC45-42BC-AA6F-488D22BD6107}"/>
    <cellStyle name="Normal 125 2 3 2" xfId="33292" xr:uid="{F0A3B133-5F55-43D8-BA91-D92374959236}"/>
    <cellStyle name="Normal 125 2 4" xfId="28635" xr:uid="{BCDA2623-11A6-429C-9759-E36DC1551C5A}"/>
    <cellStyle name="Normal 125 3" xfId="11131" xr:uid="{1C74AFCA-4EA2-4C74-9F85-CE52CEB1764C}"/>
    <cellStyle name="Normal 125 4" xfId="21112" xr:uid="{1CE14D7E-0E3D-42ED-BEC6-AFA8DAB5B2B4}"/>
    <cellStyle name="Normal 125 4 2" xfId="26259" xr:uid="{9BCDF920-36E0-4B46-9C33-9C76119FFFF4}"/>
    <cellStyle name="Normal 125 4 2 2" xfId="35651" xr:uid="{7CDBCF48-9541-4261-9BE0-579FCAD9087D}"/>
    <cellStyle name="Normal 125 4 3" xfId="30860" xr:uid="{94395924-A044-4608-A79D-97D12AF552C9}"/>
    <cellStyle name="Normal 125 5" xfId="23809" xr:uid="{1BF69D10-89D7-40D5-B629-DB0CA9160B99}"/>
    <cellStyle name="Normal 125 5 2" xfId="33291" xr:uid="{2537ADC0-CDE7-4F6E-B6FC-41611B787FF5}"/>
    <cellStyle name="Normal 125 6" xfId="28634" xr:uid="{39CC9B14-9285-4715-9229-89904F87D4CF}"/>
    <cellStyle name="Normal 126" xfId="11132" xr:uid="{26E43282-6E23-4641-8F68-3327B0288E7B}"/>
    <cellStyle name="Normal 126 2" xfId="11133" xr:uid="{DD98DA2B-E059-4698-A0F1-2ACC9EBB8795}"/>
    <cellStyle name="Normal 126 3" xfId="21114" xr:uid="{B725E01C-FA6D-4AD2-ADEC-88F3B0B279AE}"/>
    <cellStyle name="Normal 126 3 2" xfId="26261" xr:uid="{615AB4FB-A28E-4161-880B-CA18BF29EFB3}"/>
    <cellStyle name="Normal 126 3 2 2" xfId="35653" xr:uid="{4A1E548E-DF19-4839-B4B8-04584A443D1B}"/>
    <cellStyle name="Normal 126 3 3" xfId="30862" xr:uid="{8589EAF0-E8F8-4EF7-8789-C3A8B9470D63}"/>
    <cellStyle name="Normal 126 4" xfId="23811" xr:uid="{87B4E630-174D-4AED-B24F-DF58AE9E94EA}"/>
    <cellStyle name="Normal 126 4 2" xfId="33293" xr:uid="{9B2406BB-956B-4D04-8352-9BCE70BA9E5C}"/>
    <cellStyle name="Normal 126 5" xfId="28636" xr:uid="{705CDFAE-231F-40AF-9E28-DECDEB245A4A}"/>
    <cellStyle name="Normal 127" xfId="11134" xr:uid="{673AC230-22CA-4FFA-95C7-F0DFE04D5418}"/>
    <cellStyle name="Normal 127 2" xfId="11135" xr:uid="{CCDF2221-E4B1-45A8-AC76-47E7A38B3D37}"/>
    <cellStyle name="Normal 127 2 2" xfId="21116" xr:uid="{CAD00EB9-A710-47D9-9AFB-481A7B878B44}"/>
    <cellStyle name="Normal 127 2 2 2" xfId="26263" xr:uid="{577C7F53-D7ED-4817-8CBB-6D9F2393E00C}"/>
    <cellStyle name="Normal 127 2 2 2 2" xfId="35655" xr:uid="{23A67EF9-DC40-4E67-B6DD-09D6FD814A7C}"/>
    <cellStyle name="Normal 127 2 2 3" xfId="30864" xr:uid="{A0CBCFC1-32AE-490B-87A7-11AAA29C1A3A}"/>
    <cellStyle name="Normal 127 2 3" xfId="23813" xr:uid="{4407B20F-D68F-46D6-9560-DF31A53E9959}"/>
    <cellStyle name="Normal 127 2 3 2" xfId="33295" xr:uid="{A6D839DC-8131-499A-8C2E-CA619F075BEE}"/>
    <cellStyle name="Normal 127 2 4" xfId="28638" xr:uid="{24C6C9CA-F57B-432F-8B65-0EEB03D6A95F}"/>
    <cellStyle name="Normal 127 3" xfId="11136" xr:uid="{E0934171-7EE7-4488-94D0-3EF6DA7741EF}"/>
    <cellStyle name="Normal 127 4" xfId="21115" xr:uid="{06C4E819-C465-45DD-B0CB-8CF682994FF7}"/>
    <cellStyle name="Normal 127 4 2" xfId="26262" xr:uid="{1CE1D809-2455-40DE-A1A9-346884747384}"/>
    <cellStyle name="Normal 127 4 2 2" xfId="35654" xr:uid="{56579DEB-8938-472B-B5E0-8A2CF3178191}"/>
    <cellStyle name="Normal 127 4 3" xfId="30863" xr:uid="{C4C73A6B-2F25-4854-8960-218290A7323D}"/>
    <cellStyle name="Normal 127 5" xfId="23812" xr:uid="{458F3631-EFB0-4EF4-8389-836BB2C247BC}"/>
    <cellStyle name="Normal 127 5 2" xfId="33294" xr:uid="{13577D25-6406-47FA-960F-D47840CC3536}"/>
    <cellStyle name="Normal 127 6" xfId="28637" xr:uid="{696306B4-A501-4879-A46E-F2D73BF4F865}"/>
    <cellStyle name="Normal 128" xfId="11137" xr:uid="{FF22B9CF-9029-4E19-8A15-DDFD45F54CF0}"/>
    <cellStyle name="Normal 128 2" xfId="11138" xr:uid="{77FD3449-EB4E-4929-9170-A00DA79A102B}"/>
    <cellStyle name="Normal 128 2 2" xfId="21118" xr:uid="{D4C878CD-DAD7-437E-A051-4D3359FBFE9F}"/>
    <cellStyle name="Normal 128 2 2 2" xfId="26265" xr:uid="{0DA84F47-84A5-4A44-9309-1AB38171E97F}"/>
    <cellStyle name="Normal 128 2 2 2 2" xfId="35657" xr:uid="{3D858CD8-D43C-4840-A84D-05A6FDC8B587}"/>
    <cellStyle name="Normal 128 2 2 3" xfId="30866" xr:uid="{EDB90B58-2C98-4ED3-9A21-2AF15A202F4D}"/>
    <cellStyle name="Normal 128 2 3" xfId="23815" xr:uid="{B4B86CAA-17C3-4D4E-B462-367403C9EB73}"/>
    <cellStyle name="Normal 128 2 3 2" xfId="33297" xr:uid="{AF375B39-CF76-4FEE-BDDF-7C12C84839FD}"/>
    <cellStyle name="Normal 128 2 4" xfId="28640" xr:uid="{9BB2C206-DBEE-47D3-A61E-25ED3F98D438}"/>
    <cellStyle name="Normal 128 3" xfId="11139" xr:uid="{209CEDFC-7D86-41F5-B522-CDD7C77BAB00}"/>
    <cellStyle name="Normal 128 4" xfId="21117" xr:uid="{3932EE6C-A8F6-466C-A1C7-897219BF74E5}"/>
    <cellStyle name="Normal 128 4 2" xfId="26264" xr:uid="{1F338C03-3312-4CB3-AAD5-4A38255D8EEE}"/>
    <cellStyle name="Normal 128 4 2 2" xfId="35656" xr:uid="{ABFF7EC6-FA16-472F-869E-C7339CA1774E}"/>
    <cellStyle name="Normal 128 4 3" xfId="30865" xr:uid="{1784AECA-BED2-4E61-9D6A-0F0003F793E7}"/>
    <cellStyle name="Normal 128 5" xfId="23814" xr:uid="{829BDD46-4D21-49EB-B289-97E0FD208191}"/>
    <cellStyle name="Normal 128 5 2" xfId="33296" xr:uid="{A57BA39E-BE40-4405-BF5D-7122E01BF0A4}"/>
    <cellStyle name="Normal 128 6" xfId="28639" xr:uid="{0109C0EB-9E58-4936-A0A2-FDD819A33D5D}"/>
    <cellStyle name="Normal 129" xfId="11140" xr:uid="{2F9ECB08-30C0-41EE-80F9-09254D0957AE}"/>
    <cellStyle name="Normal 129 2" xfId="11141" xr:uid="{239EB387-6D9C-4523-953A-759223AA7719}"/>
    <cellStyle name="Normal 129 3" xfId="21119" xr:uid="{E5D08A69-390E-4078-945C-8AE69D479C68}"/>
    <cellStyle name="Normal 129 3 2" xfId="26266" xr:uid="{DDB657FC-F814-425D-89DE-8E558CB4D244}"/>
    <cellStyle name="Normal 129 3 2 2" xfId="35658" xr:uid="{D610DA3C-8646-410F-826B-84B4252467FE}"/>
    <cellStyle name="Normal 129 3 3" xfId="30867" xr:uid="{EF0AE576-5E03-41B7-9CDC-8384E4487B3A}"/>
    <cellStyle name="Normal 129 4" xfId="23816" xr:uid="{0C0FBD73-641A-45AF-B127-89B7A08E588C}"/>
    <cellStyle name="Normal 129 4 2" xfId="33298" xr:uid="{3F3A3673-51E1-496B-BC05-335F2C6EDC2F}"/>
    <cellStyle name="Normal 129 5" xfId="28641" xr:uid="{E4BD91C2-4B8F-4325-90C2-2E49E83C239C}"/>
    <cellStyle name="Normal 13" xfId="34" xr:uid="{053DAF0C-C004-4A08-8E12-031E615A76E5}"/>
    <cellStyle name="Normal 13 10" xfId="11142" xr:uid="{C8C6A682-04D3-4491-9AD7-6D53C40D4E4C}"/>
    <cellStyle name="Normal 13 10 2" xfId="11143" xr:uid="{3C167DCC-C200-48F1-9C7B-50D5743331D4}"/>
    <cellStyle name="Normal 13 2" xfId="11144" xr:uid="{19586E40-68A2-487F-AAD3-5A60CEA6C0A4}"/>
    <cellStyle name="Normal 13 2 2" xfId="11145" xr:uid="{88B39E38-A9AF-4631-87EC-27B9B0213438}"/>
    <cellStyle name="Normal 13 2 2 2" xfId="11146" xr:uid="{08092B94-1296-47EE-A146-98C4A789F6A8}"/>
    <cellStyle name="Normal 13 2 2 2 2" xfId="11147" xr:uid="{17738F79-640F-41FE-935C-14E9A13097C6}"/>
    <cellStyle name="Normal 13 2 2 2_Dacia Sandero" xfId="11148" xr:uid="{7D874D94-C839-480C-B5CB-4C4DE99CCF75}"/>
    <cellStyle name="Normal 13 2 3" xfId="11149" xr:uid="{1058135D-86C4-4041-9EB2-DE80BBF1FF9A}"/>
    <cellStyle name="Normal 13 2 4" xfId="11150" xr:uid="{2057D6EF-5D00-4386-A7C1-9C539E534A16}"/>
    <cellStyle name="Normal 13 2 4 2" xfId="11151" xr:uid="{7FBFEA3F-A34C-4AB8-BD32-718E39F0DB28}"/>
    <cellStyle name="Normal 13 2_Dacia Sandero" xfId="11152" xr:uid="{17154F73-0D7F-488E-BA5C-8BED79719476}"/>
    <cellStyle name="Normal 13 3" xfId="11153" xr:uid="{23CE19AF-3E7C-4074-ACC5-4221C515D2EE}"/>
    <cellStyle name="Normal 13 3 2" xfId="11154" xr:uid="{65AA830C-FC26-4304-B5B3-51FDD7D7D06F}"/>
    <cellStyle name="Normal 13 3 3" xfId="11155" xr:uid="{367E6A97-A460-410D-B2B6-2A985DFB0FC3}"/>
    <cellStyle name="Normal 13 3_Dacia Sandero" xfId="11156" xr:uid="{6995690F-4ADC-4180-8603-F9D778E6DCF8}"/>
    <cellStyle name="Normal 13 4" xfId="11157" xr:uid="{6FBFDB82-AA57-43CC-9FD1-E3818BCC6620}"/>
    <cellStyle name="Normal 13 5" xfId="11158" xr:uid="{3DD1504A-74DE-4E17-882B-7B9C33D92CE4}"/>
    <cellStyle name="Normal 13 6" xfId="11159" xr:uid="{0BF697B3-663E-4268-9A6D-8A1511FC6E77}"/>
    <cellStyle name="Normal 13 6 2" xfId="11160" xr:uid="{70B0DB58-9EA8-4042-9EB2-05288AEFF439}"/>
    <cellStyle name="Normal 13 7" xfId="11161" xr:uid="{CED49156-CC07-4133-9CFC-4EF0B3BFC87B}"/>
    <cellStyle name="Normal 13 7 2" xfId="11162" xr:uid="{0C75F421-1443-4580-899C-1D386C882C34}"/>
    <cellStyle name="Normal 13 7 3" xfId="21120" xr:uid="{3202970D-AA90-4173-BCD6-91DA36D3FC66}"/>
    <cellStyle name="Normal 13 7 3 2" xfId="26267" xr:uid="{1629DBC5-E1DA-4907-9329-C880140797C3}"/>
    <cellStyle name="Normal 13 7 3 2 2" xfId="35659" xr:uid="{7669DFFB-021B-440C-8041-4545EF3589E5}"/>
    <cellStyle name="Normal 13 7 3 3" xfId="30868" xr:uid="{92F40AC6-5653-4590-B839-37A125E54A41}"/>
    <cellStyle name="Normal 13 7 4" xfId="23817" xr:uid="{9F1EE8CD-C2F4-4120-B592-8D79B98A0429}"/>
    <cellStyle name="Normal 13 7 4 2" xfId="33299" xr:uid="{1ECC5F9A-7E52-496C-97C3-964C6BB364C9}"/>
    <cellStyle name="Normal 13 7 5" xfId="28642" xr:uid="{0279C898-E0F1-416C-A06E-347AC837C63A}"/>
    <cellStyle name="Normal 13 8" xfId="11163" xr:uid="{F110E793-0696-4B67-87F7-BDB9C593A7DD}"/>
    <cellStyle name="Normal 13 8 2" xfId="11164" xr:uid="{DC0CD91F-D32F-4640-B4BF-BA755011F9DD}"/>
    <cellStyle name="Normal 13 8 3" xfId="21121" xr:uid="{2BD0DCD2-AB1F-437A-8230-62FB500F0C6B}"/>
    <cellStyle name="Normal 13 8 3 2" xfId="26268" xr:uid="{57104552-FC29-44A8-B9EC-F2D581781F38}"/>
    <cellStyle name="Normal 13 8 3 2 2" xfId="35660" xr:uid="{34DFE1EB-0FDD-473F-92C8-09DBBB32DEEB}"/>
    <cellStyle name="Normal 13 8 3 3" xfId="30869" xr:uid="{5C5958C4-9138-4098-91C2-C22CB0C4A521}"/>
    <cellStyle name="Normal 13 8 4" xfId="23818" xr:uid="{1B8F15BE-3B7D-40D9-B151-16AFB40316F8}"/>
    <cellStyle name="Normal 13 8 4 2" xfId="33300" xr:uid="{AE13E77F-ABE4-43BE-B2BA-3367AB83DFBD}"/>
    <cellStyle name="Normal 13 8 5" xfId="28643" xr:uid="{7BE3554A-6246-49EB-BFDC-A03DF2FEA8FD}"/>
    <cellStyle name="Normal 13 9" xfId="11165" xr:uid="{70E0BFB3-1C1C-4F87-A25C-C1DD2EC3EC53}"/>
    <cellStyle name="Normal 13 9 2" xfId="11166" xr:uid="{B386D4B1-D605-467B-B224-A384EAA8841E}"/>
    <cellStyle name="Normal 13 9 3" xfId="21122" xr:uid="{08276DFA-AA82-4A6A-9DA1-4FB7A1BE8D2F}"/>
    <cellStyle name="Normal 13 9 3 2" xfId="26269" xr:uid="{914CF8F1-0F16-4184-A0EE-A7AB26974D27}"/>
    <cellStyle name="Normal 13 9 3 2 2" xfId="35661" xr:uid="{0D4ED419-C35D-4D22-9A3F-3D9AB16A7109}"/>
    <cellStyle name="Normal 13 9 3 3" xfId="30870" xr:uid="{90E81B21-7CAC-46FF-B5E7-12AA234797D8}"/>
    <cellStyle name="Normal 13 9 4" xfId="23819" xr:uid="{A5D6B597-D9CC-4C0F-80D6-91E0F2DC9B1A}"/>
    <cellStyle name="Normal 13 9 4 2" xfId="33301" xr:uid="{995AF322-7494-4033-8FCD-8F291CA5EE88}"/>
    <cellStyle name="Normal 13 9 5" xfId="28644" xr:uid="{0B26C4C1-DF05-449C-A94B-09E9A823345B}"/>
    <cellStyle name="Normal 13_OPET MADENİ YAG LANSMAN KAMPANYASI YEREL RADYO PLANI 16-31 Mayıs 2010" xfId="11167" xr:uid="{4798E29B-07BF-4771-B3ED-82B932BE164A}"/>
    <cellStyle name="Normal 130" xfId="11168" xr:uid="{709878A1-F6BC-4818-BEDD-1E6DF5966A2F}"/>
    <cellStyle name="Normal 130 2" xfId="11169" xr:uid="{EBCBB01C-F20B-4131-A599-8CEA0A5BDE6C}"/>
    <cellStyle name="Normal 130 3" xfId="21123" xr:uid="{E51119D6-956D-4025-9A3A-B5D338B95B24}"/>
    <cellStyle name="Normal 130 3 2" xfId="26270" xr:uid="{FF05AC7D-144C-4584-B9C0-6E30114BABE0}"/>
    <cellStyle name="Normal 130 3 2 2" xfId="35662" xr:uid="{1CD2A782-389A-433C-9A96-EE2B32F3FB75}"/>
    <cellStyle name="Normal 130 3 3" xfId="30871" xr:uid="{3F0D2594-9C8B-4523-BD21-AAC9E52D3AB9}"/>
    <cellStyle name="Normal 130 4" xfId="23820" xr:uid="{6922D331-BC59-43F0-96BC-A3AEEEAA5264}"/>
    <cellStyle name="Normal 130 4 2" xfId="33302" xr:uid="{AEF81433-B777-4E33-9D21-9769A964B03E}"/>
    <cellStyle name="Normal 130 5" xfId="28645" xr:uid="{ADBC7BF0-A2B2-4FFA-AA31-57E42BAC92CE}"/>
    <cellStyle name="Normal 131" xfId="11170" xr:uid="{AC90A999-F042-47BF-8D91-94AE08786285}"/>
    <cellStyle name="Normal 131 2" xfId="11171" xr:uid="{B4FCDFE4-F093-429A-90B5-6CE0C6BE5AC1}"/>
    <cellStyle name="Normal 131 3" xfId="21124" xr:uid="{5A96D976-BC15-4B40-8E54-E80A540704F8}"/>
    <cellStyle name="Normal 131 3 2" xfId="26271" xr:uid="{20CDCDA0-04A8-4B89-BE02-25D658DB2279}"/>
    <cellStyle name="Normal 131 3 2 2" xfId="35663" xr:uid="{AD7FD115-755D-4E6A-BFD9-761E4607C467}"/>
    <cellStyle name="Normal 131 3 3" xfId="30872" xr:uid="{831746A2-E652-4D83-AD8E-7E0B10619A23}"/>
    <cellStyle name="Normal 131 4" xfId="23821" xr:uid="{78C8A487-6CAD-4F0C-A25A-72B6B95D7773}"/>
    <cellStyle name="Normal 131 4 2" xfId="33303" xr:uid="{86A14101-953D-44B3-B66A-C378D9719414}"/>
    <cellStyle name="Normal 131 5" xfId="28646" xr:uid="{CF08E6B7-DE9C-46C5-B7F8-0B9ADB618BE5}"/>
    <cellStyle name="Normal 132" xfId="11172" xr:uid="{A6FC53E4-BF3C-4538-9783-0AFEE69DFF31}"/>
    <cellStyle name="Normal 132 2" xfId="11173" xr:uid="{95D72167-0FBD-497B-B2AE-927D6BBC40AB}"/>
    <cellStyle name="Normal 132 3" xfId="21125" xr:uid="{EEC3CE8C-0795-4A05-8ED7-667C03F18BD9}"/>
    <cellStyle name="Normal 132 3 2" xfId="26272" xr:uid="{3ABE29E5-6D54-4FE1-94C3-CAB43D288793}"/>
    <cellStyle name="Normal 132 3 2 2" xfId="35664" xr:uid="{C62904D1-ED10-4424-8D77-222FBD6EF370}"/>
    <cellStyle name="Normal 132 3 3" xfId="30873" xr:uid="{8BAF9018-55E9-4A84-AC52-AA2F83A6D37E}"/>
    <cellStyle name="Normal 132 4" xfId="23822" xr:uid="{6F3B5B94-AA02-4376-A8F2-202C1CBB4E6E}"/>
    <cellStyle name="Normal 132 4 2" xfId="33304" xr:uid="{5CB2427E-7AA2-4DD5-A718-7FA19FACA5DC}"/>
    <cellStyle name="Normal 132 5" xfId="28647" xr:uid="{106982AB-DFDF-49C8-886D-138F0FC9D1C8}"/>
    <cellStyle name="Normal 133" xfId="11174" xr:uid="{C10143C7-8934-4EE5-BBB6-E33617F4EE67}"/>
    <cellStyle name="Normal 133 2" xfId="11175" xr:uid="{F07C320E-2628-4DA6-9F7E-204E0FB2ACC7}"/>
    <cellStyle name="Normal 133 3" xfId="21126" xr:uid="{5B769312-D2F2-408F-8AA8-53574AD5EE20}"/>
    <cellStyle name="Normal 133 3 2" xfId="26273" xr:uid="{226468A4-7E88-49B3-88FB-6E90BEF79512}"/>
    <cellStyle name="Normal 133 3 2 2" xfId="35665" xr:uid="{793B19E0-F179-4EAF-93F2-092865DCEC98}"/>
    <cellStyle name="Normal 133 3 3" xfId="30874" xr:uid="{5AD710EB-A37C-4545-93B0-16E5DAF86E34}"/>
    <cellStyle name="Normal 133 4" xfId="23823" xr:uid="{C6192DF0-9DDE-420B-A201-E32C9F328368}"/>
    <cellStyle name="Normal 133 4 2" xfId="33305" xr:uid="{45FA7C5D-DBE1-42E6-A6D0-7E089BCA3854}"/>
    <cellStyle name="Normal 133 5" xfId="28648" xr:uid="{70C3F264-820C-4ED4-B346-8C76D57A022B}"/>
    <cellStyle name="Normal 134" xfId="11176" xr:uid="{FDD56C78-8141-486F-AEA8-29FCEF9C5BAA}"/>
    <cellStyle name="Normal 134 2" xfId="11177" xr:uid="{AF2F7F49-8365-4BF8-AED7-F40C88CD2EB7}"/>
    <cellStyle name="Normal 134 3" xfId="21127" xr:uid="{6FC6F5CD-3C67-47C6-B23D-6104055254DC}"/>
    <cellStyle name="Normal 134 3 2" xfId="26274" xr:uid="{B107CE91-10D9-4A46-ABD8-C4F5D11DBB47}"/>
    <cellStyle name="Normal 134 3 2 2" xfId="35666" xr:uid="{44094FC4-7D75-433D-9B33-5A22C7844711}"/>
    <cellStyle name="Normal 134 3 3" xfId="30875" xr:uid="{7EDF42AF-5803-4A0F-A79D-567BE366EF68}"/>
    <cellStyle name="Normal 134 4" xfId="23824" xr:uid="{8685165A-C856-4D94-95FD-EE759C1BFC31}"/>
    <cellStyle name="Normal 134 4 2" xfId="33306" xr:uid="{2228DA5B-145A-4AFD-844D-7EAF1D2E6D10}"/>
    <cellStyle name="Normal 134 5" xfId="28649" xr:uid="{A5027B18-B96E-4E42-B120-EF5FE662A548}"/>
    <cellStyle name="Normal 135" xfId="11178" xr:uid="{3FD6CBEF-4694-4BB9-B700-B1D2AB14798C}"/>
    <cellStyle name="Normal 135 2" xfId="11179" xr:uid="{EBA362F7-153B-4B14-AA33-8807D08D80FE}"/>
    <cellStyle name="Normal 135 3" xfId="21128" xr:uid="{1B2B648D-6253-42EE-B1E7-DCF70A662C79}"/>
    <cellStyle name="Normal 135 3 2" xfId="26275" xr:uid="{A3334395-D04B-4CF6-9281-6C5B20F58149}"/>
    <cellStyle name="Normal 135 3 2 2" xfId="35667" xr:uid="{B5E3CFCB-7987-4C11-96B0-730808D8E2F3}"/>
    <cellStyle name="Normal 135 3 3" xfId="30876" xr:uid="{0516C40F-DF49-45C0-8912-0E24955A4273}"/>
    <cellStyle name="Normal 135 4" xfId="23825" xr:uid="{B61F58BA-0BB9-46D7-BCE2-CA0FA92DB37E}"/>
    <cellStyle name="Normal 135 4 2" xfId="33307" xr:uid="{02040807-3599-4B35-A1A5-74F8AE80EB96}"/>
    <cellStyle name="Normal 135 5" xfId="28650" xr:uid="{736B2953-7280-4133-9B31-D7C1E1FC8AB4}"/>
    <cellStyle name="Normal 136" xfId="11180" xr:uid="{1ECFF72D-BE22-46CE-B20C-FCF63047E6CB}"/>
    <cellStyle name="Normal 136 2" xfId="11181" xr:uid="{0145343A-A10C-4CD1-8172-83DBEC480542}"/>
    <cellStyle name="Normal 136 3" xfId="21129" xr:uid="{4CF2BA05-CDAC-4185-BCE1-0CC388EB8AF2}"/>
    <cellStyle name="Normal 136 3 2" xfId="26276" xr:uid="{9B91190B-C051-4BC6-9D97-665B7C741DA2}"/>
    <cellStyle name="Normal 136 3 2 2" xfId="35668" xr:uid="{E3F1ACFD-2A0E-452C-A313-AAAFC77ED476}"/>
    <cellStyle name="Normal 136 3 3" xfId="30877" xr:uid="{13D8BC05-3BB4-45A6-B54B-DFFF27931D74}"/>
    <cellStyle name="Normal 136 4" xfId="23826" xr:uid="{328A3D6F-3E2D-46FF-A5ED-D65810495935}"/>
    <cellStyle name="Normal 136 4 2" xfId="33308" xr:uid="{4160E59E-AF67-405C-B460-D21D50220B42}"/>
    <cellStyle name="Normal 136 5" xfId="28651" xr:uid="{5985F1EF-8B0E-4EE8-A428-F3ED1760B8E8}"/>
    <cellStyle name="Normal 137" xfId="11182" xr:uid="{442391A9-8D25-4731-B17B-638F25352DA4}"/>
    <cellStyle name="Normal 137 2" xfId="11183" xr:uid="{247E43B4-47B1-4D38-9326-AB6A041CF84C}"/>
    <cellStyle name="Normal 137 3" xfId="21130" xr:uid="{AB8F3D00-8F2E-401E-9D58-9A6EC16760A9}"/>
    <cellStyle name="Normal 137 3 2" xfId="26277" xr:uid="{0F40E247-F932-484F-8160-EB4DCA1D3779}"/>
    <cellStyle name="Normal 137 3 2 2" xfId="35669" xr:uid="{183E6DE1-C5A4-43FD-82CA-8E4E85EB3F8E}"/>
    <cellStyle name="Normal 137 3 3" xfId="30878" xr:uid="{4081CA7E-7243-48D5-B0E6-A87C3EE0021B}"/>
    <cellStyle name="Normal 137 4" xfId="23827" xr:uid="{123782B9-0447-4A6A-94D8-BB9EEF20CF71}"/>
    <cellStyle name="Normal 137 4 2" xfId="33309" xr:uid="{4227A182-03D6-40C2-82F9-53E1B6A6F870}"/>
    <cellStyle name="Normal 137 5" xfId="28652" xr:uid="{60236796-032F-497D-B9FE-DF1D57415DD0}"/>
    <cellStyle name="Normal 138" xfId="11184" xr:uid="{B3B29F6C-4C7E-4D12-B8E0-7A6C1AB1A4CC}"/>
    <cellStyle name="Normal 138 2" xfId="11185" xr:uid="{2EA8433C-6087-464D-93A7-122878947244}"/>
    <cellStyle name="Normal 138 3" xfId="21131" xr:uid="{D799299E-DAF7-4EB9-B6DC-2EB122FF2B29}"/>
    <cellStyle name="Normal 138 3 2" xfId="26278" xr:uid="{9C714C9B-4F9A-443E-AEDD-6DC9104B0E1B}"/>
    <cellStyle name="Normal 138 3 2 2" xfId="35670" xr:uid="{82F6DE98-357E-44C8-A5FB-006B7E633F63}"/>
    <cellStyle name="Normal 138 3 3" xfId="30879" xr:uid="{1D43B99C-4235-44BD-8438-CF33EEAD5181}"/>
    <cellStyle name="Normal 138 4" xfId="23828" xr:uid="{99A5877A-4FA2-415C-BB99-06969C75D2A5}"/>
    <cellStyle name="Normal 138 4 2" xfId="33310" xr:uid="{1384AF74-1D50-407D-B877-723F3340DAC8}"/>
    <cellStyle name="Normal 138 5" xfId="28653" xr:uid="{6865E7A2-F7D5-4B91-8E3B-9FF78E263B51}"/>
    <cellStyle name="Normal 139" xfId="11186" xr:uid="{8D102B4E-E462-465E-84D1-C827598B1D89}"/>
    <cellStyle name="Normal 139 2" xfId="11187" xr:uid="{65300F34-4437-4A4E-8DBF-548623BFBDDC}"/>
    <cellStyle name="Normal 139 3" xfId="21132" xr:uid="{3231F09D-9D45-44C2-9933-2C851DE5BC34}"/>
    <cellStyle name="Normal 139 3 2" xfId="26279" xr:uid="{5ABE9C15-2044-4A6A-9CA2-AAC56437B977}"/>
    <cellStyle name="Normal 139 3 2 2" xfId="35671" xr:uid="{C88CEDAC-7364-4585-90CE-A7DC8EDB8C3A}"/>
    <cellStyle name="Normal 139 3 3" xfId="30880" xr:uid="{9CECED2B-8025-4708-98A5-75B55C9538AE}"/>
    <cellStyle name="Normal 139 4" xfId="23829" xr:uid="{5340562E-AC51-424E-9ADE-AB9172818C73}"/>
    <cellStyle name="Normal 139 4 2" xfId="33311" xr:uid="{3B2C8189-9EF4-4039-946F-E04C9FE0956E}"/>
    <cellStyle name="Normal 139 5" xfId="28654" xr:uid="{CC2C10CB-B107-4CE8-8D56-FA038081D442}"/>
    <cellStyle name="Normal 14" xfId="11188" xr:uid="{FA3D65D8-9525-45F7-96DE-C01212348721}"/>
    <cellStyle name="Normal 14 10" xfId="11189" xr:uid="{A33C3775-EF78-44F9-AD82-6EA14F003210}"/>
    <cellStyle name="Normal 14 2" xfId="11190" xr:uid="{C9F50DB6-1E5C-447C-9396-E174E31F7439}"/>
    <cellStyle name="Normal 14 2 2" xfId="11191" xr:uid="{1EA00026-3E03-49EB-8E48-C263F87C7017}"/>
    <cellStyle name="Normal 14 2 3" xfId="11192" xr:uid="{B472F9B2-8060-4A8E-AF08-8D8F554B5338}"/>
    <cellStyle name="Normal 14 2_Dacia Sandero" xfId="11193" xr:uid="{16ABAFD0-07BA-414C-A6E0-BC39936ECD03}"/>
    <cellStyle name="Normal 14 3" xfId="11194" xr:uid="{3AF5B975-85AF-4318-8EFC-22A711FB51EA}"/>
    <cellStyle name="Normal 14 3 2" xfId="11195" xr:uid="{8E226A3D-E3F2-4202-9649-0904439DC68B}"/>
    <cellStyle name="Normal 14 4" xfId="11196" xr:uid="{4DFA2B3E-3095-40A6-813B-46C68257AD22}"/>
    <cellStyle name="Normal 14 4 2" xfId="11197" xr:uid="{CF261169-194D-44E1-856A-91912FA28C92}"/>
    <cellStyle name="Normal 14 4 3" xfId="21133" xr:uid="{59BAA6F6-CF0B-400B-904A-DFAB861EAD11}"/>
    <cellStyle name="Normal 14 4 3 2" xfId="26280" xr:uid="{5D6EA183-468C-40AE-9933-8365CD66AC05}"/>
    <cellStyle name="Normal 14 4 3 2 2" xfId="35672" xr:uid="{69270085-D201-43E9-A877-C79F9008BC2A}"/>
    <cellStyle name="Normal 14 4 3 3" xfId="30881" xr:uid="{7AA019D5-E631-4519-A21B-846B6D25A351}"/>
    <cellStyle name="Normal 14 4 4" xfId="23830" xr:uid="{735DE79B-78A0-40BA-97F8-0C7360721A65}"/>
    <cellStyle name="Normal 14 4 4 2" xfId="33312" xr:uid="{167E61B5-153D-4310-9073-D49C990E87DB}"/>
    <cellStyle name="Normal 14 4 5" xfId="28655" xr:uid="{C24E12C0-0547-4EE1-8271-123AA0B099CB}"/>
    <cellStyle name="Normal 14 5" xfId="11198" xr:uid="{BCA0BB47-08EB-4529-8C38-9DBB0542A8F6}"/>
    <cellStyle name="Normal 14 5 2" xfId="11199" xr:uid="{69392CFC-72C7-4CA5-B150-0CE4D18515F5}"/>
    <cellStyle name="Normal 14 5 3" xfId="21134" xr:uid="{99EFF55F-F061-40E5-B367-F56F64EFDFD7}"/>
    <cellStyle name="Normal 14 5 3 2" xfId="26281" xr:uid="{0FCBE64A-03B6-48DC-8985-91E4ECB100D3}"/>
    <cellStyle name="Normal 14 5 3 2 2" xfId="35673" xr:uid="{C4140038-C146-466F-9228-B89E6D70FCE1}"/>
    <cellStyle name="Normal 14 5 3 3" xfId="30882" xr:uid="{BD7694D3-A650-4DF0-99D8-E1B71B3AE558}"/>
    <cellStyle name="Normal 14 5 4" xfId="23831" xr:uid="{7592D571-B7E6-4A62-86BC-2954722F65AF}"/>
    <cellStyle name="Normal 14 5 4 2" xfId="33313" xr:uid="{AF02A5AF-AD54-4A91-8AFF-0FA2530A9A25}"/>
    <cellStyle name="Normal 14 5 5" xfId="28656" xr:uid="{B3061916-1B37-4556-8DE4-593097A67271}"/>
    <cellStyle name="Normal 14 6" xfId="11200" xr:uid="{DF1CED05-57D6-46A2-8B77-038F1A10461B}"/>
    <cellStyle name="Normal 14 6 2" xfId="11201" xr:uid="{19F04146-EF50-4E0C-9E6F-DB0F446F9436}"/>
    <cellStyle name="Normal 14 6 3" xfId="21135" xr:uid="{FE8A2FA6-9384-414B-B916-411814FB9AC4}"/>
    <cellStyle name="Normal 14 6 3 2" xfId="26282" xr:uid="{A0DD2CC6-D7BD-4F11-A6EC-FA8AA8C79102}"/>
    <cellStyle name="Normal 14 6 3 2 2" xfId="35674" xr:uid="{EA5A5D24-DAF6-4D49-BA4D-535A0802BB72}"/>
    <cellStyle name="Normal 14 6 3 3" xfId="30883" xr:uid="{A51FF370-B9DE-4F74-BB6E-84E34FBB4485}"/>
    <cellStyle name="Normal 14 6 4" xfId="23832" xr:uid="{03702899-6058-4396-A1B4-5D9CF6BC9807}"/>
    <cellStyle name="Normal 14 6 4 2" xfId="33314" xr:uid="{ECAECC46-E3C2-470E-AC89-BA25B6A9D5D3}"/>
    <cellStyle name="Normal 14 6 5" xfId="28657" xr:uid="{B35BDBC2-09CD-41EC-944B-ADD0C487B447}"/>
    <cellStyle name="Normal 14 7" xfId="11202" xr:uid="{E78AA989-D760-4CB6-A2E7-328C39CD68D0}"/>
    <cellStyle name="Normal 14 8" xfId="11203" xr:uid="{B7E42AA8-CB48-414A-95F8-ACFB087E3E96}"/>
    <cellStyle name="Normal 14 9" xfId="11204" xr:uid="{CAE04F02-3D2D-40DE-A1EB-48A669D0BD64}"/>
    <cellStyle name="Normal 14_OPET MADENİ YAG LANSMAN KAMPANYASI YEREL RADYO PLANI 16-31 Mayıs 2010" xfId="11205" xr:uid="{C7062BEA-A0D4-40C1-837C-EA308AF361B8}"/>
    <cellStyle name="Normal 140" xfId="11206" xr:uid="{125F06B9-27DC-430B-8504-A4C4E54197FB}"/>
    <cellStyle name="Normal 140 2" xfId="11207" xr:uid="{5D5B53AB-A4EA-4A33-B5F8-21A789180D3F}"/>
    <cellStyle name="Normal 140 3" xfId="21136" xr:uid="{78E69DB4-3125-47FE-B146-03095D665396}"/>
    <cellStyle name="Normal 140 3 2" xfId="26283" xr:uid="{6E7191BF-BF23-466B-954E-E70717AAAE72}"/>
    <cellStyle name="Normal 140 3 2 2" xfId="35675" xr:uid="{3399A0A3-08F9-40E6-8BE7-FC22736F2686}"/>
    <cellStyle name="Normal 140 3 3" xfId="30884" xr:uid="{18FE9F8D-7550-44F9-A651-872C3545BDEE}"/>
    <cellStyle name="Normal 140 4" xfId="23833" xr:uid="{44688BAA-848B-44C5-8835-0095C1224666}"/>
    <cellStyle name="Normal 140 4 2" xfId="33315" xr:uid="{0C35D43F-BDF9-44A2-923C-36ADEC139549}"/>
    <cellStyle name="Normal 140 5" xfId="28658" xr:uid="{4B2A57EF-87B3-4127-BFF4-E50CDED998FE}"/>
    <cellStyle name="Normal 141" xfId="11208" xr:uid="{2EECE0CC-2417-4EAE-9262-493D21811812}"/>
    <cellStyle name="Normal 141 2" xfId="11209" xr:uid="{19236BCF-4FDC-4390-8764-14C8CC15C64C}"/>
    <cellStyle name="Normal 141 3" xfId="21137" xr:uid="{E5B2071D-4B35-4908-8B15-83FEF40B8CE4}"/>
    <cellStyle name="Normal 141 3 2" xfId="26284" xr:uid="{4C00FF43-ADAF-46E8-B92A-9D264AA241D8}"/>
    <cellStyle name="Normal 141 3 2 2" xfId="35676" xr:uid="{F86569CC-251E-4B4D-8D13-FF5C899CC0A8}"/>
    <cellStyle name="Normal 141 3 3" xfId="30885" xr:uid="{F4694850-71C0-425E-B08C-DB678DAC4FB1}"/>
    <cellStyle name="Normal 141 4" xfId="23834" xr:uid="{A54FEF99-EB2D-4E69-886B-27F348F7862F}"/>
    <cellStyle name="Normal 141 4 2" xfId="33316" xr:uid="{37AEE444-F8D1-4EA6-B30B-88534DB36F66}"/>
    <cellStyle name="Normal 141 5" xfId="28659" xr:uid="{E394EC9A-7149-4B4C-A763-31D40657DA77}"/>
    <cellStyle name="Normal 142" xfId="11210" xr:uid="{22FA5E75-61B2-47B2-92E6-765D75D0B75D}"/>
    <cellStyle name="Normal 142 2" xfId="11211" xr:uid="{CD3C2901-0F1E-42A3-9395-799E4385E66D}"/>
    <cellStyle name="Normal 142 3" xfId="21138" xr:uid="{201FD67A-01EC-4122-B0BE-CF1E46599A80}"/>
    <cellStyle name="Normal 142 3 2" xfId="26285" xr:uid="{C4CB0FDD-0BAF-446D-BC1E-A0D8B4611B1B}"/>
    <cellStyle name="Normal 142 3 2 2" xfId="35677" xr:uid="{87D770BE-2399-4AC5-8184-4BD2D8ACF303}"/>
    <cellStyle name="Normal 142 3 3" xfId="30886" xr:uid="{1565F099-337C-47B9-977F-2755ABA13BD1}"/>
    <cellStyle name="Normal 142 4" xfId="23835" xr:uid="{3D3603C0-19B2-4EAE-98CC-44756D2C3A8A}"/>
    <cellStyle name="Normal 142 4 2" xfId="33317" xr:uid="{D41F474B-24F5-46F6-AA51-38FF6C52452A}"/>
    <cellStyle name="Normal 142 5" xfId="28660" xr:uid="{E4F5B9A4-23EA-4DB3-A73F-2A1E607C8AF2}"/>
    <cellStyle name="Normal 143" xfId="11212" xr:uid="{6A23BE73-1A2D-452E-92C2-0F06DFD52199}"/>
    <cellStyle name="Normal 143 2" xfId="11213" xr:uid="{24950B40-3A4C-474F-B390-5F7D63E6396E}"/>
    <cellStyle name="Normal 143 3" xfId="21139" xr:uid="{FDFEB4E3-6492-4E5B-A1CC-A844A45BE13A}"/>
    <cellStyle name="Normal 143 3 2" xfId="26286" xr:uid="{23325292-80E6-4AE7-8040-96FB5872A689}"/>
    <cellStyle name="Normal 143 3 2 2" xfId="35678" xr:uid="{16092E49-1ADA-45C8-97F7-8D5C97F4B762}"/>
    <cellStyle name="Normal 143 3 3" xfId="30887" xr:uid="{7D382C74-2300-4223-828E-B9FF75B2FA32}"/>
    <cellStyle name="Normal 143 4" xfId="23836" xr:uid="{2DF76E2B-0C43-4971-9854-ED8D37C5A546}"/>
    <cellStyle name="Normal 143 4 2" xfId="33318" xr:uid="{6860CA67-6984-47B0-9505-940B47671833}"/>
    <cellStyle name="Normal 143 5" xfId="28661" xr:uid="{DE06A71F-DAF8-4173-B2BA-16AA62802E05}"/>
    <cellStyle name="Normal 144" xfId="11214" xr:uid="{3BE9EA14-94F8-49FB-AEFE-2BF48087B93A}"/>
    <cellStyle name="Normal 144 2" xfId="11215" xr:uid="{D6537DAA-CD94-4958-85C9-AE09B0D5FD93}"/>
    <cellStyle name="Normal 144 3" xfId="21140" xr:uid="{5FEA3FA1-EAA5-469A-8018-C220CF03028F}"/>
    <cellStyle name="Normal 144 3 2" xfId="26287" xr:uid="{BE4D9ECD-1742-46FE-BC7D-6FD6D9AB6C96}"/>
    <cellStyle name="Normal 144 3 2 2" xfId="35679" xr:uid="{3534FB51-ED4D-4026-AF15-1FF32DC98A3D}"/>
    <cellStyle name="Normal 144 3 3" xfId="30888" xr:uid="{E629382C-BC0A-4B1B-8945-667A32BE7658}"/>
    <cellStyle name="Normal 144 4" xfId="23837" xr:uid="{6BC49550-4571-4FB0-B099-F15D37702332}"/>
    <cellStyle name="Normal 144 4 2" xfId="33319" xr:uid="{80DDA7ED-8A30-4A4C-9ADB-E49A2D6E0EF1}"/>
    <cellStyle name="Normal 144 5" xfId="28662" xr:uid="{AA838496-F137-434A-B2AE-707CD4EDBF41}"/>
    <cellStyle name="Normal 145" xfId="11216" xr:uid="{02385E67-FB67-425F-879E-D364B8EB9A66}"/>
    <cellStyle name="Normal 145 2" xfId="11217" xr:uid="{ADC83146-6D29-4E4D-9540-84A25DE8A173}"/>
    <cellStyle name="Normal 145 3" xfId="21141" xr:uid="{D12CACB7-CC61-48CC-A525-B09D61AB0868}"/>
    <cellStyle name="Normal 145 3 2" xfId="26288" xr:uid="{E3C99506-4F7A-4EB8-B06F-A436867F3944}"/>
    <cellStyle name="Normal 145 3 2 2" xfId="35680" xr:uid="{402A4176-75AC-4F7F-A7C3-8F694ACD4F31}"/>
    <cellStyle name="Normal 145 3 3" xfId="30889" xr:uid="{58124BD7-2F5C-450C-B445-DDDF9A4BD078}"/>
    <cellStyle name="Normal 145 4" xfId="23838" xr:uid="{7A748932-BE5E-4A74-B70E-4329D19AD0BB}"/>
    <cellStyle name="Normal 145 4 2" xfId="33320" xr:uid="{EE3DB90F-ABEF-4E72-B28C-346D23A93A44}"/>
    <cellStyle name="Normal 145 5" xfId="28663" xr:uid="{CDF68BF0-CE79-4E3A-B334-56C226E57E80}"/>
    <cellStyle name="Normal 146" xfId="11218" xr:uid="{DBDF5A21-64D2-4AE2-9EE7-888414AA7E8C}"/>
    <cellStyle name="Normal 146 2" xfId="11219" xr:uid="{2669B264-1E28-4745-B907-E3E898DBCDE8}"/>
    <cellStyle name="Normal 146 3" xfId="21142" xr:uid="{0410DAF3-F89C-4257-A1C3-E49FB7DF78B7}"/>
    <cellStyle name="Normal 146 3 2" xfId="26289" xr:uid="{270FF32B-F98D-41B7-829D-E8DB511A798D}"/>
    <cellStyle name="Normal 146 3 2 2" xfId="35681" xr:uid="{2BD271B8-70D0-4855-8F00-E9F8A8C62D67}"/>
    <cellStyle name="Normal 146 3 3" xfId="30890" xr:uid="{3A697D43-55A7-49F0-826B-9CCFC74C3B12}"/>
    <cellStyle name="Normal 146 4" xfId="23839" xr:uid="{00E58510-69BF-494E-B580-63F6F833F7BA}"/>
    <cellStyle name="Normal 146 4 2" xfId="33321" xr:uid="{2885BDD0-EA98-4B3A-8C70-4A4A8EF68573}"/>
    <cellStyle name="Normal 146 5" xfId="28664" xr:uid="{6B72DA74-6295-4B62-8DE4-1F5D6B56D79B}"/>
    <cellStyle name="Normal 147" xfId="11220" xr:uid="{944B43B8-1659-44A4-86CD-04F1136C8BB7}"/>
    <cellStyle name="Normal 147 2" xfId="11221" xr:uid="{E871574F-DA4F-4596-BA24-1A30F586410E}"/>
    <cellStyle name="Normal 147 3" xfId="21143" xr:uid="{01EA083A-94A9-4110-A189-C122AD134DA1}"/>
    <cellStyle name="Normal 147 3 2" xfId="26290" xr:uid="{707D4FC1-7260-4197-B52D-0159C5B7EEF6}"/>
    <cellStyle name="Normal 147 3 2 2" xfId="35682" xr:uid="{A0045627-5000-428F-8F9A-0F53B40E467E}"/>
    <cellStyle name="Normal 147 3 3" xfId="30891" xr:uid="{5B227EAE-4EE2-4840-8EA6-BC34C8CE9CB3}"/>
    <cellStyle name="Normal 147 4" xfId="23840" xr:uid="{C6528B41-A918-431B-B0A8-A35CA91EC016}"/>
    <cellStyle name="Normal 147 4 2" xfId="33322" xr:uid="{5CC66A06-0C7D-44E9-9E3B-9E6887DD97B4}"/>
    <cellStyle name="Normal 147 5" xfId="28665" xr:uid="{0CBDEC4C-BA15-4661-886D-87E2072E2B0A}"/>
    <cellStyle name="Normal 148" xfId="11222" xr:uid="{7C8A189C-2418-444B-A013-019CA1272854}"/>
    <cellStyle name="Normal 148 2" xfId="11223" xr:uid="{FC2F5213-DE87-40E0-B785-8E3631C17631}"/>
    <cellStyle name="Normal 148 3" xfId="21144" xr:uid="{7533280B-0A41-4FE8-AA96-C785B7DCF42D}"/>
    <cellStyle name="Normal 148 3 2" xfId="26291" xr:uid="{B4D4E30D-DB50-4340-AA9F-C609C986AF14}"/>
    <cellStyle name="Normal 148 3 2 2" xfId="35683" xr:uid="{991DF9EE-9A2F-45FF-8B06-CE7768822779}"/>
    <cellStyle name="Normal 148 3 3" xfId="30892" xr:uid="{EE00DAEC-E5F9-47E3-9A82-1FB827561AD4}"/>
    <cellStyle name="Normal 148 4" xfId="23841" xr:uid="{A2E9200B-3B11-44C5-88D4-84D0795BE575}"/>
    <cellStyle name="Normal 148 4 2" xfId="33323" xr:uid="{678D696C-4119-46F6-B2AD-356E91CFDDED}"/>
    <cellStyle name="Normal 148 5" xfId="28666" xr:uid="{8A9C3D4C-39A8-4780-8100-B82757115E0D}"/>
    <cellStyle name="Normal 149" xfId="11224" xr:uid="{6E1E051F-DACB-4293-83E1-192AD8FC1719}"/>
    <cellStyle name="Normal 149 2" xfId="11225" xr:uid="{F052CC85-0386-4D29-80D6-8C560A74BD11}"/>
    <cellStyle name="Normal 149 3" xfId="21145" xr:uid="{DD0B18A1-DC09-45BC-A9DD-8B7B39C75FEC}"/>
    <cellStyle name="Normal 149 3 2" xfId="26292" xr:uid="{8A310A2E-3A59-46E3-BE95-3D17F5FD888D}"/>
    <cellStyle name="Normal 149 3 2 2" xfId="35684" xr:uid="{D9FDC875-54F5-4890-B7F7-16CA7197D4C4}"/>
    <cellStyle name="Normal 149 3 3" xfId="30893" xr:uid="{CF689D40-07AB-4624-989A-01C67A4CBF47}"/>
    <cellStyle name="Normal 149 4" xfId="23842" xr:uid="{C526E25D-CB2D-400F-A829-4EC1E0476825}"/>
    <cellStyle name="Normal 149 4 2" xfId="33324" xr:uid="{BD7B2B6E-D2E2-49E2-BED2-3B5D67455CF9}"/>
    <cellStyle name="Normal 149 5" xfId="28667" xr:uid="{D49FEA41-F63A-45C0-953C-37CFF1B822F2}"/>
    <cellStyle name="Normal 15" xfId="11226" xr:uid="{DC3A13E3-8E84-4288-85E5-762D890E1185}"/>
    <cellStyle name="Normal 15 2" xfId="11227" xr:uid="{2DA0C6D4-C28B-476A-86FA-79FAA19BF684}"/>
    <cellStyle name="Normal 15 2 2" xfId="11228" xr:uid="{A176535C-7370-472B-823B-E2879A8ED88E}"/>
    <cellStyle name="Normal 15 2 3" xfId="11229" xr:uid="{7F1727C7-83D6-4F27-BE60-CF31F52457FD}"/>
    <cellStyle name="Normal 15 3" xfId="11230" xr:uid="{E5CEC706-3BC8-41BB-87C7-48E8AAB29598}"/>
    <cellStyle name="Normal 15 3 2" xfId="11231" xr:uid="{BD6EBA0B-D82D-41FE-908E-88FB0BAB7006}"/>
    <cellStyle name="Normal 15 3 3" xfId="21146" xr:uid="{1C4E1046-944C-47F4-8D4F-CF2BDE741EB4}"/>
    <cellStyle name="Normal 15 3 3 2" xfId="26293" xr:uid="{E077E10A-CF4D-4653-B99E-CB03528497BB}"/>
    <cellStyle name="Normal 15 3 3 2 2" xfId="35685" xr:uid="{FE6E6263-F98F-4534-8B3C-F96F32EE8E73}"/>
    <cellStyle name="Normal 15 3 3 3" xfId="30894" xr:uid="{01C65F80-23DA-46E1-ADA8-F49357626AEB}"/>
    <cellStyle name="Normal 15 3 4" xfId="23843" xr:uid="{D2465239-B271-44A6-85B4-0F9EF9EEC8DC}"/>
    <cellStyle name="Normal 15 3 4 2" xfId="33325" xr:uid="{12CE02D5-7D18-46A5-A17F-DE8A79E152BE}"/>
    <cellStyle name="Normal 15 3 5" xfId="28668" xr:uid="{9BE48C8F-306A-4DB3-9901-8C55B8A4381B}"/>
    <cellStyle name="Normal 15 4" xfId="11232" xr:uid="{779F7DD0-323E-4A48-9D03-3910D30BBFF0}"/>
    <cellStyle name="Normal 15_OPET MADENİ YAG LANSMAN KAMPANYASI YEREL RADYO PLANI 16-31 Mayıs 2010" xfId="11233" xr:uid="{02A58744-D147-4BA2-B1B7-DC2D76F7F645}"/>
    <cellStyle name="Normal 150" xfId="11234" xr:uid="{828227E0-19AB-4894-BA72-AE0EC68969E4}"/>
    <cellStyle name="Normal 150 2" xfId="11235" xr:uid="{D7A986D7-DE61-410C-AED5-C49645F451EE}"/>
    <cellStyle name="Normal 150 3" xfId="21147" xr:uid="{E8D03216-942F-4A45-902D-57A49F37EC3D}"/>
    <cellStyle name="Normal 150 3 2" xfId="26294" xr:uid="{4EC88D65-A8AE-4270-B41B-A1848BA4B501}"/>
    <cellStyle name="Normal 150 3 2 2" xfId="35686" xr:uid="{1EB89582-D9D6-4830-BBB0-107459CC3C1D}"/>
    <cellStyle name="Normal 150 3 3" xfId="30895" xr:uid="{33D6300E-DA58-42FF-B4C8-907319045848}"/>
    <cellStyle name="Normal 150 4" xfId="23844" xr:uid="{7C8A68FE-1FE8-4CDB-88A0-F4061FD41F0F}"/>
    <cellStyle name="Normal 150 4 2" xfId="33326" xr:uid="{EFF94042-4AA8-42B1-AB9D-FA86E64582DD}"/>
    <cellStyle name="Normal 150 5" xfId="28669" xr:uid="{2E8FE003-9408-4A70-AE45-9C55920A5E37}"/>
    <cellStyle name="Normal 151" xfId="11236" xr:uid="{7A69B550-6628-4926-ADC4-CBBAA1AF108A}"/>
    <cellStyle name="Normal 151 2" xfId="11237" xr:uid="{F263536E-256D-41E4-AC10-29EE16183C1C}"/>
    <cellStyle name="Normal 151 3" xfId="21148" xr:uid="{DDA862FF-02FC-4F4B-9B7B-492F4A608F48}"/>
    <cellStyle name="Normal 151 3 2" xfId="26295" xr:uid="{58289C2F-6B3F-4C7C-9BEB-800A858C7F2E}"/>
    <cellStyle name="Normal 151 3 2 2" xfId="35687" xr:uid="{3384D5DF-379F-4EBE-AF79-FDDA75D5AC37}"/>
    <cellStyle name="Normal 151 3 3" xfId="30896" xr:uid="{D43A5AD5-7229-48E5-8B72-E4A4FE832DB0}"/>
    <cellStyle name="Normal 151 4" xfId="23845" xr:uid="{5E7490A7-7BDE-47E7-8B1A-5C2089282D71}"/>
    <cellStyle name="Normal 151 4 2" xfId="33327" xr:uid="{DDEA98BC-B5E0-4DB3-8D0D-8AA7500A1574}"/>
    <cellStyle name="Normal 151 5" xfId="28670" xr:uid="{5E651B6D-67B4-49C4-8FBC-13836B60175C}"/>
    <cellStyle name="Normal 152" xfId="11238" xr:uid="{07C6D23A-421E-4994-B5DC-E91A553D03B6}"/>
    <cellStyle name="Normal 152 2" xfId="11239" xr:uid="{3EC9DA3E-CC43-4F7B-8F3F-6C403AE7445F}"/>
    <cellStyle name="Normal 152 3" xfId="21149" xr:uid="{70FDC0A6-BEFA-4702-8CFE-22307B4BEEA3}"/>
    <cellStyle name="Normal 152 3 2" xfId="26296" xr:uid="{3935EF4F-E1ED-49CA-BFCE-A09DE2E6B858}"/>
    <cellStyle name="Normal 152 3 2 2" xfId="35688" xr:uid="{83D48E47-FC39-4522-9B44-783B3C91BF7D}"/>
    <cellStyle name="Normal 152 3 3" xfId="30897" xr:uid="{72695609-89DA-4D7A-A836-DDF9A5F8C8D4}"/>
    <cellStyle name="Normal 152 4" xfId="23846" xr:uid="{F4946290-F3BC-4840-ABE4-3EE268358650}"/>
    <cellStyle name="Normal 152 4 2" xfId="33328" xr:uid="{33C38770-CCA8-4BF3-BE95-934D8EFE18D0}"/>
    <cellStyle name="Normal 152 5" xfId="28671" xr:uid="{B9F85D0C-9CB8-487F-B4D5-9430FF410550}"/>
    <cellStyle name="Normal 153" xfId="11240" xr:uid="{B42C9D04-57EF-48E9-AA16-0120D323D076}"/>
    <cellStyle name="Normal 153 2" xfId="11241" xr:uid="{4CA36B30-3F90-45A4-9E56-A762983DF31D}"/>
    <cellStyle name="Normal 153 3" xfId="21150" xr:uid="{8ECE0BCE-164B-45C0-B73A-933E4CBAEE22}"/>
    <cellStyle name="Normal 153 3 2" xfId="26297" xr:uid="{65D47DEA-0E6A-4C0E-B1DC-C225F88DCB80}"/>
    <cellStyle name="Normal 153 3 2 2" xfId="35689" xr:uid="{40145724-6E9B-4551-BD7C-5A4ECC204A7D}"/>
    <cellStyle name="Normal 153 3 3" xfId="30898" xr:uid="{B8A3AF22-744B-46D8-8DE8-30F5096BC4E7}"/>
    <cellStyle name="Normal 153 4" xfId="23847" xr:uid="{57D5919A-D946-44AD-A584-0F8C8E4D4457}"/>
    <cellStyle name="Normal 153 4 2" xfId="33329" xr:uid="{90ECF179-A8C5-4A67-94B6-70B2588B18DE}"/>
    <cellStyle name="Normal 153 5" xfId="28672" xr:uid="{44339092-EB7E-4420-879E-A40596AB4F88}"/>
    <cellStyle name="Normal 154" xfId="11242" xr:uid="{26689F7C-BF94-4CC6-B2D8-022427A8DF3D}"/>
    <cellStyle name="Normal 154 2" xfId="11243" xr:uid="{BDC87F2E-0BE2-4217-AAC2-08AF87050352}"/>
    <cellStyle name="Normal 154 3" xfId="21151" xr:uid="{E2111075-1032-4460-936A-B09DE045C19E}"/>
    <cellStyle name="Normal 154 3 2" xfId="26298" xr:uid="{E8F940AD-A6B9-4CE7-8CBB-6B1021AE1CF9}"/>
    <cellStyle name="Normal 154 3 2 2" xfId="35690" xr:uid="{BEB6120E-9C7C-4186-82B0-B9D21670CCE7}"/>
    <cellStyle name="Normal 154 3 3" xfId="30899" xr:uid="{F6E322D2-8588-4072-AD22-DAD037A1A25F}"/>
    <cellStyle name="Normal 154 4" xfId="23848" xr:uid="{C78567E3-939D-430C-B142-8999CC3EC2AB}"/>
    <cellStyle name="Normal 154 4 2" xfId="33330" xr:uid="{41809155-8640-49F8-A75E-1DF82F40AFEB}"/>
    <cellStyle name="Normal 154 5" xfId="28673" xr:uid="{20A01590-8B59-42C7-99BA-3FE03E0BEE9E}"/>
    <cellStyle name="Normal 155" xfId="11244" xr:uid="{CFEEAED4-31A3-4DB6-A833-3B104E19DC54}"/>
    <cellStyle name="Normal 155 2" xfId="11245" xr:uid="{37DAA207-83DA-48F2-B7C9-9770C524DC27}"/>
    <cellStyle name="Normal 155 3" xfId="21152" xr:uid="{BB71A499-6DD8-4730-B4B2-D9EB2D29A0EC}"/>
    <cellStyle name="Normal 155 3 2" xfId="26299" xr:uid="{103A1508-FEE0-4D67-96D3-973EF6C6CD09}"/>
    <cellStyle name="Normal 155 3 2 2" xfId="35691" xr:uid="{7D0F8FDA-7A6C-4F24-A664-BFFDC2A4CB4D}"/>
    <cellStyle name="Normal 155 3 3" xfId="30900" xr:uid="{C3599B84-EBD9-4A73-84D1-F6F2434C2F95}"/>
    <cellStyle name="Normal 155 4" xfId="23849" xr:uid="{5D689EA8-A4E3-4B8D-8921-5D1924295486}"/>
    <cellStyle name="Normal 155 4 2" xfId="33331" xr:uid="{58692F2B-2BDD-491E-82EA-722FFA622880}"/>
    <cellStyle name="Normal 155 5" xfId="28674" xr:uid="{F117F1D9-52A3-40F4-92EA-C14CE4693F57}"/>
    <cellStyle name="Normal 156" xfId="11246" xr:uid="{8109FC09-81A4-4C01-B6E3-CBC314CF027E}"/>
    <cellStyle name="Normal 156 2" xfId="11247" xr:uid="{DE62E996-98D5-4D1B-8E3C-8C8F6C4C4D43}"/>
    <cellStyle name="Normal 156 3" xfId="21153" xr:uid="{3F1A5ACA-5E33-4A4C-BF5C-1A3626237E6F}"/>
    <cellStyle name="Normal 156 3 2" xfId="26300" xr:uid="{2964B3D0-73E9-442F-9A12-42750DC4956C}"/>
    <cellStyle name="Normal 156 3 2 2" xfId="35692" xr:uid="{3FED863C-1DF5-4884-AA02-8CE82AA5BD9D}"/>
    <cellStyle name="Normal 156 3 3" xfId="30901" xr:uid="{549FBCCB-7659-4A75-A6E2-8ACE64DAC001}"/>
    <cellStyle name="Normal 156 4" xfId="23850" xr:uid="{6D40FF74-C8D8-4320-9D03-D4FEB0E6884F}"/>
    <cellStyle name="Normal 156 4 2" xfId="33332" xr:uid="{7502EC33-37C2-4315-99A0-1F05F05F8FD5}"/>
    <cellStyle name="Normal 156 5" xfId="28675" xr:uid="{C4A43AED-97A0-47C0-B49A-1711723A9AA8}"/>
    <cellStyle name="Normal 157" xfId="11248" xr:uid="{A8F84137-EAC3-4758-9055-3AE80DE2C80E}"/>
    <cellStyle name="Normal 157 2" xfId="11249" xr:uid="{E04E3028-515E-422A-91D7-E43075D9E22D}"/>
    <cellStyle name="Normal 157 3" xfId="21154" xr:uid="{9E2CA79A-D318-4298-AA16-F0BCC02A7A10}"/>
    <cellStyle name="Normal 157 3 2" xfId="26301" xr:uid="{903F3721-69FD-4A28-BC90-F8C13B8024B7}"/>
    <cellStyle name="Normal 157 3 2 2" xfId="35693" xr:uid="{F762F065-5EA8-4840-A134-6CC410B7AA0B}"/>
    <cellStyle name="Normal 157 3 3" xfId="30902" xr:uid="{457865C3-D2DD-43EC-A018-00112E237D6B}"/>
    <cellStyle name="Normal 157 4" xfId="23851" xr:uid="{49614F92-B26E-4E99-893E-8A9B47CC5550}"/>
    <cellStyle name="Normal 157 4 2" xfId="33333" xr:uid="{DA8E6996-2BD0-4F6E-A10D-1069B9E130B1}"/>
    <cellStyle name="Normal 157 5" xfId="28676" xr:uid="{D04B557B-6584-44DF-9657-1BD6AADD35C9}"/>
    <cellStyle name="Normal 158" xfId="11250" xr:uid="{E9407333-5BBC-4813-A45A-27CBA6013F4D}"/>
    <cellStyle name="Normal 158 2" xfId="11251" xr:uid="{238E28C0-FEF0-499E-92A0-C69F7ED765DA}"/>
    <cellStyle name="Normal 158 3" xfId="21155" xr:uid="{6E4C0185-CFFC-4CD2-85C2-49D017BF4F5D}"/>
    <cellStyle name="Normal 158 3 2" xfId="26302" xr:uid="{A63A9FE1-7D11-4965-9A58-8D9B4AA02406}"/>
    <cellStyle name="Normal 158 3 2 2" xfId="35694" xr:uid="{0D4B1201-1597-4841-A28F-E9553B686F55}"/>
    <cellStyle name="Normal 158 3 3" xfId="30903" xr:uid="{5625C416-1E1B-4AEA-8CAC-D710640AFAFC}"/>
    <cellStyle name="Normal 158 4" xfId="23852" xr:uid="{F154521D-74E4-4C6F-A6C3-CDCCB75FC32E}"/>
    <cellStyle name="Normal 158 4 2" xfId="33334" xr:uid="{4F6419AC-7710-4BAD-8999-E73BC1D7F4BC}"/>
    <cellStyle name="Normal 158 5" xfId="28677" xr:uid="{B691B80D-0DE3-42BF-8B20-3B22AAD03F5A}"/>
    <cellStyle name="Normal 159" xfId="11252" xr:uid="{521F66AF-B1FF-46B8-A88C-3BDA58033E49}"/>
    <cellStyle name="Normal 159 2" xfId="11253" xr:uid="{52F784D8-B512-4288-9D8A-79D97375B988}"/>
    <cellStyle name="Normal 159 3" xfId="21156" xr:uid="{C0D7D2F7-93E0-4A31-8F0F-E74B3BC0FD9A}"/>
    <cellStyle name="Normal 159 3 2" xfId="26303" xr:uid="{5ECBF8C5-90B8-4CEA-89F1-819A8C84E5E1}"/>
    <cellStyle name="Normal 159 3 2 2" xfId="35695" xr:uid="{167E9C8C-FB69-40A0-9DBB-45A158BC8581}"/>
    <cellStyle name="Normal 159 3 3" xfId="30904" xr:uid="{BABBEE6E-BF34-4DEA-A065-BC5744777926}"/>
    <cellStyle name="Normal 159 4" xfId="23853" xr:uid="{132A5E3D-E89D-4102-BDFF-E5725C76DF89}"/>
    <cellStyle name="Normal 159 4 2" xfId="33335" xr:uid="{59B60583-AF5A-40C7-988E-8A0E8082D953}"/>
    <cellStyle name="Normal 159 5" xfId="28678" xr:uid="{A2295CDA-7E70-4ACC-99C5-3595E808F17D}"/>
    <cellStyle name="Normal 16" xfId="11254" xr:uid="{A950D146-1EF5-432E-9C4B-73B3007673E7}"/>
    <cellStyle name="Normal 16 10" xfId="11255" xr:uid="{28B397C9-506A-4F68-863A-21F0B7506DB1}"/>
    <cellStyle name="Normal 16 11" xfId="11256" xr:uid="{C74914FF-5BBC-4207-B405-AEA3B57DD94F}"/>
    <cellStyle name="Normal 16 2" xfId="11257" xr:uid="{909B06BD-B73D-431A-A911-0F533BFDAC37}"/>
    <cellStyle name="Normal 16 2 2" xfId="11258" xr:uid="{69878DEB-09C2-4DE6-845E-C238AA277C76}"/>
    <cellStyle name="Normal 16 2 3" xfId="11259" xr:uid="{C887B38B-C49B-4A46-868D-58FB22D0F6B2}"/>
    <cellStyle name="Normal 16 3" xfId="11260" xr:uid="{8D79C659-F484-4CBD-84DC-ACA2AE9AAA5D}"/>
    <cellStyle name="Normal 16 4" xfId="11261" xr:uid="{B703E443-1C7F-46E3-9920-1D4CE12F6DF4}"/>
    <cellStyle name="Normal 16 5" xfId="11262" xr:uid="{2BFDBAEA-1495-4BCC-AE47-E6EC35AAA74C}"/>
    <cellStyle name="Normal 16 6" xfId="11263" xr:uid="{F140EDE9-45D9-48A2-8B03-5D3C16C47835}"/>
    <cellStyle name="Normal 16 7" xfId="11264" xr:uid="{31C69499-05A3-4E08-88DD-F6FEC2B6A69F}"/>
    <cellStyle name="Normal 16 8" xfId="11265" xr:uid="{237A3594-AFE7-4B4B-AF74-634217ADE979}"/>
    <cellStyle name="Normal 16 9" xfId="11266" xr:uid="{DD07D7E4-A280-4D36-B934-E03660E94A83}"/>
    <cellStyle name="Normal 16_OPET MADENİ YAG LANSMAN KAMPANYASI YEREL RADYO PLANI 16-31 Mayıs 2010" xfId="11267" xr:uid="{F4225445-7C52-4141-92D9-A683B4BDCFCA}"/>
    <cellStyle name="Normal 160" xfId="11268" xr:uid="{724E82F8-9583-4960-A8BF-CB0342A8B28A}"/>
    <cellStyle name="Normal 160 2" xfId="11269" xr:uid="{1406EB67-5C3E-4232-B3F2-A8EAB42BDFBD}"/>
    <cellStyle name="Normal 160 3" xfId="21157" xr:uid="{9902EACE-E6CC-424F-B3E9-28618F1C29CD}"/>
    <cellStyle name="Normal 160 3 2" xfId="26304" xr:uid="{D91DD1DF-7B03-4A0D-856C-A7B197086ECE}"/>
    <cellStyle name="Normal 160 3 2 2" xfId="35696" xr:uid="{C9866171-8B07-4BD2-801E-D2993F165D4D}"/>
    <cellStyle name="Normal 160 3 3" xfId="30905" xr:uid="{1E628E2E-968B-40F8-AF03-F9F149779F9A}"/>
    <cellStyle name="Normal 160 4" xfId="23854" xr:uid="{4661A56C-629B-411D-AE49-79A6B2158AA3}"/>
    <cellStyle name="Normal 160 4 2" xfId="33336" xr:uid="{353D9E03-15CC-4E7A-ACBA-71679BBC3C8C}"/>
    <cellStyle name="Normal 160 5" xfId="28679" xr:uid="{0A344EE9-25A5-4792-B297-85427090AD36}"/>
    <cellStyle name="Normal 161" xfId="11270" xr:uid="{7D81FF5B-0EF0-4780-A98A-D2F00635BBCD}"/>
    <cellStyle name="Normal 161 2" xfId="11271" xr:uid="{17BBEEAD-CC97-4734-B60C-CB6E063367A7}"/>
    <cellStyle name="Normal 161 3" xfId="21158" xr:uid="{42202286-5EE1-418A-BE9F-265CF6722506}"/>
    <cellStyle name="Normal 161 3 2" xfId="26305" xr:uid="{C7B489CB-757E-41DA-817C-3E70B98395B9}"/>
    <cellStyle name="Normal 161 3 2 2" xfId="35697" xr:uid="{0EC12CCF-828D-4427-BF90-5A632C53DD58}"/>
    <cellStyle name="Normal 161 3 3" xfId="30906" xr:uid="{A77BA09E-77C7-413A-AF77-49F1874932F5}"/>
    <cellStyle name="Normal 161 4" xfId="23855" xr:uid="{BCB92140-7E79-47B0-A12C-3F107B92D4C3}"/>
    <cellStyle name="Normal 161 4 2" xfId="33337" xr:uid="{2919E02A-829C-4D7F-834F-29076453020E}"/>
    <cellStyle name="Normal 161 5" xfId="28680" xr:uid="{BE80D7DB-048E-452F-9270-AF70121141BD}"/>
    <cellStyle name="Normal 162" xfId="11272" xr:uid="{FF8932B8-C5D9-49C6-AB83-E13E32753953}"/>
    <cellStyle name="Normal 162 2" xfId="11273" xr:uid="{B9B68DD8-A065-423B-8C5D-F03170C1CFFD}"/>
    <cellStyle name="Normal 162 3" xfId="21159" xr:uid="{F197EB06-A585-4BA1-8D3A-09B2ED0701F0}"/>
    <cellStyle name="Normal 162 3 2" xfId="26306" xr:uid="{220A40B2-40EE-491C-A2DD-7FB36A8F0F07}"/>
    <cellStyle name="Normal 162 3 2 2" xfId="35698" xr:uid="{CCDA7299-3891-4552-B45E-F100AD435454}"/>
    <cellStyle name="Normal 162 3 3" xfId="30907" xr:uid="{6692406A-01B4-4599-9EF9-40A95648F225}"/>
    <cellStyle name="Normal 162 4" xfId="23856" xr:uid="{2C1A5232-44D8-4773-8AE0-D091E5D6747D}"/>
    <cellStyle name="Normal 162 4 2" xfId="33338" xr:uid="{03AE789A-7DB7-4E99-9F7D-45E2089DA60C}"/>
    <cellStyle name="Normal 162 5" xfId="28681" xr:uid="{2B8CFA1F-68A4-46CE-9920-C0976EE0434C}"/>
    <cellStyle name="Normal 163" xfId="11274" xr:uid="{7725BBED-4E2B-409B-80E3-ECB8C3B65B00}"/>
    <cellStyle name="Normal 163 2" xfId="11275" xr:uid="{E861A11E-65FB-4836-831A-B43D9BE8BEC0}"/>
    <cellStyle name="Normal 163 3" xfId="21160" xr:uid="{B3EE1BE9-9CE4-4EDF-805F-6E8780FA37EA}"/>
    <cellStyle name="Normal 163 3 2" xfId="26307" xr:uid="{5E83D0F1-81CC-43A1-91E3-04124987F6D3}"/>
    <cellStyle name="Normal 163 3 2 2" xfId="35699" xr:uid="{F9E6ADA2-2342-4A52-BACD-0433A6532327}"/>
    <cellStyle name="Normal 163 3 3" xfId="30908" xr:uid="{B4E4C7BF-7D8C-46FA-92D1-15719C9F82A2}"/>
    <cellStyle name="Normal 163 4" xfId="23857" xr:uid="{92A7E091-0CCC-41D0-9B8A-EF4789F080CC}"/>
    <cellStyle name="Normal 163 4 2" xfId="33339" xr:uid="{9302DA66-92CB-411A-A68A-1CE618AF9C24}"/>
    <cellStyle name="Normal 163 5" xfId="28682" xr:uid="{1DCC0F0A-41A4-4A0C-A6D3-849D8F76BF34}"/>
    <cellStyle name="Normal 164" xfId="11276" xr:uid="{29BFC083-D1EB-40C2-8E22-BDF672D337AF}"/>
    <cellStyle name="Normal 164 2" xfId="11277" xr:uid="{191E388C-443B-45D2-A955-231864DDFD34}"/>
    <cellStyle name="Normal 164 3" xfId="21161" xr:uid="{90CB3903-34A2-449B-806E-65AC54377607}"/>
    <cellStyle name="Normal 164 3 2" xfId="26308" xr:uid="{CB71166B-D71E-4F0B-9001-B71EC3826DC7}"/>
    <cellStyle name="Normal 164 3 2 2" xfId="35700" xr:uid="{C7823310-966A-4AA4-9CB6-3D01F3DD79B3}"/>
    <cellStyle name="Normal 164 3 3" xfId="30909" xr:uid="{C19D5C8B-B06E-45BC-A94B-109D0B36D7BC}"/>
    <cellStyle name="Normal 164 4" xfId="23858" xr:uid="{6CD354D1-12DE-40A7-8CEE-4B5EFADD61AB}"/>
    <cellStyle name="Normal 164 4 2" xfId="33340" xr:uid="{F27371C2-5A01-4194-95F5-C848CC37C7E7}"/>
    <cellStyle name="Normal 164 5" xfId="28683" xr:uid="{42A6005F-D6C2-4E16-8CD5-0F0ADF193514}"/>
    <cellStyle name="Normal 165" xfId="11278" xr:uid="{4BC5C745-8225-491D-8D0E-265BAA304061}"/>
    <cellStyle name="Normal 165 2" xfId="11279" xr:uid="{23985022-84D6-4ACC-B826-068EB7BB0D6C}"/>
    <cellStyle name="Normal 165 3" xfId="21162" xr:uid="{57403FD1-B536-4FD3-9DE5-35DB063EB3A0}"/>
    <cellStyle name="Normal 165 3 2" xfId="26309" xr:uid="{228C70F7-E1E2-4C72-9B1C-C6705C9DD2CD}"/>
    <cellStyle name="Normal 165 3 2 2" xfId="35701" xr:uid="{173D379D-505D-46CE-9D1C-D7A480E52B69}"/>
    <cellStyle name="Normal 165 3 3" xfId="30910" xr:uid="{DD5FF8B3-96DF-45DC-8A24-E5590D9A242B}"/>
    <cellStyle name="Normal 165 4" xfId="23859" xr:uid="{0BC76F1B-3715-42B0-99D9-D38829C3D34A}"/>
    <cellStyle name="Normal 165 4 2" xfId="33341" xr:uid="{E8F6DA5A-5881-4417-B45E-8AD1B1CDF287}"/>
    <cellStyle name="Normal 165 5" xfId="28684" xr:uid="{489439FF-0076-434B-BE99-9D4BD9632125}"/>
    <cellStyle name="Normal 166" xfId="11280" xr:uid="{1DB65E12-A8EF-42A3-A5EC-D6EAA3837496}"/>
    <cellStyle name="Normal 166 2" xfId="11281" xr:uid="{B6A4EB44-59AF-453B-87AF-760E1C59D13C}"/>
    <cellStyle name="Normal 166 3" xfId="21163" xr:uid="{12C532F2-9616-466D-81A0-685C2F23BCD0}"/>
    <cellStyle name="Normal 166 3 2" xfId="26310" xr:uid="{94B964D0-764C-49D4-8634-5A58B1D388C7}"/>
    <cellStyle name="Normal 166 3 2 2" xfId="35702" xr:uid="{EDA86A2B-AF36-448A-AB3B-5577D6C23C55}"/>
    <cellStyle name="Normal 166 3 3" xfId="30911" xr:uid="{8F617FBA-E6D2-4BE6-9F74-93B28A08813F}"/>
    <cellStyle name="Normal 166 4" xfId="23860" xr:uid="{05751A19-C8A5-43D1-BBC0-3CC44D028F53}"/>
    <cellStyle name="Normal 166 4 2" xfId="33342" xr:uid="{15B04079-FE61-4ADE-A7BE-61AD245B11AD}"/>
    <cellStyle name="Normal 166 5" xfId="28685" xr:uid="{51B21D47-1000-4C0B-AD1A-111FD4F87ECB}"/>
    <cellStyle name="Normal 167" xfId="11282" xr:uid="{8D12E2F0-D4F4-480D-AAFC-FB48E08FBAB7}"/>
    <cellStyle name="Normal 167 2" xfId="11283" xr:uid="{2C9A32DA-0DE1-4B4F-86F0-BD2160CD9188}"/>
    <cellStyle name="Normal 167 3" xfId="21164" xr:uid="{A14270DA-4A1C-4961-948B-B7C710B7B023}"/>
    <cellStyle name="Normal 167 3 2" xfId="26311" xr:uid="{34E23825-BD4E-4978-B3C5-A9B06D8E81F8}"/>
    <cellStyle name="Normal 167 3 2 2" xfId="35703" xr:uid="{24D3A5E0-2A90-40B1-AF07-8ED0AF6328E8}"/>
    <cellStyle name="Normal 167 3 3" xfId="30912" xr:uid="{2A3C4ABD-6DA9-400A-A627-27A4C95938F2}"/>
    <cellStyle name="Normal 167 4" xfId="23861" xr:uid="{88AC7F94-5C38-454A-9537-EA0D2927F14D}"/>
    <cellStyle name="Normal 167 4 2" xfId="33343" xr:uid="{0D70BF8D-1957-4FFE-A77C-763F9A622AA5}"/>
    <cellStyle name="Normal 167 5" xfId="28686" xr:uid="{33B4F4ED-3217-415D-91FB-F7E3CB195EB2}"/>
    <cellStyle name="Normal 168" xfId="11284" xr:uid="{CFC08F47-4B7C-4589-98FB-300459288D03}"/>
    <cellStyle name="Normal 168 2" xfId="11285" xr:uid="{668D193C-4E2A-4B32-A94B-D80031614BBB}"/>
    <cellStyle name="Normal 168 3" xfId="21165" xr:uid="{CEE2FCCB-FEB9-448E-A30B-3ABC392805A2}"/>
    <cellStyle name="Normal 168 3 2" xfId="26312" xr:uid="{833A125F-61CC-405B-BAA9-542B5A5DFCD8}"/>
    <cellStyle name="Normal 168 3 2 2" xfId="35704" xr:uid="{107DF65A-8B6D-4A7B-A3F7-5F9E87261D81}"/>
    <cellStyle name="Normal 168 3 3" xfId="30913" xr:uid="{5D54A1A7-DFA9-47FC-BA6E-0383F303056C}"/>
    <cellStyle name="Normal 168 4" xfId="23862" xr:uid="{53669A7F-68EB-449C-BA5E-313B1C2FA8F5}"/>
    <cellStyle name="Normal 168 4 2" xfId="33344" xr:uid="{B01F3952-F42A-4C8F-A454-468B361E5308}"/>
    <cellStyle name="Normal 168 5" xfId="28687" xr:uid="{D3A8B79C-EFE7-491C-80C9-8BC75B865E9E}"/>
    <cellStyle name="Normal 169" xfId="11286" xr:uid="{445D5359-FD1D-47B7-909A-84FB4D36FA8F}"/>
    <cellStyle name="Normal 169 2" xfId="11287" xr:uid="{791A36F8-28CA-4C6D-BBC8-C799894E5DA3}"/>
    <cellStyle name="Normal 169 3" xfId="21166" xr:uid="{40683489-E5A8-4AC0-81A2-FC7236E3A138}"/>
    <cellStyle name="Normal 169 3 2" xfId="26313" xr:uid="{C5DBDD06-F3AC-40DE-A460-64A7C275453C}"/>
    <cellStyle name="Normal 169 3 2 2" xfId="35705" xr:uid="{2BDA4F69-7515-46D3-88E6-7322A1835400}"/>
    <cellStyle name="Normal 169 3 3" xfId="30914" xr:uid="{35002445-24BD-41F3-87EA-F5A9DCE3D74E}"/>
    <cellStyle name="Normal 169 4" xfId="23863" xr:uid="{E233F444-2B22-4A89-BD3F-47B7E9380D46}"/>
    <cellStyle name="Normal 169 4 2" xfId="33345" xr:uid="{A0243496-5324-4ACC-927C-CCF7D794B5A3}"/>
    <cellStyle name="Normal 169 5" xfId="28688" xr:uid="{09EAB2FC-FCB2-45E9-8789-AFE7789DCC8A}"/>
    <cellStyle name="Normal 17" xfId="11288" xr:uid="{BCE5F820-7A59-49FC-99E2-38B1D49D739E}"/>
    <cellStyle name="Normal 17 2" xfId="11289" xr:uid="{7618AD2C-0C76-4A2A-932D-6A019DB1E15E}"/>
    <cellStyle name="Normal 17 2 2" xfId="11290" xr:uid="{B701C406-9496-450A-AFBF-D58A4EF032C5}"/>
    <cellStyle name="Normal 17 2 3" xfId="11291" xr:uid="{B5FC2585-2BAE-4A20-AD12-1B4D0BCFE410}"/>
    <cellStyle name="Normal 17 2 4" xfId="11292" xr:uid="{17F7F940-0954-4B97-BA44-3BE09A9A8AE0}"/>
    <cellStyle name="Normal 17 2 5" xfId="11293" xr:uid="{9482EF80-84A3-4D8D-A05E-A8235A85D72D}"/>
    <cellStyle name="Normal 17 2 6" xfId="11294" xr:uid="{7C3195D8-5CE0-4AB7-A4C7-35504825F858}"/>
    <cellStyle name="Normal 17 3" xfId="11295" xr:uid="{31A048AC-A441-4734-9FE8-824FCA9724C6}"/>
    <cellStyle name="Normal 17 3 2" xfId="11296" xr:uid="{0E34E9AE-3208-4050-B41A-CED3B09E2478}"/>
    <cellStyle name="Normal 17 3 3" xfId="21167" xr:uid="{205A42D8-2FE4-4E11-9DB8-29A5FB33E827}"/>
    <cellStyle name="Normal 17 3 3 2" xfId="26314" xr:uid="{D7BFE8A8-3585-437A-93AB-67DD7B1DDA0C}"/>
    <cellStyle name="Normal 17 3 3 2 2" xfId="35706" xr:uid="{80B0B004-594C-4EC2-8D1C-76B217D47B01}"/>
    <cellStyle name="Normal 17 3 3 3" xfId="30915" xr:uid="{83935650-90A8-4229-A7A3-8E2623A04147}"/>
    <cellStyle name="Normal 17 3 4" xfId="23864" xr:uid="{F0CF1C62-0DB9-4B34-8787-0FBBF138662C}"/>
    <cellStyle name="Normal 17 3 4 2" xfId="33346" xr:uid="{7DCBF53C-5408-4AA2-89F5-4326A5931EC5}"/>
    <cellStyle name="Normal 17 3 5" xfId="28689" xr:uid="{C2B97272-E99D-4B8C-A949-066E1B321B49}"/>
    <cellStyle name="Normal 17 4" xfId="11297" xr:uid="{AC5BF09C-9F18-4914-AE14-2A965828D7B9}"/>
    <cellStyle name="Normal 17 4 2" xfId="11298" xr:uid="{FBDBC318-B573-4130-81D5-41D1FE7C6F13}"/>
    <cellStyle name="Normal 17 4 3" xfId="21168" xr:uid="{6D5EFBAB-FBA0-4F4F-9141-BBB7B6D18AB4}"/>
    <cellStyle name="Normal 17 4 3 2" xfId="26315" xr:uid="{DD4C9F59-A5F4-4723-83DE-606B00C879EC}"/>
    <cellStyle name="Normal 17 4 3 2 2" xfId="35707" xr:uid="{EB600A10-2793-4F7B-981F-88B2CF23450A}"/>
    <cellStyle name="Normal 17 4 3 3" xfId="30916" xr:uid="{65B30E57-A040-4B77-850C-DF1C76583BA6}"/>
    <cellStyle name="Normal 17 4 4" xfId="23865" xr:uid="{86FF9E84-1C8C-4415-B1A6-70D91CB8DC08}"/>
    <cellStyle name="Normal 17 4 4 2" xfId="33347" xr:uid="{E0E9B2A6-A75D-45B8-BDA9-4F47BB154AD9}"/>
    <cellStyle name="Normal 17 4 5" xfId="28690" xr:uid="{9C4F3CA5-860C-4C7E-94CA-3170DF239E65}"/>
    <cellStyle name="Normal 17 5" xfId="11299" xr:uid="{BA7B99FD-F911-46F6-98E0-C0B5FAF023FC}"/>
    <cellStyle name="Normal 17 5 2" xfId="11300" xr:uid="{CE226DB3-7D3B-4233-8EF9-E1428A7C05BA}"/>
    <cellStyle name="Normal 17 5 3" xfId="21169" xr:uid="{DE10036F-0027-4A4C-B69D-F4E5D1E739F8}"/>
    <cellStyle name="Normal 17 5 3 2" xfId="26316" xr:uid="{7897A4CC-028F-456B-8E95-0B01F340BCB6}"/>
    <cellStyle name="Normal 17 5 3 2 2" xfId="35708" xr:uid="{E4EEEADB-DBAD-46BD-B086-D68AC64705A4}"/>
    <cellStyle name="Normal 17 5 3 3" xfId="30917" xr:uid="{03474034-1504-4C59-8A77-DBC4F94F67DD}"/>
    <cellStyle name="Normal 17 5 4" xfId="23866" xr:uid="{213A4F1C-2EE9-401B-B011-8FE62FD3554D}"/>
    <cellStyle name="Normal 17 5 4 2" xfId="33348" xr:uid="{DC91D317-7399-4DF3-9A0F-029BABA00F3E}"/>
    <cellStyle name="Normal 17 5 5" xfId="28691" xr:uid="{896294A4-A9B2-4982-A261-826CAB075C4B}"/>
    <cellStyle name="Normal 17 6" xfId="11301" xr:uid="{F0EFCAB9-AE49-4F85-823F-6BCDFCB20134}"/>
    <cellStyle name="Normal 17 6 2" xfId="11302" xr:uid="{69E7ADCA-7E2A-4C5F-A141-79ED2EB8C04F}"/>
    <cellStyle name="Normal 17 6 3" xfId="21170" xr:uid="{46B22353-4742-4619-963F-9432E02F4778}"/>
    <cellStyle name="Normal 17 6 3 2" xfId="26317" xr:uid="{3C04D709-F8E5-4012-9DC5-B0696150417C}"/>
    <cellStyle name="Normal 17 6 3 2 2" xfId="35709" xr:uid="{A86D4DC7-E9DD-4F43-BB89-5C4C125CB12C}"/>
    <cellStyle name="Normal 17 6 3 3" xfId="30918" xr:uid="{743816BF-FF91-4CAC-8E2D-CB226C00DCE8}"/>
    <cellStyle name="Normal 17 6 4" xfId="23867" xr:uid="{5BDC3EF5-3998-40C8-8CEE-DC1341BE2CA2}"/>
    <cellStyle name="Normal 17 6 4 2" xfId="33349" xr:uid="{AB18B84C-6E4D-4470-A867-B57390A5F8F4}"/>
    <cellStyle name="Normal 17 6 5" xfId="28692" xr:uid="{FE791ADA-BBA1-48DA-BA70-A4F086941AA8}"/>
    <cellStyle name="Normal 17 7" xfId="11303" xr:uid="{A4AA8B77-D7D3-4B75-BD14-1BA7A1A39B28}"/>
    <cellStyle name="Normal 17 7 2" xfId="11304" xr:uid="{D19A43AB-5FB6-4B02-95F3-3BA7F660531D}"/>
    <cellStyle name="Normal 17 8" xfId="11305" xr:uid="{15740B5D-C239-4E26-B6B8-724119F23E79}"/>
    <cellStyle name="Normal 17 8 2" xfId="11306" xr:uid="{8418E8C1-BB28-4413-8804-1F0839D41732}"/>
    <cellStyle name="Normal 17 9" xfId="11307" xr:uid="{07CA556D-8AEF-499D-8BC8-6A473580C16F}"/>
    <cellStyle name="Normal 17 9 2" xfId="11308" xr:uid="{5631B4D0-7574-4885-B52F-E6D2A7B88E45}"/>
    <cellStyle name="Normal 17_OPET MADENİ YAG LANSMAN KAMPANYASI YEREL RADYO PLANI 16-31 Mayıs 2010" xfId="11309" xr:uid="{125A2050-D139-4DD8-896E-A332D6B7940B}"/>
    <cellStyle name="Normal 170" xfId="11310" xr:uid="{EF16C863-36D2-43A3-AD8E-603F21D60CE2}"/>
    <cellStyle name="Normal 170 2" xfId="11311" xr:uid="{C1BEAC1F-DC04-4E0E-8496-6006A09606C0}"/>
    <cellStyle name="Normal 170 3" xfId="21171" xr:uid="{F071B4CA-A555-4350-80AF-5634E150788E}"/>
    <cellStyle name="Normal 170 3 2" xfId="26318" xr:uid="{48DBA5F0-13EC-4686-8442-1CBDFD43CB03}"/>
    <cellStyle name="Normal 170 3 2 2" xfId="35710" xr:uid="{7B3D2961-9B75-4A7D-8D83-BF81230C4C36}"/>
    <cellStyle name="Normal 170 3 3" xfId="30919" xr:uid="{BF4546BD-80A0-4369-B891-D557D379DC09}"/>
    <cellStyle name="Normal 170 4" xfId="23868" xr:uid="{0449A0BB-F96B-4F28-9E09-73C520634D0A}"/>
    <cellStyle name="Normal 170 4 2" xfId="33350" xr:uid="{5B554995-82E9-43F3-8444-06366398B640}"/>
    <cellStyle name="Normal 170 5" xfId="28693" xr:uid="{D0B37A85-0FFB-426D-B0CE-DACCAB4C9DE0}"/>
    <cellStyle name="Normal 171" xfId="11312" xr:uid="{2A2C4D60-9C9F-4533-90F0-8DE8C4FAE590}"/>
    <cellStyle name="Normal 171 2" xfId="11313" xr:uid="{C861336F-4804-426D-9632-04FC0A7F183C}"/>
    <cellStyle name="Normal 171 3" xfId="21172" xr:uid="{BF74D259-44FB-4B4B-A039-8A3310BDEFAD}"/>
    <cellStyle name="Normal 171 3 2" xfId="26319" xr:uid="{8CC7B4B2-AB3C-4C54-8B52-2D8E6B833DD7}"/>
    <cellStyle name="Normal 171 3 2 2" xfId="35711" xr:uid="{F10785B9-EE29-4CD3-B542-EC8CEB8622EC}"/>
    <cellStyle name="Normal 171 3 3" xfId="30920" xr:uid="{0549EDC9-DE45-4ED7-A174-6519BF09C0C8}"/>
    <cellStyle name="Normal 171 4" xfId="23869" xr:uid="{D17534CF-8B54-4575-89CC-D686C1846426}"/>
    <cellStyle name="Normal 171 4 2" xfId="33351" xr:uid="{B9E7182E-3671-408D-A34F-94FDDA9A9670}"/>
    <cellStyle name="Normal 171 5" xfId="28694" xr:uid="{60353593-4107-43AD-AE30-AC37958EA8D7}"/>
    <cellStyle name="Normal 172" xfId="11314" xr:uid="{BD94F40B-78D6-48CA-BBFE-6A9A8BD164B5}"/>
    <cellStyle name="Normal 172 2" xfId="11315" xr:uid="{24A548C4-D0EB-416C-9929-181898302F95}"/>
    <cellStyle name="Normal 172 3" xfId="21173" xr:uid="{20FB2637-0156-4320-ACD0-4A7B39EEB341}"/>
    <cellStyle name="Normal 172 3 2" xfId="26320" xr:uid="{1CE7161C-0832-407B-A4C0-E0C6A1479C92}"/>
    <cellStyle name="Normal 172 3 2 2" xfId="35712" xr:uid="{6281753F-5E4B-477C-AEA9-9A884AF1C7A4}"/>
    <cellStyle name="Normal 172 3 3" xfId="30921" xr:uid="{855E51E6-3190-4751-A40F-512F5C7DC2AC}"/>
    <cellStyle name="Normal 172 4" xfId="23870" xr:uid="{311A566D-622A-4B73-84F2-9C4906A1B71E}"/>
    <cellStyle name="Normal 172 4 2" xfId="33352" xr:uid="{F53E7DB7-97A0-4C68-96F4-E5FA64E6F9DE}"/>
    <cellStyle name="Normal 172 5" xfId="28695" xr:uid="{48A2F1F0-8CB7-457B-B179-6853770724B9}"/>
    <cellStyle name="Normal 173" xfId="11316" xr:uid="{DA116AE1-FFFA-434A-9D89-688E61B5A508}"/>
    <cellStyle name="Normal 173 2" xfId="11317" xr:uid="{5C7E9FC8-27EA-479A-B683-89D7A3986B98}"/>
    <cellStyle name="Normal 173 3" xfId="21174" xr:uid="{6489340D-FD87-4F39-9A6A-19381D5C9E86}"/>
    <cellStyle name="Normal 173 3 2" xfId="26321" xr:uid="{A5469C40-B413-4371-8103-E9AA536E922B}"/>
    <cellStyle name="Normal 173 3 2 2" xfId="35713" xr:uid="{784BC4D3-E9E8-4FFE-B857-C7C4D67C59AB}"/>
    <cellStyle name="Normal 173 3 3" xfId="30922" xr:uid="{6219C70B-72E1-44FD-BABB-65C3D1AD113B}"/>
    <cellStyle name="Normal 173 4" xfId="23871" xr:uid="{C97F63C0-8A9A-4E90-BBFF-CE85F35E671F}"/>
    <cellStyle name="Normal 173 4 2" xfId="33353" xr:uid="{68D9A765-DA39-489B-BC99-0E70049ADF0E}"/>
    <cellStyle name="Normal 173 5" xfId="28696" xr:uid="{A10018E7-020D-44F6-9E2A-3AC97F06B07B}"/>
    <cellStyle name="Normal 174" xfId="11318" xr:uid="{9F50510C-07A3-4ECC-8497-5FE67C5B3D89}"/>
    <cellStyle name="Normal 174 2" xfId="11319" xr:uid="{49636B08-F1A0-4D57-9663-26F6F2C8D78D}"/>
    <cellStyle name="Normal 174 3" xfId="21175" xr:uid="{7BDE6E2B-59F7-496D-B22B-A35B7D520C2D}"/>
    <cellStyle name="Normal 174 3 2" xfId="26322" xr:uid="{71CD1629-5A65-4C72-A5AD-0E1AE827322B}"/>
    <cellStyle name="Normal 174 3 2 2" xfId="35714" xr:uid="{5502FC80-D00A-4D86-B3CE-B0A3546E1E39}"/>
    <cellStyle name="Normal 174 3 3" xfId="30923" xr:uid="{03738C52-5811-4CFE-A8D7-5EC2E9024AF4}"/>
    <cellStyle name="Normal 174 4" xfId="23872" xr:uid="{7ADD84A0-94E7-4C12-88C7-85138F0685B8}"/>
    <cellStyle name="Normal 174 4 2" xfId="33354" xr:uid="{D2E52374-A0D8-48BE-A1E5-DE766823A91C}"/>
    <cellStyle name="Normal 174 5" xfId="28697" xr:uid="{F4FFC165-C70D-455E-A0C0-9F1A41758D8C}"/>
    <cellStyle name="Normal 175" xfId="11320" xr:uid="{AD3C2C71-14F2-4B1D-A2A1-615C7730B043}"/>
    <cellStyle name="Normal 175 2" xfId="11321" xr:uid="{8AAE69BE-7EFD-4018-BB6E-37F314910FD4}"/>
    <cellStyle name="Normal 175 3" xfId="21176" xr:uid="{97FDC018-D0A8-4079-9051-987BC7069BAF}"/>
    <cellStyle name="Normal 175 3 2" xfId="26323" xr:uid="{9648CD94-ACFA-497D-8120-E22DB10AE610}"/>
    <cellStyle name="Normal 175 3 2 2" xfId="35715" xr:uid="{0E07B80E-FCA7-4D7A-A11B-31CE57531937}"/>
    <cellStyle name="Normal 175 3 3" xfId="30924" xr:uid="{8A3F1F4C-C7E6-4655-AB4D-AF528BB4F4CE}"/>
    <cellStyle name="Normal 175 4" xfId="23873" xr:uid="{BE2AEFD3-F3E6-46EA-ACA5-8643B8E52250}"/>
    <cellStyle name="Normal 175 4 2" xfId="33355" xr:uid="{F1E64B6B-9B17-4944-936F-D8AB5C4B4ABF}"/>
    <cellStyle name="Normal 175 5" xfId="28698" xr:uid="{126B0557-5A86-4434-9517-C43BEFD6AAAA}"/>
    <cellStyle name="Normal 176" xfId="11322" xr:uid="{8E034873-E4AF-4AB1-985F-14BA0AFCB48C}"/>
    <cellStyle name="Normal 176 2" xfId="11323" xr:uid="{B8335DF4-0B94-4348-AA5E-AE7CB2672D79}"/>
    <cellStyle name="Normal 176 3" xfId="21177" xr:uid="{EBBD71D8-4017-4D00-9DA1-1F024CDFBCB1}"/>
    <cellStyle name="Normal 176 3 2" xfId="26324" xr:uid="{DCEB9B1C-BDE1-4A99-9CDB-3AB2370C7581}"/>
    <cellStyle name="Normal 176 3 2 2" xfId="35716" xr:uid="{9CEE039F-30FE-4D48-ABC2-4E1C00CA37ED}"/>
    <cellStyle name="Normal 176 3 3" xfId="30925" xr:uid="{C0476A1D-6F53-465A-8B13-B23FAB69D2E1}"/>
    <cellStyle name="Normal 176 4" xfId="23874" xr:uid="{CE2D4171-A0F2-40E7-8573-E3DB58AFAFF8}"/>
    <cellStyle name="Normal 176 4 2" xfId="33356" xr:uid="{C2EAC2DF-EF01-4C3B-80E9-BA512C7B294A}"/>
    <cellStyle name="Normal 176 5" xfId="28699" xr:uid="{6341B4E9-4254-496C-A48D-B4D96E593C74}"/>
    <cellStyle name="Normal 177" xfId="11324" xr:uid="{87DA17E1-E0B3-4881-A695-70A82CF067EB}"/>
    <cellStyle name="Normal 177 2" xfId="11325" xr:uid="{1C0BE40A-037D-4CDC-B5C4-BEEFD6C62801}"/>
    <cellStyle name="Normal 177 3" xfId="21178" xr:uid="{F05DA181-75F5-4202-86F9-8F6CF065CF42}"/>
    <cellStyle name="Normal 177 3 2" xfId="26325" xr:uid="{E0FBBF73-9C79-4E12-8438-ECD0B30C28BD}"/>
    <cellStyle name="Normal 177 3 2 2" xfId="35717" xr:uid="{01E4C28D-02F7-4F9B-A301-3B975EBC7717}"/>
    <cellStyle name="Normal 177 3 3" xfId="30926" xr:uid="{30B2ACE9-2F81-46DB-AA2B-8D8ED7CFA0BB}"/>
    <cellStyle name="Normal 177 4" xfId="23875" xr:uid="{7AFEDFC1-805F-4F1B-9779-CCF83F529025}"/>
    <cellStyle name="Normal 177 4 2" xfId="33357" xr:uid="{56BC9EBF-BD74-4A99-B9A2-2840590F2C60}"/>
    <cellStyle name="Normal 177 5" xfId="28700" xr:uid="{1B8A3CAF-4F6D-4D32-9D01-EFAEF9025A7A}"/>
    <cellStyle name="Normal 178" xfId="11326" xr:uid="{3D4FD8C1-E4C6-4B0E-85CC-EB34B1718A9C}"/>
    <cellStyle name="Normal 178 2" xfId="11327" xr:uid="{D053C4A5-4DD8-4A13-891B-F12EDEC98180}"/>
    <cellStyle name="Normal 178 3" xfId="21179" xr:uid="{70542251-C0ED-48E5-83F5-88F64EC03D73}"/>
    <cellStyle name="Normal 178 3 2" xfId="26326" xr:uid="{0A2AE253-CB8C-48AA-8FA6-D52EB74B6137}"/>
    <cellStyle name="Normal 178 3 2 2" xfId="35718" xr:uid="{B4D00AE6-74AF-4DA0-A9F5-668E00B828C7}"/>
    <cellStyle name="Normal 178 3 3" xfId="30927" xr:uid="{FEB543FE-72FC-4828-9483-A7E79698A886}"/>
    <cellStyle name="Normal 178 4" xfId="23876" xr:uid="{13775FF3-1096-4D6D-910E-81CE14A75C76}"/>
    <cellStyle name="Normal 178 4 2" xfId="33358" xr:uid="{232BA6DE-E8E1-475D-B713-F9F495B41D56}"/>
    <cellStyle name="Normal 178 5" xfId="28701" xr:uid="{17A495F5-4561-4787-AC19-889D5307BE0A}"/>
    <cellStyle name="Normal 179" xfId="11328" xr:uid="{1AECAEEE-DAAD-4D76-8AC1-7ABBF7A5789D}"/>
    <cellStyle name="Normal 179 2" xfId="11329" xr:uid="{92A927D2-F26B-4177-A385-DBA5017CC46F}"/>
    <cellStyle name="Normal 179 3" xfId="21180" xr:uid="{C2EF950A-1479-4A81-9D64-5EF91C02C971}"/>
    <cellStyle name="Normal 179 3 2" xfId="26327" xr:uid="{4B882DAB-771A-4042-9882-B0BB779F1793}"/>
    <cellStyle name="Normal 179 3 2 2" xfId="35719" xr:uid="{EA43E92A-940A-4A45-8468-76AD22C0978B}"/>
    <cellStyle name="Normal 179 3 3" xfId="30928" xr:uid="{9F53C589-25C3-4262-B663-6E35857BB953}"/>
    <cellStyle name="Normal 179 4" xfId="23877" xr:uid="{AEB0FC25-533C-47BD-9095-C4FFE2C6E121}"/>
    <cellStyle name="Normal 179 4 2" xfId="33359" xr:uid="{02262303-C333-4D72-AB54-233ACF619795}"/>
    <cellStyle name="Normal 179 5" xfId="28702" xr:uid="{D43164F3-E88E-4C36-8D5D-3EF45E1A9AE1}"/>
    <cellStyle name="Normal 18" xfId="11330" xr:uid="{A039DF22-F71D-4AEE-B61B-AAD8983151C7}"/>
    <cellStyle name="Normal 18 2" xfId="11331" xr:uid="{45BA2354-9449-45B6-85F5-F4652BEF189E}"/>
    <cellStyle name="Normal 18 2 2" xfId="11332" xr:uid="{BE618BE6-79F4-49CE-B387-E81232DFEE77}"/>
    <cellStyle name="Normal 18 2 3" xfId="11333" xr:uid="{A671BF1D-C736-435D-B064-854778D916DA}"/>
    <cellStyle name="Normal 18 3" xfId="11334" xr:uid="{3F8393C6-000F-431D-8AF7-360CE5667D67}"/>
    <cellStyle name="Normal 18 4" xfId="11335" xr:uid="{EC4267E0-B94B-4DB4-AD0F-5C566A7A01EC}"/>
    <cellStyle name="Normal 18 5" xfId="11336" xr:uid="{0076FFD5-FA58-4BDE-9F4A-FAA889D42CB5}"/>
    <cellStyle name="Normal 18 6" xfId="11337" xr:uid="{39A49522-F52A-408C-893F-D2A09BBE3782}"/>
    <cellStyle name="Normal 18 7" xfId="11338" xr:uid="{D6BF5552-F99B-4707-BB49-A3CF11753B99}"/>
    <cellStyle name="Normal 18 8" xfId="11339" xr:uid="{2F50E016-EB15-40BA-B872-B334C1EFB97C}"/>
    <cellStyle name="Normal 18 9" xfId="11340" xr:uid="{7AD1553A-60FB-43D5-B6D0-37B088A5319F}"/>
    <cellStyle name="Normal 18 9 2" xfId="11341" xr:uid="{8EF5CBFC-6BF4-46DF-94AE-5FDBF4CAB552}"/>
    <cellStyle name="Normal 18 9 3" xfId="21181" xr:uid="{F15C6749-B0E1-4235-AE31-6546DEEE1C0E}"/>
    <cellStyle name="Normal 18 9 3 2" xfId="26328" xr:uid="{6768E5DB-A043-45FF-B417-A36107FE19A1}"/>
    <cellStyle name="Normal 18 9 3 2 2" xfId="35720" xr:uid="{FA726AE8-3D4A-44A0-9AE1-223CB143C097}"/>
    <cellStyle name="Normal 18 9 3 3" xfId="30929" xr:uid="{7EB3EC70-AB2E-4DD6-9AD7-3ACE23AAF02A}"/>
    <cellStyle name="Normal 18 9 4" xfId="23878" xr:uid="{7038136A-85EC-4607-B85D-D66BC15F1FF7}"/>
    <cellStyle name="Normal 18 9 4 2" xfId="33360" xr:uid="{80AF4E0C-11F4-410F-9CBA-F468590435B2}"/>
    <cellStyle name="Normal 18 9 5" xfId="28703" xr:uid="{5CC2652A-C5F4-48A0-9FA7-F3A5437CE0AF}"/>
    <cellStyle name="Normal 18_OPET MADENİ YAG LANSMAN KAMPANYASI YEREL RADYO PLANI 16-31 Mayıs 2010" xfId="11342" xr:uid="{D7315211-5102-47FA-B6D2-78A655E39CDB}"/>
    <cellStyle name="Normal 180" xfId="11343" xr:uid="{8F8953D2-A99E-436A-BA52-45E96A466D7B}"/>
    <cellStyle name="Normal 180 2" xfId="11344" xr:uid="{463510BF-F01A-4C6B-BBFE-F9959D09EB1D}"/>
    <cellStyle name="Normal 180 3" xfId="21182" xr:uid="{2B89FA15-889E-4357-8C1C-671729FF7C35}"/>
    <cellStyle name="Normal 180 3 2" xfId="26329" xr:uid="{1385C512-78B7-4F19-9C59-BD00E7AD39C5}"/>
    <cellStyle name="Normal 180 3 2 2" xfId="35721" xr:uid="{61F7AAFA-745E-4B80-808C-DCAF5ED677D3}"/>
    <cellStyle name="Normal 180 3 3" xfId="30930" xr:uid="{901C1CC7-E7C4-493B-90D6-A762C2A5CCA1}"/>
    <cellStyle name="Normal 180 4" xfId="23879" xr:uid="{E16FB5DA-3250-4B9D-9F70-BAAC3073D5CA}"/>
    <cellStyle name="Normal 180 4 2" xfId="33361" xr:uid="{D6119C02-C843-4F39-AE64-0600051785BD}"/>
    <cellStyle name="Normal 180 5" xfId="28704" xr:uid="{8FE78933-310D-46B2-8F60-6BE1766526A1}"/>
    <cellStyle name="Normal 181" xfId="11345" xr:uid="{45A3C19B-2DC4-4DAA-882A-39B5432B88A9}"/>
    <cellStyle name="Normal 181 2" xfId="11346" xr:uid="{C443ADB9-346C-459A-954B-FF4A63A8D170}"/>
    <cellStyle name="Normal 181 3" xfId="21183" xr:uid="{E8773A98-62F6-4DF2-AF9F-08BCA19AAFCC}"/>
    <cellStyle name="Normal 181 3 2" xfId="26330" xr:uid="{B206A5CA-A7CE-41F2-ACA3-E4CB5AC18474}"/>
    <cellStyle name="Normal 181 3 2 2" xfId="35722" xr:uid="{D6E6F957-D5E4-485A-A821-DEBED0A8070E}"/>
    <cellStyle name="Normal 181 3 3" xfId="30931" xr:uid="{702873E8-0AB6-4D67-955B-C1BB42AACFFD}"/>
    <cellStyle name="Normal 181 4" xfId="23880" xr:uid="{D90836AE-828F-4C6A-BABE-044ABB07EC98}"/>
    <cellStyle name="Normal 181 4 2" xfId="33362" xr:uid="{F04D3FC8-1293-45E1-85C2-E4D523E738AA}"/>
    <cellStyle name="Normal 181 5" xfId="28705" xr:uid="{4E89E987-213F-440E-BFF2-90DBE30AF49C}"/>
    <cellStyle name="Normal 182" xfId="11347" xr:uid="{27E004AB-F56B-4D3A-95BA-7FFC73C0C78C}"/>
    <cellStyle name="Normal 182 2" xfId="11348" xr:uid="{A66090BE-D9CD-4ADC-B8A8-6A7A2E6B1A99}"/>
    <cellStyle name="Normal 182 3" xfId="21184" xr:uid="{C405B2B6-BAC4-45FA-95BB-8F266516BB85}"/>
    <cellStyle name="Normal 182 3 2" xfId="26331" xr:uid="{966F5AE6-660F-4C7F-BE46-71C5FBA5208E}"/>
    <cellStyle name="Normal 182 3 2 2" xfId="35723" xr:uid="{6ABD8739-DC69-43AA-9E83-3F224C27D280}"/>
    <cellStyle name="Normal 182 3 3" xfId="30932" xr:uid="{22E33E96-804C-47CE-AADC-9295A789BD4F}"/>
    <cellStyle name="Normal 182 4" xfId="23881" xr:uid="{47144FA9-3C75-4AA3-8307-9886A0BC4889}"/>
    <cellStyle name="Normal 182 4 2" xfId="33363" xr:uid="{49D6129E-C143-4BA7-87C6-962672721E11}"/>
    <cellStyle name="Normal 182 5" xfId="28706" xr:uid="{418B6299-DB28-4F2B-BADD-42705A73F701}"/>
    <cellStyle name="Normal 183" xfId="11349" xr:uid="{E7C7E08B-1B47-4D51-A86E-81B2859F3A37}"/>
    <cellStyle name="Normal 183 2" xfId="11350" xr:uid="{B2B2C845-6287-43FF-BC33-19BB308CCC1F}"/>
    <cellStyle name="Normal 183 3" xfId="21185" xr:uid="{F52530A6-876F-4A94-A8FA-C3D5FC044A05}"/>
    <cellStyle name="Normal 183 3 2" xfId="26332" xr:uid="{52EA9F88-7907-415B-9FB9-5127E51D03CE}"/>
    <cellStyle name="Normal 183 3 2 2" xfId="35724" xr:uid="{5603FD0E-6640-42B4-BEB8-DAC3EFFEC5BF}"/>
    <cellStyle name="Normal 183 3 3" xfId="30933" xr:uid="{8AB8638F-597F-47BF-98DD-A722448A6A15}"/>
    <cellStyle name="Normal 183 4" xfId="23882" xr:uid="{4BCEA63C-4D55-4B97-BFA9-2294ADB868A1}"/>
    <cellStyle name="Normal 183 4 2" xfId="33364" xr:uid="{09E08305-1EBB-48D6-A673-EB2EC0EDBB1F}"/>
    <cellStyle name="Normal 183 5" xfId="28707" xr:uid="{4BBB8DA9-2468-4A8D-B79A-89C958E69D62}"/>
    <cellStyle name="Normal 184" xfId="11351" xr:uid="{FB109414-B03F-453D-A92F-AB8447EDE9D9}"/>
    <cellStyle name="Normal 184 2" xfId="11352" xr:uid="{30C4CA97-AD8D-4E32-9062-8AFE5BE803C1}"/>
    <cellStyle name="Normal 184 3" xfId="21186" xr:uid="{1EE67A76-8955-4364-B09F-1BF65196FA17}"/>
    <cellStyle name="Normal 184 3 2" xfId="26333" xr:uid="{4AD209FA-0D56-4890-9585-AA78F038EDA3}"/>
    <cellStyle name="Normal 184 3 2 2" xfId="35725" xr:uid="{DA4DD39E-C68E-4921-97C9-8BE85536D6F3}"/>
    <cellStyle name="Normal 184 3 3" xfId="30934" xr:uid="{A6C17720-8065-4C08-893F-67ED35052CD3}"/>
    <cellStyle name="Normal 184 4" xfId="23883" xr:uid="{BA07C786-4432-4AC0-8F18-9351DFF0EB5B}"/>
    <cellStyle name="Normal 184 4 2" xfId="33365" xr:uid="{7FFA0BE6-2A91-4DCE-A196-607AF93B2DA8}"/>
    <cellStyle name="Normal 184 5" xfId="28708" xr:uid="{30219085-BEB4-42AA-BB10-51DAD3C19D7B}"/>
    <cellStyle name="Normal 185" xfId="11353" xr:uid="{660114C2-E494-48D0-B638-3067A090699E}"/>
    <cellStyle name="Normal 185 2" xfId="11354" xr:uid="{2407B50A-D3D1-432D-B6E6-8BEEFB4BAC10}"/>
    <cellStyle name="Normal 185 3" xfId="21187" xr:uid="{07DA37A7-FCC6-42A5-8332-6BBCD33E8CE5}"/>
    <cellStyle name="Normal 185 3 2" xfId="26334" xr:uid="{CDF17C7F-9132-41A6-8B49-39EF26776137}"/>
    <cellStyle name="Normal 185 3 2 2" xfId="35726" xr:uid="{0B0C90EC-DAB7-4B3F-8CB6-C1DACD53ECF6}"/>
    <cellStyle name="Normal 185 3 3" xfId="30935" xr:uid="{30D103E4-F5CB-49BA-BF3E-9D4F0D085D66}"/>
    <cellStyle name="Normal 185 4" xfId="23884" xr:uid="{6530734C-A626-4221-AFDC-01E117E12138}"/>
    <cellStyle name="Normal 185 4 2" xfId="33366" xr:uid="{239B231A-9496-48BD-9D16-9A34B7120D34}"/>
    <cellStyle name="Normal 185 5" xfId="28709" xr:uid="{DC5A1E0D-1FE9-4568-AE58-969B465C3D4B}"/>
    <cellStyle name="Normal 186" xfId="11355" xr:uid="{388EADB0-3B76-4AD7-8459-189222B93CD0}"/>
    <cellStyle name="Normal 186 2" xfId="11356" xr:uid="{8D5E96B9-79D2-43D2-A116-B4DF140DC5EB}"/>
    <cellStyle name="Normal 186 3" xfId="21188" xr:uid="{3841EB05-24DF-4EAE-B5E6-99EDF5E0F742}"/>
    <cellStyle name="Normal 186 3 2" xfId="26335" xr:uid="{333C82A1-FEBE-43DD-B7B6-850ED80D21A8}"/>
    <cellStyle name="Normal 186 3 2 2" xfId="35727" xr:uid="{21B752A2-10D0-4DF2-82F6-E612CD15B9AD}"/>
    <cellStyle name="Normal 186 3 3" xfId="30936" xr:uid="{6DBE314F-8F13-4AAE-A82C-4A30614265E6}"/>
    <cellStyle name="Normal 186 4" xfId="23885" xr:uid="{C77A7198-6A19-4994-9EAA-306560391EC2}"/>
    <cellStyle name="Normal 186 4 2" xfId="33367" xr:uid="{69DB0A45-2647-4803-A962-4ACE1F37BE01}"/>
    <cellStyle name="Normal 186 5" xfId="28710" xr:uid="{37C7052C-9326-4066-9587-AF0085E557B0}"/>
    <cellStyle name="Normal 187" xfId="11357" xr:uid="{1DB5CF4C-9D8D-4D9F-A8A3-67A96D7B2DC5}"/>
    <cellStyle name="Normal 187 2" xfId="11358" xr:uid="{401DB47B-2F2E-43A8-B3BE-43FF09AD1996}"/>
    <cellStyle name="Normal 187 3" xfId="21189" xr:uid="{AD23B855-B4F3-49FD-AAFB-62B32620F2DD}"/>
    <cellStyle name="Normal 187 3 2" xfId="26336" xr:uid="{EB6728AD-67A8-4A30-B712-987EB08D4C3F}"/>
    <cellStyle name="Normal 187 3 2 2" xfId="35728" xr:uid="{CE27EF6C-4DDA-49E5-91C4-BD36BC0E5739}"/>
    <cellStyle name="Normal 187 3 3" xfId="30937" xr:uid="{CE65FCEF-D34A-4561-9490-03119E2266BD}"/>
    <cellStyle name="Normal 187 4" xfId="23886" xr:uid="{4D427F63-D7AF-4E50-9ABF-79A8C89845F1}"/>
    <cellStyle name="Normal 187 4 2" xfId="33368" xr:uid="{8ED9A88C-A2BE-4A84-A7A7-4002AB22E5DB}"/>
    <cellStyle name="Normal 187 5" xfId="28711" xr:uid="{A2299E39-B1A6-45B6-8F98-5E9ED8DC1BB2}"/>
    <cellStyle name="Normal 188" xfId="11359" xr:uid="{66430369-39B7-42F6-B97D-D35F84BC8D55}"/>
    <cellStyle name="Normal 188 2" xfId="11360" xr:uid="{A0C626B3-48BB-401B-9C0D-7FD60E420E02}"/>
    <cellStyle name="Normal 188 3" xfId="21190" xr:uid="{FFD3B35A-DFC6-4313-98D5-40711AF6844C}"/>
    <cellStyle name="Normal 188 3 2" xfId="26337" xr:uid="{E919E10A-76EE-44B6-9E72-516558088A95}"/>
    <cellStyle name="Normal 188 3 2 2" xfId="35729" xr:uid="{0F84EF81-E23F-4677-9A6D-62E793BE678B}"/>
    <cellStyle name="Normal 188 3 3" xfId="30938" xr:uid="{D1511286-A7EE-4B07-860C-7CD59A343084}"/>
    <cellStyle name="Normal 188 4" xfId="23887" xr:uid="{8B050411-79EA-4727-8123-F826363AB968}"/>
    <cellStyle name="Normal 188 4 2" xfId="33369" xr:uid="{66F8C020-2B25-4E7C-9A86-0FE46AE1757D}"/>
    <cellStyle name="Normal 188 5" xfId="28712" xr:uid="{542AA50C-701E-4B53-BF12-1B722000EA33}"/>
    <cellStyle name="Normal 189" xfId="11361" xr:uid="{4FE5618A-F5DC-476C-AC9E-9A0623E8FC8F}"/>
    <cellStyle name="Normal 189 2" xfId="11362" xr:uid="{317176CE-9C43-4E26-9A06-CE1B04482927}"/>
    <cellStyle name="Normal 189 3" xfId="21191" xr:uid="{028D419A-ADE3-4FB4-B5AC-EC699BDD153F}"/>
    <cellStyle name="Normal 189 3 2" xfId="26338" xr:uid="{115A022C-77E3-4E00-A62C-0A546E15A0D0}"/>
    <cellStyle name="Normal 189 3 2 2" xfId="35730" xr:uid="{40900ECD-8C04-45D0-AB9E-DDAF5250FA8F}"/>
    <cellStyle name="Normal 189 3 3" xfId="30939" xr:uid="{234BE442-CB50-4389-911E-0CAF13681A0E}"/>
    <cellStyle name="Normal 189 4" xfId="23888" xr:uid="{0B0249AD-73A5-4CC2-825D-3F6C5ABCA62A}"/>
    <cellStyle name="Normal 189 4 2" xfId="33370" xr:uid="{866B9B3A-53BB-403E-A72C-1B1265C09D07}"/>
    <cellStyle name="Normal 189 5" xfId="28713" xr:uid="{D451DEB1-4AF4-4528-B409-FC3B34FF82F7}"/>
    <cellStyle name="Normal 19" xfId="11363" xr:uid="{49A0649D-520E-41F9-A1ED-E8BD734B4BC2}"/>
    <cellStyle name="Normal 19 2" xfId="11364" xr:uid="{C5C20344-25C4-47C2-BBA5-5F01EE4FA490}"/>
    <cellStyle name="Normal 19 2 2" xfId="11365" xr:uid="{364EFF61-48A3-4756-9F8B-1442A9B5272C}"/>
    <cellStyle name="Normal 19 3" xfId="11366" xr:uid="{F2C25DC2-A894-494B-8068-E976740A3D36}"/>
    <cellStyle name="Normal 19 4" xfId="11367" xr:uid="{5A622C78-11E9-40D6-BB57-A9B7235C611D}"/>
    <cellStyle name="Normal 19 5" xfId="11368" xr:uid="{C8687EAB-9A73-4EB7-AF4D-5FD5A4D10BD1}"/>
    <cellStyle name="Normal 19 5 2" xfId="11369" xr:uid="{FC6071BE-7E98-4D51-B21E-E9A9C63D452C}"/>
    <cellStyle name="Normal 19 5 3" xfId="21192" xr:uid="{78672D4E-871F-4BF3-9141-76ABBE0CC589}"/>
    <cellStyle name="Normal 19 5 3 2" xfId="26339" xr:uid="{AAAD7B34-E5C2-4BC6-A40A-1E082B180A97}"/>
    <cellStyle name="Normal 19 5 3 2 2" xfId="35731" xr:uid="{C5C442DB-B34F-434B-B50C-1B3C9B4DA3D6}"/>
    <cellStyle name="Normal 19 5 3 3" xfId="30940" xr:uid="{9BBD20CC-E96E-4A6C-8CF5-34B0113F7A6F}"/>
    <cellStyle name="Normal 19 5 4" xfId="23889" xr:uid="{1B035BA2-2C4C-4C35-B09B-872ED2EFC71F}"/>
    <cellStyle name="Normal 19 5 4 2" xfId="33371" xr:uid="{C01E150A-17E9-4AB2-A9AE-F0FEFF76E3E3}"/>
    <cellStyle name="Normal 19 5 5" xfId="28714" xr:uid="{6AC450B4-9E64-4188-9A95-166D19E460E3}"/>
    <cellStyle name="Normal 190" xfId="11370" xr:uid="{8A1FABD6-9AF8-4919-8579-E094862B8B68}"/>
    <cellStyle name="Normal 190 2" xfId="11371" xr:uid="{5B1F1B03-9E21-440C-A168-2268D3790644}"/>
    <cellStyle name="Normal 190 3" xfId="21193" xr:uid="{B3631F18-E1B5-4B90-867C-DD22BA5A8B8E}"/>
    <cellStyle name="Normal 190 3 2" xfId="26340" xr:uid="{D062C251-57BA-4FD3-A188-EA0CD99214DC}"/>
    <cellStyle name="Normal 190 3 2 2" xfId="35732" xr:uid="{C0CC1C4C-DFE3-4731-A3B7-D120A21BF3CA}"/>
    <cellStyle name="Normal 190 3 3" xfId="30941" xr:uid="{953BA39E-8158-48E5-A7F2-C1F29E3B34F9}"/>
    <cellStyle name="Normal 190 4" xfId="23890" xr:uid="{56C3E160-3726-40BB-8FF3-6FE73C09F38B}"/>
    <cellStyle name="Normal 190 4 2" xfId="33372" xr:uid="{E1F891F4-A6E9-4545-8355-8CB76949F294}"/>
    <cellStyle name="Normal 190 5" xfId="28715" xr:uid="{23BB25C5-3AB4-46AD-8829-1B2052FC792F}"/>
    <cellStyle name="Normal 191" xfId="11372" xr:uid="{6072FF7C-7EC4-4F22-9B4E-E4CDA896DCC5}"/>
    <cellStyle name="Normal 191 2" xfId="11373" xr:uid="{17251681-09F1-414A-8AFA-93A0C4B9D092}"/>
    <cellStyle name="Normal 191 3" xfId="21194" xr:uid="{B94F308A-A74A-446B-A2B1-A52F0622CCFE}"/>
    <cellStyle name="Normal 191 3 2" xfId="26341" xr:uid="{010D3A6B-166F-4241-836C-EE171C14A8FC}"/>
    <cellStyle name="Normal 191 3 2 2" xfId="35733" xr:uid="{FD6E299C-E916-4C24-8E1F-B4FD3C12509A}"/>
    <cellStyle name="Normal 191 3 3" xfId="30942" xr:uid="{7B19C06D-1982-43F9-B8D2-7C960D07BDAC}"/>
    <cellStyle name="Normal 191 4" xfId="23891" xr:uid="{D4EA3A21-A167-4A82-B894-51305BDE2EC4}"/>
    <cellStyle name="Normal 191 4 2" xfId="33373" xr:uid="{83DCD41A-EF10-4AD9-AAF9-1BD078D8D9AB}"/>
    <cellStyle name="Normal 191 5" xfId="28716" xr:uid="{046E2C23-D15A-43F4-AC4F-FE103D0C7D4C}"/>
    <cellStyle name="Normal 192" xfId="11374" xr:uid="{746FCCBD-4442-4657-BAF7-99C3ED66B897}"/>
    <cellStyle name="Normal 192 2" xfId="11375" xr:uid="{F570E701-46C1-4133-86CD-E73F7247F65B}"/>
    <cellStyle name="Normal 192 3" xfId="21195" xr:uid="{24A27FD7-26F5-4D2F-B840-2FBBC2B62012}"/>
    <cellStyle name="Normal 192 3 2" xfId="26342" xr:uid="{346DA645-5102-4D85-AD3D-2A8836BC2E0A}"/>
    <cellStyle name="Normal 192 3 2 2" xfId="35734" xr:uid="{6AAA9D77-556E-4DFE-BC7A-5DD7621E4D40}"/>
    <cellStyle name="Normal 192 3 3" xfId="30943" xr:uid="{8963A34B-8AEF-4242-811D-801A4E619142}"/>
    <cellStyle name="Normal 192 4" xfId="23892" xr:uid="{354BD851-EEB4-4247-B51E-8CB1681CCAB0}"/>
    <cellStyle name="Normal 192 4 2" xfId="33374" xr:uid="{4C3781FE-06BD-44DA-8C86-8536C00A0262}"/>
    <cellStyle name="Normal 192 5" xfId="28717" xr:uid="{332D5022-7425-43B3-B25B-C6BA92FC5D8E}"/>
    <cellStyle name="Normal 193" xfId="11376" xr:uid="{BD0D93A1-9FCC-4A62-B911-D8A7FC924182}"/>
    <cellStyle name="Normal 193 2" xfId="11377" xr:uid="{BBD0AA4C-FFAF-40C7-BDE6-1B2FDF61BE61}"/>
    <cellStyle name="Normal 193 3" xfId="21196" xr:uid="{E444F093-6E82-45A0-A72F-FA9DE7C09747}"/>
    <cellStyle name="Normal 193 3 2" xfId="26343" xr:uid="{B5C69967-E4A9-45A3-B1A9-E08AFEFC2A29}"/>
    <cellStyle name="Normal 193 3 2 2" xfId="35735" xr:uid="{A0AF3B80-33B1-4370-8153-66E77EE79157}"/>
    <cellStyle name="Normal 193 3 3" xfId="30944" xr:uid="{1190C1A9-FD46-4A6A-94A0-1E15885D95CD}"/>
    <cellStyle name="Normal 193 4" xfId="23893" xr:uid="{4FE922E8-D26F-4BC8-A995-290C29903A5C}"/>
    <cellStyle name="Normal 193 4 2" xfId="33375" xr:uid="{B4C30771-D6B9-4846-A750-4660FB29DA5C}"/>
    <cellStyle name="Normal 193 5" xfId="28718" xr:uid="{086EA529-85A0-4FFB-B2D1-DC7E98817DCF}"/>
    <cellStyle name="Normal 194" xfId="11378" xr:uid="{7AD36EE2-AE6D-4078-AB5E-E7824EB638BC}"/>
    <cellStyle name="Normal 194 2" xfId="11379" xr:uid="{75104037-F08B-4493-9666-60FCFF4F40D2}"/>
    <cellStyle name="Normal 194 3" xfId="21197" xr:uid="{B7EE7D3A-E2BD-4DD4-9135-0020443C858A}"/>
    <cellStyle name="Normal 194 3 2" xfId="26344" xr:uid="{E97F25A7-DFD3-4842-9F4C-204E47F55847}"/>
    <cellStyle name="Normal 194 3 2 2" xfId="35736" xr:uid="{CFAD2B91-7E14-451F-9290-6B6068A483E0}"/>
    <cellStyle name="Normal 194 3 3" xfId="30945" xr:uid="{4AE6D3AC-68FF-4EDD-8753-D59EF313076C}"/>
    <cellStyle name="Normal 194 4" xfId="23894" xr:uid="{31706ACD-0169-4B02-B837-84E4F7C5D02D}"/>
    <cellStyle name="Normal 194 4 2" xfId="33376" xr:uid="{06692359-CA97-4C67-838C-3A29987D442C}"/>
    <cellStyle name="Normal 194 5" xfId="28719" xr:uid="{AE51C6D2-8CA6-4E71-84DD-5D8ECD8DC8FB}"/>
    <cellStyle name="Normal 195" xfId="11380" xr:uid="{C08FD604-109D-4A31-A1BC-0C44548A3145}"/>
    <cellStyle name="Normal 195 2" xfId="11381" xr:uid="{982A343A-C124-4B58-A186-737F51A7A114}"/>
    <cellStyle name="Normal 195 3" xfId="21198" xr:uid="{410E62FA-8CE1-4905-ACC6-849F80529EA5}"/>
    <cellStyle name="Normal 195 3 2" xfId="26345" xr:uid="{446A739F-BB3A-4695-8377-9FCA55EC3283}"/>
    <cellStyle name="Normal 195 3 2 2" xfId="35737" xr:uid="{E48F03DF-797C-4F2F-94CE-02AEB261EF3E}"/>
    <cellStyle name="Normal 195 3 3" xfId="30946" xr:uid="{82BF69CF-A63F-4FE6-AF20-CBF821D63A9B}"/>
    <cellStyle name="Normal 195 4" xfId="23895" xr:uid="{29082FCD-6B53-45FF-92F2-CC61990021AD}"/>
    <cellStyle name="Normal 195 4 2" xfId="33377" xr:uid="{9B0FFE4C-B94C-4A23-964A-3AFEF4809443}"/>
    <cellStyle name="Normal 195 5" xfId="28720" xr:uid="{B89DA404-AA10-40E0-B498-B1310776B495}"/>
    <cellStyle name="Normal 196" xfId="11382" xr:uid="{B481F400-94F4-467F-A2CF-6FAE6FF518FA}"/>
    <cellStyle name="Normal 196 2" xfId="11383" xr:uid="{E58E8AA8-B7A2-4337-954C-D63B545DE777}"/>
    <cellStyle name="Normal 196 3" xfId="21199" xr:uid="{E0402F18-3DCF-4B0F-89A9-F2C517CB7EBC}"/>
    <cellStyle name="Normal 196 3 2" xfId="26346" xr:uid="{B67809E6-255B-4671-9ECB-B9A1BD55B54F}"/>
    <cellStyle name="Normal 196 3 2 2" xfId="35738" xr:uid="{1E109D42-E9BB-4FA7-BC03-266A1B455B8F}"/>
    <cellStyle name="Normal 196 3 3" xfId="30947" xr:uid="{08BFC00D-FA94-429E-AB8A-C234CC8B894C}"/>
    <cellStyle name="Normal 196 4" xfId="23896" xr:uid="{D5E56BB5-DD74-4962-8030-B15198D237F8}"/>
    <cellStyle name="Normal 196 4 2" xfId="33378" xr:uid="{F98B3CC8-9752-41D9-88FB-C96384426BA4}"/>
    <cellStyle name="Normal 196 5" xfId="28721" xr:uid="{3284C807-F455-4A8A-ABB6-7726E3300340}"/>
    <cellStyle name="Normal 197" xfId="11384" xr:uid="{C0BC647D-DD39-4CF6-807D-3C62B9CFA469}"/>
    <cellStyle name="Normal 197 2" xfId="11385" xr:uid="{4BE67567-49ED-4151-92F0-1D7044FD1692}"/>
    <cellStyle name="Normal 197 3" xfId="21200" xr:uid="{4D5D7E4E-CD18-4571-BA45-DD445297A51C}"/>
    <cellStyle name="Normal 197 3 2" xfId="26347" xr:uid="{403EE6C2-9B01-4087-9C72-0D813427F465}"/>
    <cellStyle name="Normal 197 3 2 2" xfId="35739" xr:uid="{7BBABD4A-D155-47DC-BD98-394F6C0CB67A}"/>
    <cellStyle name="Normal 197 3 3" xfId="30948" xr:uid="{BD31429B-746E-4555-B3AA-5A03060FED00}"/>
    <cellStyle name="Normal 197 4" xfId="23897" xr:uid="{99DD17BA-1043-4016-91E5-6BC308465E75}"/>
    <cellStyle name="Normal 197 4 2" xfId="33379" xr:uid="{3D32EE2D-60D4-4423-A7F2-0A09C5C01692}"/>
    <cellStyle name="Normal 197 5" xfId="28722" xr:uid="{16C2B24A-AAA7-4C64-ADCB-DC22BDEE48BE}"/>
    <cellStyle name="Normal 198" xfId="11386" xr:uid="{E0695B35-07B3-4E84-8404-A0722B7B2803}"/>
    <cellStyle name="Normal 198 2" xfId="11387" xr:uid="{96E1223E-0DA0-47F4-87B3-0A1A15A9F5DF}"/>
    <cellStyle name="Normal 198 3" xfId="21201" xr:uid="{042B600A-0C19-48AA-AB1C-2A7C9CAF4861}"/>
    <cellStyle name="Normal 198 3 2" xfId="26348" xr:uid="{3ABFFB2F-7174-4993-AA51-679F9F6FECDF}"/>
    <cellStyle name="Normal 198 3 2 2" xfId="35740" xr:uid="{4CA4E82B-D528-4F5F-85DD-6F3EBFC2B52C}"/>
    <cellStyle name="Normal 198 3 3" xfId="30949" xr:uid="{3A6A4BD4-0EFD-4468-8DA1-63FDA8E82D7D}"/>
    <cellStyle name="Normal 198 4" xfId="23898" xr:uid="{B466A705-3471-4DAA-A2E7-1F0300626524}"/>
    <cellStyle name="Normal 198 4 2" xfId="33380" xr:uid="{B8C56611-D594-4126-9175-3D40871875E3}"/>
    <cellStyle name="Normal 198 5" xfId="28723" xr:uid="{3DC02408-166A-433E-9BEF-47838055E8B7}"/>
    <cellStyle name="Normal 199" xfId="11388" xr:uid="{AE58AF4F-908C-4C32-8BE3-26F2E12DB067}"/>
    <cellStyle name="Normal 199 2" xfId="11389" xr:uid="{79CF47D2-14C8-40BB-8D20-E522DAD384B6}"/>
    <cellStyle name="Normal 199 3" xfId="21202" xr:uid="{0212D994-505C-4DD4-8BCD-3690ED66A08D}"/>
    <cellStyle name="Normal 199 3 2" xfId="26349" xr:uid="{FE9FE495-FEC5-45E2-B20E-CA031270DA86}"/>
    <cellStyle name="Normal 199 3 2 2" xfId="35741" xr:uid="{44BA1392-A3F9-496D-A054-C37F4D2E4982}"/>
    <cellStyle name="Normal 199 3 3" xfId="30950" xr:uid="{7A8559D0-792D-4BAC-A48D-683103D5760C}"/>
    <cellStyle name="Normal 199 4" xfId="23899" xr:uid="{A7887579-7474-455B-94E1-512312542481}"/>
    <cellStyle name="Normal 199 4 2" xfId="33381" xr:uid="{FFC86AEF-297C-40E0-ABE4-123C498F4F67}"/>
    <cellStyle name="Normal 199 5" xfId="28724" xr:uid="{C2DEC881-07B8-4EB4-9C74-46B36FE92185}"/>
    <cellStyle name="Normal 2" xfId="15" xr:uid="{EDB48EF9-E758-43F3-8594-E5C5E13D223D}"/>
    <cellStyle name="Normal 2 10" xfId="11390" xr:uid="{64EC64C4-7BDB-40FC-87EB-8768505B137F}"/>
    <cellStyle name="Normal 2 10 2" xfId="11391" xr:uid="{E061428E-1EC4-49FA-B85F-72E127E5FEA1}"/>
    <cellStyle name="Normal 2 10 2 2" xfId="11392" xr:uid="{57EE0072-28A8-46E1-B6B6-C1BED1E2592D}"/>
    <cellStyle name="Normal 2 10 2 3" xfId="21204" xr:uid="{49644AC5-6531-4E0C-B8EF-F13D96BACBC2}"/>
    <cellStyle name="Normal 2 10 2 3 2" xfId="26351" xr:uid="{B18F91DB-9351-42D1-9DB4-B0F69351E650}"/>
    <cellStyle name="Normal 2 10 2 3 2 2" xfId="35743" xr:uid="{7675FB3C-E139-4D82-9F25-57930239F896}"/>
    <cellStyle name="Normal 2 10 2 3 3" xfId="30952" xr:uid="{2ABC41E0-EB68-45C7-A8C8-E299968DE4A3}"/>
    <cellStyle name="Normal 2 10 2 4" xfId="13" xr:uid="{48C08080-81E7-46E4-BAAA-9C63D0ABCFA7}"/>
    <cellStyle name="Normal 2 10 2 4 2" xfId="17" xr:uid="{76AE25B9-864B-4BD7-A549-6B6C993107BC}"/>
    <cellStyle name="Normal 2 10 2 4 2 2" xfId="19999" xr:uid="{4CCDA47C-0F8C-4E60-A286-4414EE5E653B}"/>
    <cellStyle name="Normal 2 10 2 4 2 2 2" xfId="25158" xr:uid="{F461244A-39D0-4864-BB10-C0B2F76881A0}"/>
    <cellStyle name="Normal 2 10 2 4 2 2 2 2" xfId="34550" xr:uid="{75A22759-3992-42E6-B0CD-27651005C8B5}"/>
    <cellStyle name="Normal 2 10 2 4 2 2 3" xfId="29854" xr:uid="{3A9CF6D9-67DF-47A1-851B-795C67B5BA2E}"/>
    <cellStyle name="Normal 2 10 2 4 2 3" xfId="22704" xr:uid="{E154C639-0FC7-4250-A642-5CA287A8AC7E}"/>
    <cellStyle name="Normal 2 10 2 4 2 3 2" xfId="32270" xr:uid="{2543811F-3C4F-42C8-9AA0-68B47214CC54}"/>
    <cellStyle name="Normal 2 10 2 4 2 4" xfId="27628" xr:uid="{2B898925-FC28-42E8-BDEB-4F8543836EB6}"/>
    <cellStyle name="Normal 2 10 2 4 3" xfId="19909" xr:uid="{FDF18686-75DF-4B29-9F72-8C364F6E3298}"/>
    <cellStyle name="Normal 2 10 2 4 3 2" xfId="22431" xr:uid="{230BBE70-5DE6-4E9E-8981-F8384DF8BCBF}"/>
    <cellStyle name="Normal 2 10 2 4 3 2 2" xfId="27573" xr:uid="{664A6BE2-E572-43CF-8999-20A4A082F003}"/>
    <cellStyle name="Normal 2 10 2 4 3 2 2 2" xfId="36963" xr:uid="{49B89CAC-97C6-4C9C-AE8B-53788AABB0FA}"/>
    <cellStyle name="Normal 2 10 2 4 3 2 3" xfId="32071" xr:uid="{D7940920-8D56-48D1-905E-F629064059CB}"/>
    <cellStyle name="Normal 2 10 2 4 3 3" xfId="25131" xr:uid="{AC2DD382-D950-4877-9860-7F84AA1B2545}"/>
    <cellStyle name="Normal 2 10 2 4 3 3 2" xfId="34523" xr:uid="{2F96F1E6-5338-474C-91BC-57ADA348221D}"/>
    <cellStyle name="Normal 2 10 2 4 3 4" xfId="29829" xr:uid="{3DD7EACB-46E4-499C-AC86-0F74BCFB1B2F}"/>
    <cellStyle name="Normal 2 10 2 4 4" xfId="19996" xr:uid="{E2DA6BBF-45DA-4216-BB92-89397E4A1E76}"/>
    <cellStyle name="Normal 2 10 2 4 4 2" xfId="25155" xr:uid="{0924CA0C-7DB3-45C8-B82B-506B93CDA3A7}"/>
    <cellStyle name="Normal 2 10 2 4 4 2 2" xfId="34547" xr:uid="{E208415E-3911-45F9-BACF-2AB48BBB85D2}"/>
    <cellStyle name="Normal 2 10 2 4 4 3" xfId="29851" xr:uid="{CDFE3DD2-AF5D-48D6-BC7F-188E7AAC81EB}"/>
    <cellStyle name="Normal 2 10 2 4 5" xfId="22701" xr:uid="{DD59C555-A08A-48D4-9FB9-94BDD186D363}"/>
    <cellStyle name="Normal 2 10 2 4 5 2" xfId="32267" xr:uid="{758664B7-6830-4143-A3F8-FC89568D58B6}"/>
    <cellStyle name="Normal 2 10 2 4 6" xfId="27625" xr:uid="{D422255E-0127-4555-AA85-26684A1FE7C1}"/>
    <cellStyle name="Normal 2 10 2 5" xfId="23901" xr:uid="{A45CEB4C-A9E8-42FE-8C1D-D66FA16F58AE}"/>
    <cellStyle name="Normal 2 10 2 5 2" xfId="33383" xr:uid="{D93146D2-846A-46BE-96A7-69793AACCD47}"/>
    <cellStyle name="Normal 2 10 2 6" xfId="28726" xr:uid="{EB08F2AD-93B3-43AA-A35E-CB8DFB4FDCED}"/>
    <cellStyle name="Normal 2 10 3" xfId="11393" xr:uid="{E54B4A93-1C9E-4D9B-AECB-82088931F651}"/>
    <cellStyle name="Normal 2 10 4" xfId="21203" xr:uid="{15D8E447-9746-43A8-84E6-5CC149F3AB93}"/>
    <cellStyle name="Normal 2 10 4 2" xfId="26350" xr:uid="{FD9E0243-47BA-4E76-A43C-C862204C131D}"/>
    <cellStyle name="Normal 2 10 4 2 2" xfId="35742" xr:uid="{42231CD3-1A29-4CBA-A221-E425B2A5A7B4}"/>
    <cellStyle name="Normal 2 10 4 3" xfId="30951" xr:uid="{F4E3EE89-A198-45FE-AF30-7A330D147AD6}"/>
    <cellStyle name="Normal 2 10 5" xfId="23900" xr:uid="{2D2F4114-6D64-4750-963C-8280E9833EFB}"/>
    <cellStyle name="Normal 2 10 5 2" xfId="33382" xr:uid="{BF67ABAC-2977-432A-BCDF-7A2144633177}"/>
    <cellStyle name="Normal 2 10 6" xfId="28725" xr:uid="{87345789-4444-4B04-9267-DE6A26F54C5C}"/>
    <cellStyle name="Normal 2 11" xfId="11394" xr:uid="{180E1C9D-AAF5-405D-B8F9-3C6D44B2A1EF}"/>
    <cellStyle name="Normal 2 11 2" xfId="11395" xr:uid="{F5C9ED80-6E5E-4904-9B2A-7A522105EF3A}"/>
    <cellStyle name="Normal 2 11 3" xfId="11396" xr:uid="{5F1FA620-03D4-46A6-BE31-0D3E0E20DFA4}"/>
    <cellStyle name="Normal 2 11 3 2" xfId="21205" xr:uid="{ADC3BE09-AF78-4DEE-9CA7-E7EE0ABCC31B}"/>
    <cellStyle name="Normal 2 11 3 2 2" xfId="26352" xr:uid="{2AB0543C-35C5-4446-A70B-C6B0F1646B2C}"/>
    <cellStyle name="Normal 2 11 3 2 2 2" xfId="35744" xr:uid="{5AD6CBED-18C2-4A90-BC33-E87EA8A83AFE}"/>
    <cellStyle name="Normal 2 11 3 2 3" xfId="30953" xr:uid="{33576248-8BEB-4CB5-910E-40744BEE9432}"/>
    <cellStyle name="Normal 2 11 3 3" xfId="23902" xr:uid="{C4E0B04F-2FB9-4482-BF0F-D39831DBF64D}"/>
    <cellStyle name="Normal 2 11 3 3 2" xfId="33384" xr:uid="{2F3646F9-BE28-4D1B-8526-3827B04859AF}"/>
    <cellStyle name="Normal 2 11 3 4" xfId="28727" xr:uid="{60AF14C4-7E6D-4636-82F1-858F3D5FAE91}"/>
    <cellStyle name="Normal 2 12" xfId="11397" xr:uid="{B57F1372-3588-4804-9DAA-F762BE0CBF45}"/>
    <cellStyle name="Normal 2 12 2" xfId="11398" xr:uid="{D876097D-62AA-4657-8C48-82D3E3A791D4}"/>
    <cellStyle name="Normal 2 12 2 2" xfId="21206" xr:uid="{AE26AC37-2DA1-460C-83CF-944C67F8F3FA}"/>
    <cellStyle name="Normal 2 12 2 2 2" xfId="26353" xr:uid="{187FB63C-94AC-4F6B-B41A-E6BA58520D7E}"/>
    <cellStyle name="Normal 2 12 2 2 2 2" xfId="35745" xr:uid="{1B2E6781-4874-493A-A8B6-4A3F840EB9B4}"/>
    <cellStyle name="Normal 2 12 2 2 3" xfId="30954" xr:uid="{A6112891-8B27-4D12-97F4-40638352698C}"/>
    <cellStyle name="Normal 2 12 2 3" xfId="23903" xr:uid="{2B36E40E-E86A-4F8A-92D4-FB2AC8387BFC}"/>
    <cellStyle name="Normal 2 12 2 3 2" xfId="33385" xr:uid="{5BA3FBD2-900B-4DB6-9943-0BE25A490EBE}"/>
    <cellStyle name="Normal 2 12 2 4" xfId="28728" xr:uid="{F7E1CB3B-1D04-4776-BFFA-37093E972357}"/>
    <cellStyle name="Normal 2 13" xfId="11399" xr:uid="{7ADD30FA-A141-4ED2-B12D-85D948F9B415}"/>
    <cellStyle name="Normal 2 13 2" xfId="11400" xr:uid="{CA563642-7401-4559-9A71-7110301CF6B0}"/>
    <cellStyle name="Normal 2 13 2 2" xfId="21207" xr:uid="{1AE6E3E4-3D85-4428-99B0-16FF31CD945C}"/>
    <cellStyle name="Normal 2 13 2 2 2" xfId="26354" xr:uid="{BCC6AA38-1AB7-4040-BCA5-2D7E3C487716}"/>
    <cellStyle name="Normal 2 13 2 2 2 2" xfId="35746" xr:uid="{114A1323-F26D-4006-A672-4598F1D3BD69}"/>
    <cellStyle name="Normal 2 13 2 2 3" xfId="30955" xr:uid="{6A601AA9-7A7D-4F18-A9B8-7241A0E4ADCA}"/>
    <cellStyle name="Normal 2 13 2 3" xfId="23904" xr:uid="{C291C266-F577-4F46-B104-E08BE33B2787}"/>
    <cellStyle name="Normal 2 13 2 3 2" xfId="33386" xr:uid="{66D23887-13B1-45A8-AE1A-179A0326C919}"/>
    <cellStyle name="Normal 2 13 2 4" xfId="28729" xr:uid="{B2F0E2C4-5614-4B77-969B-E64FF76E0C47}"/>
    <cellStyle name="Normal 2 14" xfId="11401" xr:uid="{3A52A94F-B727-47C1-9E95-8E8A4541575F}"/>
    <cellStyle name="Normal 2 14 2" xfId="11402" xr:uid="{25734C68-834A-49C8-B659-DF17A72F1DFB}"/>
    <cellStyle name="Normal 2 14 3" xfId="11403" xr:uid="{7A6D4568-EC50-47A2-B11C-F4528151F228}"/>
    <cellStyle name="Normal 2 14 3 2" xfId="21208" xr:uid="{1BFE53E5-E679-472B-BB30-813621200D2D}"/>
    <cellStyle name="Normal 2 14 3 2 2" xfId="26355" xr:uid="{E0DD8D6C-D7C7-40C8-B5A6-AF9DEAC92B56}"/>
    <cellStyle name="Normal 2 14 3 2 2 2" xfId="35747" xr:uid="{F01F5D41-D6D0-489A-8A80-F210F23DCFCD}"/>
    <cellStyle name="Normal 2 14 3 2 3" xfId="30956" xr:uid="{3AAC3E19-9513-4650-89FF-BA464794F9C2}"/>
    <cellStyle name="Normal 2 14 3 3" xfId="23905" xr:uid="{70FC4B43-F634-44EE-93D8-E8EEFA5AE5A5}"/>
    <cellStyle name="Normal 2 14 3 3 2" xfId="33387" xr:uid="{7AF49614-A073-45B6-9267-00A1B5E60BDD}"/>
    <cellStyle name="Normal 2 14 3 4" xfId="28730" xr:uid="{06941CE6-F8A0-4007-BC4F-80711A65FD82}"/>
    <cellStyle name="Normal 2 15" xfId="11404" xr:uid="{84AFF25D-D780-42D1-91B4-43C5E11237B0}"/>
    <cellStyle name="Normal 2 15 2" xfId="11405" xr:uid="{69846DE4-482E-4B9F-9BCB-DCB039AB591A}"/>
    <cellStyle name="Normal 2 15 2 2" xfId="21209" xr:uid="{ED28BC24-9833-4D0B-A04E-48F19755898A}"/>
    <cellStyle name="Normal 2 15 2 2 2" xfId="26356" xr:uid="{F664D8EC-62F7-4A94-BF51-FE6A3D314FD1}"/>
    <cellStyle name="Normal 2 15 2 2 2 2" xfId="35748" xr:uid="{D964251A-13ED-444C-AC72-E67FFCCCC06C}"/>
    <cellStyle name="Normal 2 15 2 2 3" xfId="30957" xr:uid="{EA76E8CA-CAEA-4A24-83ED-92CBE7F4467A}"/>
    <cellStyle name="Normal 2 15 2 3" xfId="23906" xr:uid="{360889E0-7E9E-4561-90AC-0504B9FC1696}"/>
    <cellStyle name="Normal 2 15 2 3 2" xfId="33388" xr:uid="{8D8CA2DC-D691-48DA-BBA8-F5DD9025285A}"/>
    <cellStyle name="Normal 2 15 2 4" xfId="28731" xr:uid="{3292E3B6-C72D-4573-8E71-920A4F7AC535}"/>
    <cellStyle name="Normal 2 15 3" xfId="11406" xr:uid="{BAC3F6DB-142B-4418-BBB0-E42690981064}"/>
    <cellStyle name="Normal 2 16" xfId="11407" xr:uid="{F869BFD9-0374-4954-B29D-DCBD674B98DD}"/>
    <cellStyle name="Normal 2 16 2" xfId="11408" xr:uid="{BE9C904E-E3D1-4F84-8635-4ADE0AC845A6}"/>
    <cellStyle name="Normal 2 16 2 2" xfId="11409" xr:uid="{D1951E4D-2A0C-464A-A858-65C18881EAC2}"/>
    <cellStyle name="Normal 2 16 2 2 2" xfId="11410" xr:uid="{B0DBFA7D-1427-4939-92D1-85DAB1AB1795}"/>
    <cellStyle name="Normal 2 16 2 2 2 2" xfId="11411" xr:uid="{2AED986C-C3C4-4D88-A76A-95B66303AF5C}"/>
    <cellStyle name="Normal 2 16 2 2 2 2 2" xfId="11412" xr:uid="{BEE99436-39D5-4365-8B4C-31558465CF4E}"/>
    <cellStyle name="Normal 2 16 2 2_Dacia Sandero" xfId="11413" xr:uid="{22E1BF60-A492-41A8-B5BD-682CB0B9DF02}"/>
    <cellStyle name="Normal 2 16 2 3" xfId="11414" xr:uid="{15770BA0-BE7F-4BAD-AC01-943784CB1804}"/>
    <cellStyle name="Normal 2 16 2 3 2" xfId="11415" xr:uid="{0FFA262E-4D92-40B5-B56F-0C2EFAB98529}"/>
    <cellStyle name="Normal 2 16 3" xfId="11416" xr:uid="{F0B490B6-DC42-4BEE-B66F-D825DAD2EC7F}"/>
    <cellStyle name="Normal 2 16 3 2" xfId="11417" xr:uid="{388489F0-573E-4E8B-94DA-790847208CE2}"/>
    <cellStyle name="Normal 2 16 3 2 2" xfId="11418" xr:uid="{48817C6D-1210-4980-9617-C7605312C278}"/>
    <cellStyle name="Normal 2 16 4" xfId="11419" xr:uid="{05D1C79F-CEAB-45DA-BCDA-4D2164FC643C}"/>
    <cellStyle name="Normal 2 16 4 2" xfId="21210" xr:uid="{76872157-16A7-4FB1-9037-82EF80CECC0A}"/>
    <cellStyle name="Normal 2 16 4 2 2" xfId="26357" xr:uid="{D03E1415-CFDE-4AD9-822A-D10544A88CB1}"/>
    <cellStyle name="Normal 2 16 4 2 2 2" xfId="35749" xr:uid="{25C474C8-1863-411D-A272-3089225F5BDA}"/>
    <cellStyle name="Normal 2 16 4 2 3" xfId="30958" xr:uid="{F75B0705-ECAD-4A6D-8572-C9E87C3F158F}"/>
    <cellStyle name="Normal 2 16 4 3" xfId="23907" xr:uid="{4A64F577-769A-4CAE-B3CA-E7EB2327F25B}"/>
    <cellStyle name="Normal 2 16 4 3 2" xfId="33389" xr:uid="{D4C3A1EA-FBE7-46DE-9F03-14D01F3C4BD8}"/>
    <cellStyle name="Normal 2 16 4 4" xfId="28732" xr:uid="{D4E880F7-FC5C-40E3-9637-28731ABBE2F5}"/>
    <cellStyle name="Normal 2 16_Dacia Sandero" xfId="11420" xr:uid="{E2A323A9-8D8E-4F37-A034-06F94C9D7696}"/>
    <cellStyle name="Normal 2 17" xfId="11421" xr:uid="{B566D69D-C1A1-4F72-96AB-2BF64296C8B0}"/>
    <cellStyle name="Normal 2 17 2" xfId="11422" xr:uid="{A66F3D1F-F9B6-4DB3-A725-1215E9B27E07}"/>
    <cellStyle name="Normal 2 17 2 2" xfId="11423" xr:uid="{4F40EAD3-0A85-4C1C-8A34-E2C91B757B9C}"/>
    <cellStyle name="Normal 2 17 2 2 2" xfId="11424" xr:uid="{5966818D-17F9-4EC7-A267-FF2AA95D2A39}"/>
    <cellStyle name="Normal 2 17 3" xfId="11425" xr:uid="{79E356FF-B730-45BF-9C33-12C1C9C33E8D}"/>
    <cellStyle name="Normal 2 17 3 2" xfId="21211" xr:uid="{CBA4958D-47CD-4451-91E4-12C2953FFB3F}"/>
    <cellStyle name="Normal 2 17 3 2 2" xfId="26358" xr:uid="{FC18FFF4-ECCF-4593-A161-6D03B1AD16EF}"/>
    <cellStyle name="Normal 2 17 3 2 2 2" xfId="35750" xr:uid="{6CFFE27B-9335-4478-A8A0-DEB398CA4E7F}"/>
    <cellStyle name="Normal 2 17 3 2 3" xfId="30959" xr:uid="{B94F8372-2846-43A1-810D-B4B0EBF2ED25}"/>
    <cellStyle name="Normal 2 17 3 3" xfId="23908" xr:uid="{CD601860-1010-49D2-ADEC-0004CBE887F4}"/>
    <cellStyle name="Normal 2 17 3 3 2" xfId="33390" xr:uid="{68FCDCFE-6076-45CE-AA8D-3C53A7BCA8BE}"/>
    <cellStyle name="Normal 2 17 3 4" xfId="28733" xr:uid="{578A80FE-A0BA-4997-9CD2-4DE1C90BAFF1}"/>
    <cellStyle name="Normal 2 17_Dacia Sandero" xfId="11426" xr:uid="{4EB2A20F-C410-4FB3-AE9E-A603F0C6924E}"/>
    <cellStyle name="Normal 2 18" xfId="11427" xr:uid="{52D037F2-9222-4581-A045-BD0EEF14B5B2}"/>
    <cellStyle name="Normal 2 18 2" xfId="11428" xr:uid="{6A59DEE3-0364-43F4-BEA5-BA38CAB27B38}"/>
    <cellStyle name="Normal 2 18 2 2" xfId="21212" xr:uid="{9129F878-ADAD-4616-AA54-2C61B5FB19BB}"/>
    <cellStyle name="Normal 2 18 2 2 2" xfId="26359" xr:uid="{D6EB1593-4821-428F-AF32-1D79E62EE7ED}"/>
    <cellStyle name="Normal 2 18 2 2 2 2" xfId="35751" xr:uid="{0604FDD6-00DA-40C2-B6C4-72D189D03449}"/>
    <cellStyle name="Normal 2 18 2 2 3" xfId="30960" xr:uid="{98D55E4B-5A1C-4309-B05A-5DB93BEB1EE2}"/>
    <cellStyle name="Normal 2 18 2 3" xfId="23909" xr:uid="{86E6D1CC-4ADF-4FC0-B920-6E5E69DDB69D}"/>
    <cellStyle name="Normal 2 18 2 3 2" xfId="33391" xr:uid="{A205AC96-DEB0-4E05-89F7-2DF47095B400}"/>
    <cellStyle name="Normal 2 18 2 4" xfId="28734" xr:uid="{2E68B96C-E756-4E21-A700-6C96A9C26F55}"/>
    <cellStyle name="Normal 2 18 3" xfId="11429" xr:uid="{9C99F8CB-376D-4703-89AB-F136831D49C3}"/>
    <cellStyle name="Normal 2 19" xfId="11430" xr:uid="{2F5FD1E9-83BB-45FB-AD1E-6BFFBDAD2CA7}"/>
    <cellStyle name="Normal 2 19 2" xfId="11431" xr:uid="{F0B9A9D5-FDEF-4911-93BB-3875C9CD3945}"/>
    <cellStyle name="Normal 2 19 2 2" xfId="11432" xr:uid="{5584F4A5-15D3-48F7-856B-9762197540BD}"/>
    <cellStyle name="Normal 2 19 2 2 2" xfId="11433" xr:uid="{DACAE87B-AAD4-40C5-B82C-77BF0077D4C5}"/>
    <cellStyle name="Normal 2 19 2 2 2 2" xfId="11434" xr:uid="{869B0FED-11D9-47AA-9479-89DCD470B87D}"/>
    <cellStyle name="Normal 2 19 2 2 2 2 2" xfId="11435" xr:uid="{CD72E268-CF95-4EF6-90F7-C7C417EA5A04}"/>
    <cellStyle name="Normal 2 19 2 2 2 3" xfId="11436" xr:uid="{6DC80D26-A024-4B5D-ADC9-C15F220FA665}"/>
    <cellStyle name="Normal 2 19 2 2 2 3 2" xfId="11437" xr:uid="{A2977C21-FD59-4D5A-8982-72C3D85D1F5E}"/>
    <cellStyle name="Normal 2 19 2 2 2 4" xfId="11438" xr:uid="{0F6013B9-25EF-4F4A-81A6-C10022D10755}"/>
    <cellStyle name="Normal 2 19 2 2 2 4 2" xfId="11439" xr:uid="{E91B7D94-A6C9-46DA-92B3-D3D51C177443}"/>
    <cellStyle name="Normal 2 19 2 2 2 5" xfId="11440" xr:uid="{C9702A9B-E7D4-4E52-BEEE-DA51BB2013D2}"/>
    <cellStyle name="Normal 2 19 2 2 2 5 2" xfId="11441" xr:uid="{B655CE65-DFE1-4B0E-8D8A-795C4A75E5C5}"/>
    <cellStyle name="Normal 2 19 2 2 3" xfId="11442" xr:uid="{912791E8-CCF7-4C41-AD92-2BE35BEC50CB}"/>
    <cellStyle name="Normal 2 19 2 2 4" xfId="11443" xr:uid="{4B20EC77-6697-40D9-96BE-999650CC977E}"/>
    <cellStyle name="Normal 2 19 2 2 5" xfId="11444" xr:uid="{8D7C595F-3FEA-4A6D-9820-180073290616}"/>
    <cellStyle name="Normal 2 19 2 3" xfId="11445" xr:uid="{59310E1A-FFA7-46EE-8778-4E765BEDF54E}"/>
    <cellStyle name="Normal 2 19 2 3 2" xfId="11446" xr:uid="{08C6C408-F052-494A-A26C-5C0BBF4CADC7}"/>
    <cellStyle name="Normal 2 19 2 4" xfId="11447" xr:uid="{0FC9392E-286D-4666-AC7F-DA5F70B33E2B}"/>
    <cellStyle name="Normal 2 19 2 4 2" xfId="11448" xr:uid="{B88EBE49-42A0-443B-AD23-EC05C1591596}"/>
    <cellStyle name="Normal 2 19 2 5" xfId="11449" xr:uid="{CCDFEDD4-9131-4AAF-BA7D-3095D3F8CB09}"/>
    <cellStyle name="Normal 2 19 2 5 2" xfId="11450" xr:uid="{EEB63ABD-C733-412A-8D73-0D3E68CEC0D8}"/>
    <cellStyle name="Normal 2 19 2 6" xfId="11451" xr:uid="{55E294EC-0395-45BA-9BD5-F92A6A22F5BE}"/>
    <cellStyle name="Normal 2 19 2 6 2" xfId="11452" xr:uid="{6BF26E1A-D491-410D-B0D2-5EDBE844B026}"/>
    <cellStyle name="Normal 2 19 2 7" xfId="11453" xr:uid="{27EFF693-E620-4F6F-BCC6-CF767810E0BF}"/>
    <cellStyle name="Normal 2 19 2 7 2" xfId="11454" xr:uid="{ADE5B1C4-A2AA-4386-910F-86A7958913F7}"/>
    <cellStyle name="Normal 2 19 3" xfId="11455" xr:uid="{33A842E3-E293-4723-A868-5D46A0C272EC}"/>
    <cellStyle name="Normal 2 19 3 2" xfId="11456" xr:uid="{6212848F-8E9F-400A-A645-D69F924D04A1}"/>
    <cellStyle name="Normal 2 19 3 2 2" xfId="11457" xr:uid="{BD54425D-FBD7-49AD-81E4-9412BEEB274C}"/>
    <cellStyle name="Normal 2 19 3 2 3" xfId="11458" xr:uid="{71408DF1-DC4D-4CA0-8E73-A2D50746076F}"/>
    <cellStyle name="Normal 2 19 3 2 4" xfId="11459" xr:uid="{EDDD6F95-3015-4B5F-A6AA-C7DDFAB11864}"/>
    <cellStyle name="Normal 2 19 3 2 5" xfId="11460" xr:uid="{C9A2A01E-1B7A-4364-93EF-4682A3B2863C}"/>
    <cellStyle name="Normal 2 19 3 3" xfId="11461" xr:uid="{6B0AE779-4DCB-44A5-BAE0-C0F003CC957B}"/>
    <cellStyle name="Normal 2 19 3 3 2" xfId="11462" xr:uid="{DB4CED37-4BB2-4CF6-8326-8C0D7AE323C3}"/>
    <cellStyle name="Normal 2 19 3 4" xfId="11463" xr:uid="{40A7B835-62D6-47CD-A10C-501BE7EE4DF2}"/>
    <cellStyle name="Normal 2 19 3 4 2" xfId="11464" xr:uid="{1DF4C777-551D-4E8B-9A70-554D40CF69E9}"/>
    <cellStyle name="Normal 2 19 3 5" xfId="11465" xr:uid="{6AF6C0B7-21FF-4800-B8A9-2959CAE668AE}"/>
    <cellStyle name="Normal 2 19 3 5 2" xfId="11466" xr:uid="{3A7F3A35-E956-472A-8CA4-B85EC1A1EBA7}"/>
    <cellStyle name="Normal 2 19 4" xfId="11467" xr:uid="{DFF7D010-4A04-4445-BC3D-B2BCFCEE922E}"/>
    <cellStyle name="Normal 2 19 5" xfId="11468" xr:uid="{2971ADAE-7C8D-49A2-ACF2-68C9207F6BF5}"/>
    <cellStyle name="Normal 2 19 6" xfId="11469" xr:uid="{FE3AC455-21F6-4A22-B778-69698FA87256}"/>
    <cellStyle name="Normal 2 19 7" xfId="11470" xr:uid="{5FD2AC6D-E643-49C9-ABCE-24BFDD93BFC7}"/>
    <cellStyle name="Normal 2 19 8" xfId="11471" xr:uid="{D7CC6DFF-C84D-4928-87DF-639A33D3001E}"/>
    <cellStyle name="Normal 2 19 8 2" xfId="21213" xr:uid="{3E275FE9-E8DB-4AF1-86F9-5EEB71EFA706}"/>
    <cellStyle name="Normal 2 19 8 2 2" xfId="26360" xr:uid="{677A2207-55C7-4F6C-9F50-46B0A872EDC5}"/>
    <cellStyle name="Normal 2 19 8 2 2 2" xfId="35752" xr:uid="{972AB32E-B18C-43F8-B4DB-2E844D40254B}"/>
    <cellStyle name="Normal 2 19 8 2 3" xfId="30961" xr:uid="{59B9E647-DC87-4011-B749-F5FEB1E606C4}"/>
    <cellStyle name="Normal 2 19 8 3" xfId="23910" xr:uid="{30CEAFEA-EB73-4801-A843-CB72BDA3CD9D}"/>
    <cellStyle name="Normal 2 19 8 3 2" xfId="33392" xr:uid="{67E3DC85-2FD8-4F69-9D2C-18010330F688}"/>
    <cellStyle name="Normal 2 19 8 4" xfId="28735" xr:uid="{2EACAA58-3CC3-41C3-B29D-9B190F6AB9F6}"/>
    <cellStyle name="Normal 2 2" xfId="27" xr:uid="{FAA1D883-10CB-43B9-BAF2-2799192865EF}"/>
    <cellStyle name="Normal 2 2 10" xfId="11472" xr:uid="{54368372-BF93-4E53-B762-013213CF0B3F}"/>
    <cellStyle name="Normal 2 2 11" xfId="11473" xr:uid="{36B39099-7166-40EA-A908-3F6CC4FC0E0D}"/>
    <cellStyle name="Normal 2 2 11 10" xfId="11474" xr:uid="{996AA3E5-BB99-4237-8BC3-089EEA9C8BD7}"/>
    <cellStyle name="Normal 2 2 11 10 2" xfId="11475" xr:uid="{61438896-41E5-43C2-A61D-1D26FCC76B1F}"/>
    <cellStyle name="Normal 2 2 11 2" xfId="11476" xr:uid="{AB126F05-0EF8-495B-B253-C5ED88020561}"/>
    <cellStyle name="Normal 2 2 11 2 2" xfId="11477" xr:uid="{580C125F-4FC7-44ED-8F05-1897847B71BB}"/>
    <cellStyle name="Normal 2 2 11 2 2 2" xfId="11478" xr:uid="{F94C6CAC-6449-4F56-AFF5-32ECA0D829D1}"/>
    <cellStyle name="Normal 2 2 11 2 2 2 2" xfId="11479" xr:uid="{D3FC79CA-0CE3-4F39-967E-3131FBF5FD60}"/>
    <cellStyle name="Normal 2 2 11 2 2 2 3" xfId="11480" xr:uid="{7FCEC71B-91DE-45B6-9938-E263C65CE536}"/>
    <cellStyle name="Normal 2 2 11 2 2 2 4" xfId="11481" xr:uid="{C3BE6861-254B-42BD-8249-6E39A92E5657}"/>
    <cellStyle name="Normal 2 2 11 2 2 2 5" xfId="11482" xr:uid="{EEAB36EB-70AC-4337-B246-E80A1CBDEDD2}"/>
    <cellStyle name="Normal 2 2 11 2 2 3" xfId="11483" xr:uid="{05D6F9E8-C0D6-498D-85C1-84B28709116A}"/>
    <cellStyle name="Normal 2 2 11 2 2 3 2" xfId="11484" xr:uid="{D4B3288B-D8D2-42A4-BA69-ADF52D779951}"/>
    <cellStyle name="Normal 2 2 11 2 2 4" xfId="11485" xr:uid="{6997C9E6-FCE2-4D46-B041-74C7C4E6992D}"/>
    <cellStyle name="Normal 2 2 11 2 2 4 2" xfId="11486" xr:uid="{B10F2F14-0592-467D-B2A2-309F162E4441}"/>
    <cellStyle name="Normal 2 2 11 2 2 5" xfId="11487" xr:uid="{E9CE4CBD-B240-4021-BAA4-4FA0BD8BAEE2}"/>
    <cellStyle name="Normal 2 2 11 2 2 5 2" xfId="11488" xr:uid="{6D0CE11A-3CD3-42EA-B9D8-E529836B74E9}"/>
    <cellStyle name="Normal 2 2 11 2 3" xfId="11489" xr:uid="{F768B0CE-F5C3-4687-A775-1C3A11FDD448}"/>
    <cellStyle name="Normal 2 2 11 2 4" xfId="11490" xr:uid="{F0234518-ECAD-4237-BEAA-D3C6D5931172}"/>
    <cellStyle name="Normal 2 2 11 2 5" xfId="11491" xr:uid="{F92282B0-27A5-4373-B1F5-EEEE2C2C2E1E}"/>
    <cellStyle name="Normal 2 2 11 2 6" xfId="11492" xr:uid="{228A78B1-AF23-47D6-8468-322726E7D874}"/>
    <cellStyle name="Normal 2 2 11 2 7" xfId="11493" xr:uid="{023BFADC-B252-405E-AC2D-A8C5B363CFE6}"/>
    <cellStyle name="Normal 2 2 11 3" xfId="11494" xr:uid="{6DB9D785-128A-4131-B3AE-C8CBAC201DFC}"/>
    <cellStyle name="Normal 2 2 11 3 2" xfId="11495" xr:uid="{1768DB78-6E74-4301-AB1D-0E1386FD45FE}"/>
    <cellStyle name="Normal 2 2 11 3 2 2" xfId="11496" xr:uid="{1AAFA014-0419-48A0-9354-F47B1D1A7CAE}"/>
    <cellStyle name="Normal 2 2 11 3 2 2 2" xfId="11497" xr:uid="{AC68BF31-A9FA-4760-B062-7D4A58DB2CAF}"/>
    <cellStyle name="Normal 2 2 11 3 2 3" xfId="11498" xr:uid="{10B64ADC-6157-4CC8-A594-1F4632853588}"/>
    <cellStyle name="Normal 2 2 11 3 2 3 2" xfId="11499" xr:uid="{CAC10BC1-18F5-41C5-A5AA-BCAFFC416B32}"/>
    <cellStyle name="Normal 2 2 11 3 2 4" xfId="11500" xr:uid="{656B13F7-B454-4B8D-A173-1DA5B5076811}"/>
    <cellStyle name="Normal 2 2 11 3 2 4 2" xfId="11501" xr:uid="{20F7A33B-3302-4F99-8F6E-7B379AA0AA0A}"/>
    <cellStyle name="Normal 2 2 11 3 2 5" xfId="11502" xr:uid="{2331C9D2-3D7C-4266-9AC0-B0CF640C63B7}"/>
    <cellStyle name="Normal 2 2 11 3 2 5 2" xfId="11503" xr:uid="{68B855C1-55A4-437D-AAF2-A8A6E3829886}"/>
    <cellStyle name="Normal 2 2 11 3 3" xfId="11504" xr:uid="{DE00DF92-FC7C-419C-A50F-B8A3D7171DDB}"/>
    <cellStyle name="Normal 2 2 11 3 4" xfId="11505" xr:uid="{2C7C1DCF-48A5-40FB-B0FA-04394121FE6F}"/>
    <cellStyle name="Normal 2 2 11 3 5" xfId="11506" xr:uid="{D37B7C8A-E2FC-4F1F-932A-B2AA900F8D53}"/>
    <cellStyle name="Normal 2 2 11 4" xfId="11507" xr:uid="{7001F2BA-C857-4735-8BE5-CA69C6833050}"/>
    <cellStyle name="Normal 2 2 11 4 2" xfId="11508" xr:uid="{9BF4F719-4234-48A0-A849-2D78DFA8F6B1}"/>
    <cellStyle name="Normal 2 2 11 5" xfId="11509" xr:uid="{B40FE5EB-0D57-4B30-82AC-DFBECD7121C1}"/>
    <cellStyle name="Normal 2 2 11 6" xfId="11510" xr:uid="{6F3609F6-AB16-47FE-AF83-EC55D7DE2ECC}"/>
    <cellStyle name="Normal 2 2 11 7" xfId="11511" xr:uid="{7A9AE430-8B23-4822-B653-8F82645021B1}"/>
    <cellStyle name="Normal 2 2 11 7 2" xfId="11512" xr:uid="{05894520-F9B5-413E-9AAA-D514EB5AF2A8}"/>
    <cellStyle name="Normal 2 2 11 8" xfId="11513" xr:uid="{CEF04768-A52D-4D91-A814-55F7FE304877}"/>
    <cellStyle name="Normal 2 2 11 9" xfId="11514" xr:uid="{A8A9A3BD-F639-4D95-B80C-70E3F3F479BA}"/>
    <cellStyle name="Normal 2 2 11 9 2" xfId="11515" xr:uid="{9CDC3451-7087-4199-B1CC-61D818F3235D}"/>
    <cellStyle name="Normal 2 2 12" xfId="11516" xr:uid="{94C8804C-0904-4DD0-936B-C3D23B111751}"/>
    <cellStyle name="Normal 2 2 13" xfId="11517" xr:uid="{30763722-96E8-493D-9B88-6908F69665D4}"/>
    <cellStyle name="Normal 2 2 13 2" xfId="11518" xr:uid="{249C19B1-57B2-490F-A681-EA39243E99C6}"/>
    <cellStyle name="Normal 2 2 13 2 2" xfId="11519" xr:uid="{79E4CB83-D064-4FE0-BDCB-6997AA6F8DB1}"/>
    <cellStyle name="Normal 2 2 13 2 3" xfId="11520" xr:uid="{0F3DE01B-B394-41B3-850D-F15277440FFA}"/>
    <cellStyle name="Normal 2 2 13 2 4" xfId="11521" xr:uid="{F3AE5DBA-112F-41EC-B168-DA488C2F8910}"/>
    <cellStyle name="Normal 2 2 13 2 5" xfId="11522" xr:uid="{F5F9B489-5CC5-4397-951C-56519F356F8C}"/>
    <cellStyle name="Normal 2 2 13 3" xfId="11523" xr:uid="{DAC4BF5F-ED88-4F6E-B509-B06198132FFA}"/>
    <cellStyle name="Normal 2 2 13 3 2" xfId="11524" xr:uid="{CF5AC703-1FC4-4D78-ACDF-7DB4096DCF74}"/>
    <cellStyle name="Normal 2 2 13 4" xfId="11525" xr:uid="{F08A6D71-0011-462A-8A54-0E4633C175F6}"/>
    <cellStyle name="Normal 2 2 13 4 2" xfId="11526" xr:uid="{CBD2157F-BAA9-4C4C-9EB1-49123F078F61}"/>
    <cellStyle name="Normal 2 2 13 5" xfId="11527" xr:uid="{877A5D13-7566-4C00-946B-A6D74FCAE5EC}"/>
    <cellStyle name="Normal 2 2 13 5 2" xfId="11528" xr:uid="{4F27BD1B-F8C5-4D19-969C-4DD78342CAC1}"/>
    <cellStyle name="Normal 2 2 14" xfId="11529" xr:uid="{F935257B-B124-46A5-A6E0-7D4144A6437B}"/>
    <cellStyle name="Normal 2 2 14 2" xfId="23" xr:uid="{6D43EB14-16C5-4DF0-AA8B-1AD32F78F601}"/>
    <cellStyle name="Normal 2 2 14 2 2" xfId="20004" xr:uid="{AB44D1A7-CAAB-41B3-BD4D-609DA346496B}"/>
    <cellStyle name="Normal 2 2 14 2 2 2" xfId="25163" xr:uid="{94B8F6DE-AD44-49ED-9956-17FD5B8DBFB3}"/>
    <cellStyle name="Normal 2 2 14 2 2 2 2" xfId="34555" xr:uid="{CF47EF41-6B99-44D7-807E-9AD66D22F493}"/>
    <cellStyle name="Normal 2 2 14 2 2 3" xfId="29859" xr:uid="{D9B8F9E4-3ABE-4342-BAEA-A7E9E4A0AFF8}"/>
    <cellStyle name="Normal 2 2 14 2 3" xfId="22709" xr:uid="{ABEFED0B-97F6-4715-94A5-0F8405524905}"/>
    <cellStyle name="Normal 2 2 14 2 3 2" xfId="32275" xr:uid="{E0D38615-784B-466E-9B98-FB07BC73AA72}"/>
    <cellStyle name="Normal 2 2 14 2 4" xfId="27633" xr:uid="{644F13D6-2DC8-4F2C-8A36-278326045AC5}"/>
    <cellStyle name="Normal 2 2 15" xfId="11530" xr:uid="{9B6E0714-91F2-4C12-BC88-0BA77E0849AE}"/>
    <cellStyle name="Normal 2 2 16" xfId="11531" xr:uid="{1C5A7DAA-0F49-462E-A04E-0D15B160D7EA}"/>
    <cellStyle name="Normal 2 2 17" xfId="11532" xr:uid="{54B201A3-2A67-4A59-B481-8F221EC6CAB5}"/>
    <cellStyle name="Normal 2 2 18" xfId="11533" xr:uid="{B6CE134B-4638-4E27-88B1-5B9A13E3A6D5}"/>
    <cellStyle name="Normal 2 2 19" xfId="11534" xr:uid="{F414E1C3-CEDA-4115-B85A-2A7CA80F4B6C}"/>
    <cellStyle name="Normal 2 2 2" xfId="39" xr:uid="{B82652ED-7C20-45D1-97CE-A9E4891ECC98}"/>
    <cellStyle name="Normal 2 2 2 10" xfId="11535" xr:uid="{C797A494-CCBC-4402-B680-4FFDC914278D}"/>
    <cellStyle name="Normal 2 2 2 10 2" xfId="11536" xr:uid="{8791609D-27EB-4DBB-B1C0-9C42E2570A37}"/>
    <cellStyle name="Normal 2 2 2 11" xfId="11537" xr:uid="{7E51CAF1-E68E-4CF7-99D1-1B4FD5DE876D}"/>
    <cellStyle name="Normal 2 2 2 11 2" xfId="11538" xr:uid="{E07B6F0A-1314-4F58-99D8-AEEAF6AA522C}"/>
    <cellStyle name="Normal 2 2 2 11 2 2" xfId="11539" xr:uid="{A456C925-BFAC-407A-AF40-D572AEC78BDA}"/>
    <cellStyle name="Normal 2 2 2 11 2 2 2" xfId="11540" xr:uid="{CF8C664C-FE17-4010-B5E6-9253D073C02D}"/>
    <cellStyle name="Normal 2 2 2 11 2 2 2 2" xfId="11541" xr:uid="{90D4DBD4-E1D4-4829-921C-242732C88D76}"/>
    <cellStyle name="Normal 2 2 2 11 2 2 2 2 2" xfId="11542" xr:uid="{687C752D-B5EE-4934-B134-E75A1F536504}"/>
    <cellStyle name="Normal 2 2 2 11 2 2 2 3" xfId="11543" xr:uid="{CBD905FC-E76B-40A8-88F0-1E55D28E67F9}"/>
    <cellStyle name="Normal 2 2 2 11 2 2 2 3 2" xfId="11544" xr:uid="{CA5C47C4-765D-4571-92FC-CD70FBA94AEC}"/>
    <cellStyle name="Normal 2 2 2 11 2 2 2 4" xfId="11545" xr:uid="{5266DD92-A154-4153-97A0-10E721B47E6B}"/>
    <cellStyle name="Normal 2 2 2 11 2 2 2 4 2" xfId="11546" xr:uid="{22A4D8DA-D0E8-43FE-87A6-37F87238C5BD}"/>
    <cellStyle name="Normal 2 2 2 11 2 2 2 5" xfId="11547" xr:uid="{99FCBC11-9C5A-43D8-887C-60A391D6A7B7}"/>
    <cellStyle name="Normal 2 2 2 11 2 2 2 5 2" xfId="11548" xr:uid="{D39D36CD-A65B-4FCC-9DAC-5D88A2FA5331}"/>
    <cellStyle name="Normal 2 2 2 11 2 2 3" xfId="11549" xr:uid="{9D03DB17-221D-4CC0-BE5B-2F0D2B56E850}"/>
    <cellStyle name="Normal 2 2 2 11 2 2 4" xfId="11550" xr:uid="{E137E2A6-7C6A-400D-9040-7C34F7135C4D}"/>
    <cellStyle name="Normal 2 2 2 11 2 2 5" xfId="11551" xr:uid="{3D637342-11FF-4E73-BCAD-AC3DC0251893}"/>
    <cellStyle name="Normal 2 2 2 11 2 3" xfId="11552" xr:uid="{A2029EED-D5F9-4EFA-99C5-BCFF5169002A}"/>
    <cellStyle name="Normal 2 2 2 11 2 3 2" xfId="11553" xr:uid="{D6F40AB0-8F25-4543-B2ED-580C1004BCF1}"/>
    <cellStyle name="Normal 2 2 2 11 2 4" xfId="11554" xr:uid="{BC47B624-B7A9-4D6A-AA88-81A3DA5CA5F4}"/>
    <cellStyle name="Normal 2 2 2 11 2 4 2" xfId="11555" xr:uid="{C177DB0D-CB98-43B5-BD92-998AFEB9123C}"/>
    <cellStyle name="Normal 2 2 2 11 2 5" xfId="11556" xr:uid="{F7D0FB8E-4FD7-4B0C-BD86-0E34DC1269FA}"/>
    <cellStyle name="Normal 2 2 2 11 2 5 2" xfId="11557" xr:uid="{AA264C1F-1801-4AA9-892A-3ED8050F12E1}"/>
    <cellStyle name="Normal 2 2 2 11 2 6" xfId="11558" xr:uid="{368E5983-1257-4070-B0E6-509D613C6258}"/>
    <cellStyle name="Normal 2 2 2 11 2 6 2" xfId="11559" xr:uid="{8C94B7D8-8A19-4705-A568-9C7881002864}"/>
    <cellStyle name="Normal 2 2 2 11 2 7" xfId="11560" xr:uid="{528D8C3B-FFE9-4F29-BA5A-4B5BA41F94BD}"/>
    <cellStyle name="Normal 2 2 2 11 2 7 2" xfId="11561" xr:uid="{73887A3F-68CE-41D9-8DD8-A7E997D22ADE}"/>
    <cellStyle name="Normal 2 2 2 11 3" xfId="11562" xr:uid="{A66C34B2-D2B2-4FC9-857E-1EAD83A52D0A}"/>
    <cellStyle name="Normal 2 2 2 11 3 2" xfId="11563" xr:uid="{06EE1887-313A-4ED4-9FEA-41400D89CA7E}"/>
    <cellStyle name="Normal 2 2 2 11 3 2 2" xfId="11564" xr:uid="{D32E2939-ABA0-4190-922B-15E723F232B2}"/>
    <cellStyle name="Normal 2 2 2 11 3 2 3" xfId="11565" xr:uid="{5309DBDE-9EC3-4D9F-99F1-3FF282EFE40E}"/>
    <cellStyle name="Normal 2 2 2 11 3 2 4" xfId="11566" xr:uid="{12495A63-2193-41C2-8D67-A07D9CBCA4BB}"/>
    <cellStyle name="Normal 2 2 2 11 3 2 5" xfId="11567" xr:uid="{BEAF34AF-D8DB-4339-8C8E-523E0E4A12DC}"/>
    <cellStyle name="Normal 2 2 2 11 3 3" xfId="11568" xr:uid="{1E326306-8B23-4DAD-8AF1-B11770869344}"/>
    <cellStyle name="Normal 2 2 2 11 3 3 2" xfId="11569" xr:uid="{7BD2D519-3AE7-4AD2-B19C-54D68F97C440}"/>
    <cellStyle name="Normal 2 2 2 11 3 4" xfId="11570" xr:uid="{93F71567-094C-4D13-B312-9D16B525659D}"/>
    <cellStyle name="Normal 2 2 2 11 3 4 2" xfId="11571" xr:uid="{B8D66E59-3F6B-43BE-BE14-38DF40C39786}"/>
    <cellStyle name="Normal 2 2 2 11 3 5" xfId="11572" xr:uid="{C8959160-FE1E-4998-8D62-F745EDE391BA}"/>
    <cellStyle name="Normal 2 2 2 11 3 5 2" xfId="11573" xr:uid="{97D50BD7-8CC8-43CC-B5EB-C7D45DA118AE}"/>
    <cellStyle name="Normal 2 2 2 11 4" xfId="11574" xr:uid="{1CAD6B41-CA21-47B9-9FA2-AA7F404A4E40}"/>
    <cellStyle name="Normal 2 2 2 11 5" xfId="11575" xr:uid="{20E8275E-EC48-49F0-9D25-D715C455FA59}"/>
    <cellStyle name="Normal 2 2 2 11 6" xfId="11576" xr:uid="{E30FA24A-89CC-4699-8AEC-10243D9FED66}"/>
    <cellStyle name="Normal 2 2 2 11 7" xfId="11577" xr:uid="{86F75C58-5755-4BDC-9EB1-75C06E736619}"/>
    <cellStyle name="Normal 2 2 2 12" xfId="11578" xr:uid="{7453F3F5-5678-420A-9899-1FCDA055797E}"/>
    <cellStyle name="Normal 2 2 2 12 2" xfId="11579" xr:uid="{9606F56D-1F79-4BBE-8281-B08F991B1D43}"/>
    <cellStyle name="Normal 2 2 2 13" xfId="11580" xr:uid="{1647B4A3-8569-418C-92D9-1990AF7D60AE}"/>
    <cellStyle name="Normal 2 2 2 13 2" xfId="11581" xr:uid="{A8791797-2947-4917-946E-9988550A31A9}"/>
    <cellStyle name="Normal 2 2 2 13 2 2" xfId="11582" xr:uid="{D180AABC-F35F-43B6-B24A-040E4064472B}"/>
    <cellStyle name="Normal 2 2 2 13 2 2 2" xfId="11583" xr:uid="{9B28ECCF-0B17-4D5B-98F6-EA0CE31DDCC4}"/>
    <cellStyle name="Normal 2 2 2 13 2 3" xfId="11584" xr:uid="{161E81D3-5DBE-48A8-A4CF-885B532E903F}"/>
    <cellStyle name="Normal 2 2 2 13 2 3 2" xfId="11585" xr:uid="{538E1158-006D-441E-ACE9-A84A537461A7}"/>
    <cellStyle name="Normal 2 2 2 13 2 4" xfId="11586" xr:uid="{B577E1D5-BAFE-4FB4-A879-D967666FA4DC}"/>
    <cellStyle name="Normal 2 2 2 13 2 4 2" xfId="11587" xr:uid="{6064CB37-8E33-4F58-A173-780335C7479A}"/>
    <cellStyle name="Normal 2 2 2 13 2 5" xfId="11588" xr:uid="{5D942D98-1131-4831-AC5D-5599ACA897BA}"/>
    <cellStyle name="Normal 2 2 2 13 2 5 2" xfId="11589" xr:uid="{060AB3C8-8F5D-4007-BBF9-162680782885}"/>
    <cellStyle name="Normal 2 2 2 13 3" xfId="11590" xr:uid="{B4E05BF3-F509-40A8-88DC-46A4C89BC059}"/>
    <cellStyle name="Normal 2 2 2 13 4" xfId="11591" xr:uid="{D5F26EA1-67A1-4DEF-A743-BB97C615C2EA}"/>
    <cellStyle name="Normal 2 2 2 13 5" xfId="11592" xr:uid="{FD062D13-18EA-4F6D-83D9-C78D864F6296}"/>
    <cellStyle name="Normal 2 2 2 14" xfId="11593" xr:uid="{BC3D44C1-125B-473E-A504-CF2DCCB0F849}"/>
    <cellStyle name="Normal 2 2 2 14 2" xfId="11594" xr:uid="{35CC0A3E-3A37-4740-85DC-5F7D24ADBE67}"/>
    <cellStyle name="Normal 2 2 2 15" xfId="11595" xr:uid="{5F3D73DA-1415-4FED-A369-D39B8227C565}"/>
    <cellStyle name="Normal 2 2 2 15 2" xfId="11596" xr:uid="{23D72A67-43D4-4602-8CB2-6AE65042BCA2}"/>
    <cellStyle name="Normal 2 2 2 16" xfId="11597" xr:uid="{7405DE79-3E9A-4663-B62C-BE3918BF1BDD}"/>
    <cellStyle name="Normal 2 2 2 16 2" xfId="11598" xr:uid="{EBF78161-19F7-446A-89DC-9ED0CBA0A00C}"/>
    <cellStyle name="Normal 2 2 2 17" xfId="11599" xr:uid="{D3DBB25E-980D-4BF9-811C-0EF8D0C0B46F}"/>
    <cellStyle name="Normal 2 2 2 17 2" xfId="11600" xr:uid="{7ABD0A44-499D-4ED0-8D2F-75AD9ED7E8EA}"/>
    <cellStyle name="Normal 2 2 2 18" xfId="11601" xr:uid="{CD04ACC2-F5C2-43E0-AB17-81A2682FF653}"/>
    <cellStyle name="Normal 2 2 2 18 2" xfId="11602" xr:uid="{68862509-DBBD-4FFC-AE3E-DE7C62B74266}"/>
    <cellStyle name="Normal 2 2 2 19" xfId="11603" xr:uid="{BD63D514-CA61-4881-950D-5AFBE94B3952}"/>
    <cellStyle name="Normal 2 2 2 19 2" xfId="11604" xr:uid="{A1EC23F1-0C5A-4190-ABE4-26C2ECF7CE78}"/>
    <cellStyle name="Normal 2 2 2 2" xfId="11605" xr:uid="{D9B0ABF4-2A8F-4D8E-947B-16FB24C9C918}"/>
    <cellStyle name="Normal 2 2 2 2 10" xfId="11606" xr:uid="{AD4B4812-3FED-4805-A55D-85DE6F762049}"/>
    <cellStyle name="Normal 2 2 2 2 10 2" xfId="11607" xr:uid="{88361056-AA9F-48B8-8748-BA3D13E46BF9}"/>
    <cellStyle name="Normal 2 2 2 2 10 2 2" xfId="11608" xr:uid="{25685679-39BC-4B43-976A-3E6A0FA01FA4}"/>
    <cellStyle name="Normal 2 2 2 2 10 2 2 2" xfId="11609" xr:uid="{A6EEF96E-CE31-42E4-B7EB-788BA4E220CA}"/>
    <cellStyle name="Normal 2 2 2 2 10 2 2 2 2" xfId="11610" xr:uid="{0DA12A84-1B13-42B9-ABA0-B55DC486B151}"/>
    <cellStyle name="Normal 2 2 2 2 10 2 2 2 3" xfId="11611" xr:uid="{917EF820-2AEB-4489-9CC4-AE4B7523E523}"/>
    <cellStyle name="Normal 2 2 2 2 10 2 2 2 4" xfId="11612" xr:uid="{68596755-26C7-469E-A644-788C796C518C}"/>
    <cellStyle name="Normal 2 2 2 2 10 2 2 2 5" xfId="11613" xr:uid="{086DDC1C-A469-491E-9AB1-7F027F936019}"/>
    <cellStyle name="Normal 2 2 2 2 10 2 2 3" xfId="11614" xr:uid="{D70B6248-EA69-43C2-8B2B-960B28C6E087}"/>
    <cellStyle name="Normal 2 2 2 2 10 2 2 3 2" xfId="11615" xr:uid="{4EED5302-D355-4922-8C6C-0F3971A783C5}"/>
    <cellStyle name="Normal 2 2 2 2 10 2 2 4" xfId="11616" xr:uid="{ADC0B2E7-9CBE-4C76-9FF8-4F5C41E7C02C}"/>
    <cellStyle name="Normal 2 2 2 2 10 2 2 4 2" xfId="11617" xr:uid="{3E07AC08-7A80-40BD-A24A-6D84BF7C1786}"/>
    <cellStyle name="Normal 2 2 2 2 10 2 2 5" xfId="11618" xr:uid="{249111D9-49EB-48AB-92AE-CCFEB725BCF2}"/>
    <cellStyle name="Normal 2 2 2 2 10 2 2 5 2" xfId="11619" xr:uid="{862F7BB2-AE65-4C60-A277-9CAC254078C0}"/>
    <cellStyle name="Normal 2 2 2 2 10 2 3" xfId="11620" xr:uid="{4EE4F3A3-30A3-48D0-B26C-BC527D415A58}"/>
    <cellStyle name="Normal 2 2 2 2 10 2 4" xfId="11621" xr:uid="{2CC27A71-D552-4741-A937-13CC9444BB9D}"/>
    <cellStyle name="Normal 2 2 2 2 10 2 5" xfId="11622" xr:uid="{C766DF7D-61E1-4C87-AE63-BB2F4713596B}"/>
    <cellStyle name="Normal 2 2 2 2 10 2 6" xfId="11623" xr:uid="{8B5D8F31-9952-4FE0-935C-F5B09DBC8171}"/>
    <cellStyle name="Normal 2 2 2 2 10 2 7" xfId="11624" xr:uid="{1DC17B9C-BE5D-4BAB-B9A3-8098CCB353AA}"/>
    <cellStyle name="Normal 2 2 2 2 10 3" xfId="11625" xr:uid="{B30E54FE-6DCC-4AD3-8CB5-596041B9CC00}"/>
    <cellStyle name="Normal 2 2 2 2 10 3 2" xfId="11626" xr:uid="{AFE50B3F-672C-4DC2-91D2-107DAF0EE5A1}"/>
    <cellStyle name="Normal 2 2 2 2 10 3 2 2" xfId="11627" xr:uid="{57AFBBEA-1359-405D-84CD-A2246FE6C68E}"/>
    <cellStyle name="Normal 2 2 2 2 10 3 2 2 2" xfId="11628" xr:uid="{BF26DB3E-1B7F-4FF0-8A52-002E85AF3C13}"/>
    <cellStyle name="Normal 2 2 2 2 10 3 2 3" xfId="11629" xr:uid="{D432A949-AC62-4336-98A2-272CF119C862}"/>
    <cellStyle name="Normal 2 2 2 2 10 3 2 3 2" xfId="11630" xr:uid="{CC87C2EA-5E7C-4A09-A7E8-8A1DCA5A2DD4}"/>
    <cellStyle name="Normal 2 2 2 2 10 3 2 4" xfId="11631" xr:uid="{A6D25B48-B6D0-477E-9BD3-29C6EFEEAAC3}"/>
    <cellStyle name="Normal 2 2 2 2 10 3 2 4 2" xfId="11632" xr:uid="{10FE6132-23C8-4F41-8258-F698313A59D3}"/>
    <cellStyle name="Normal 2 2 2 2 10 3 2 5" xfId="11633" xr:uid="{5FB1A4B2-FDEB-40B4-B45E-D30E3AFB5604}"/>
    <cellStyle name="Normal 2 2 2 2 10 3 2 5 2" xfId="11634" xr:uid="{939EE23D-AA6D-429A-8932-91A7FF5FB0F5}"/>
    <cellStyle name="Normal 2 2 2 2 10 3 3" xfId="11635" xr:uid="{A1587224-DF27-44FD-8484-C4E46337E9C9}"/>
    <cellStyle name="Normal 2 2 2 2 10 3 4" xfId="11636" xr:uid="{7D5241B6-B16A-4523-9EA7-35FB5AFE42A0}"/>
    <cellStyle name="Normal 2 2 2 2 10 3 5" xfId="11637" xr:uid="{15C4A7C4-711F-4341-BAFB-A4493E8B5B20}"/>
    <cellStyle name="Normal 2 2 2 2 10 4" xfId="11638" xr:uid="{02350193-33EC-423C-BD76-2998C5B3778E}"/>
    <cellStyle name="Normal 2 2 2 2 10 4 2" xfId="11639" xr:uid="{35E8C92A-004D-423E-85AB-D701EFB461EB}"/>
    <cellStyle name="Normal 2 2 2 2 10 5" xfId="11640" xr:uid="{188A33B7-044D-4F58-9D15-67BE436B8FE9}"/>
    <cellStyle name="Normal 2 2 2 2 10 5 2" xfId="11641" xr:uid="{97C1CB51-CCB1-4D12-98F0-79DF143FA262}"/>
    <cellStyle name="Normal 2 2 2 2 10 6" xfId="11642" xr:uid="{FBB61F0F-AC3F-4156-BF90-F86E1019A6D2}"/>
    <cellStyle name="Normal 2 2 2 2 10 6 2" xfId="11643" xr:uid="{05D2C67D-91A8-4958-AA9C-044BF8D05654}"/>
    <cellStyle name="Normal 2 2 2 2 10 7" xfId="11644" xr:uid="{C317F096-7DA1-4C06-9D46-066B0FD98042}"/>
    <cellStyle name="Normal 2 2 2 2 10 7 2" xfId="11645" xr:uid="{EF43AC36-485F-4FC8-8445-EB3F12EBCA84}"/>
    <cellStyle name="Normal 2 2 2 2 11" xfId="11646" xr:uid="{118125D2-FEF8-468D-AC26-E7ACAAED9569}"/>
    <cellStyle name="Normal 2 2 2 2 12" xfId="11647" xr:uid="{084E6BC2-24B5-4FB5-ADD9-D98E4D4B4586}"/>
    <cellStyle name="Normal 2 2 2 2 12 2" xfId="11648" xr:uid="{45BEC529-50A8-48A4-B7CC-DBCD76D40A3D}"/>
    <cellStyle name="Normal 2 2 2 2 12 2 2" xfId="11649" xr:uid="{1193F1F1-35BF-40EA-B98C-9386939F1945}"/>
    <cellStyle name="Normal 2 2 2 2 12 2 3" xfId="11650" xr:uid="{8436A397-8A0B-43B0-9350-CEEE91F73F34}"/>
    <cellStyle name="Normal 2 2 2 2 12 2 4" xfId="11651" xr:uid="{476EEB7B-75CD-4AA2-9A6B-0F787F1CABA9}"/>
    <cellStyle name="Normal 2 2 2 2 12 2 5" xfId="11652" xr:uid="{C601105F-2410-470A-888D-4A9B7581DC8B}"/>
    <cellStyle name="Normal 2 2 2 2 12 3" xfId="11653" xr:uid="{F8B68A2D-B25A-40DE-887E-AE5A7F8BA0D1}"/>
    <cellStyle name="Normal 2 2 2 2 12 3 2" xfId="11654" xr:uid="{78530020-0050-47CB-B76D-198625A48424}"/>
    <cellStyle name="Normal 2 2 2 2 12 4" xfId="11655" xr:uid="{4E5EED94-24BB-4CA1-A3BB-EE41B711D312}"/>
    <cellStyle name="Normal 2 2 2 2 12 4 2" xfId="11656" xr:uid="{5B320972-EDB4-4CA2-BB0F-6AB07D489010}"/>
    <cellStyle name="Normal 2 2 2 2 12 5" xfId="11657" xr:uid="{1727F627-B02E-4A9B-A592-30CE2173185E}"/>
    <cellStyle name="Normal 2 2 2 2 12 5 2" xfId="11658" xr:uid="{67540C46-A6C0-46D7-AAE6-853A6517DEE1}"/>
    <cellStyle name="Normal 2 2 2 2 13" xfId="11659" xr:uid="{5308A28D-0EAD-4485-8E28-44A3297E53AD}"/>
    <cellStyle name="Normal 2 2 2 2 14" xfId="11660" xr:uid="{62F5E4EA-AB0F-48B1-94E7-130479EF271D}"/>
    <cellStyle name="Normal 2 2 2 2 15" xfId="11661" xr:uid="{56F29ECA-79F5-4979-938C-89E852F2CC30}"/>
    <cellStyle name="Normal 2 2 2 2 16" xfId="11662" xr:uid="{FF0B5210-8B34-4771-813C-7CE4A7BE856A}"/>
    <cellStyle name="Normal 2 2 2 2 17" xfId="11663" xr:uid="{BCB6D1EF-7F4C-440C-AD0A-B6295707FAC4}"/>
    <cellStyle name="Normal 2 2 2 2 2" xfId="11664" xr:uid="{998E3095-EC66-445B-A1D2-5406A9151D4D}"/>
    <cellStyle name="Normal 2 2 2 2 2 10" xfId="11665" xr:uid="{623FEE23-C5D9-461E-ADC6-3ECDA6C42F73}"/>
    <cellStyle name="Normal 2 2 2 2 2 10 2" xfId="11666" xr:uid="{532E92BE-C641-4A7B-9C8F-CA74610ACF2B}"/>
    <cellStyle name="Normal 2 2 2 2 2 10 2 2" xfId="11667" xr:uid="{0F666511-90FC-47FB-B93F-EC68F5288F84}"/>
    <cellStyle name="Normal 2 2 2 2 2 10 2 2 2" xfId="11668" xr:uid="{0A0A8DD0-54DB-4123-960E-6E7634A1B75A}"/>
    <cellStyle name="Normal 2 2 2 2 2 10 2 2 2 2" xfId="11669" xr:uid="{F2C161A0-EA33-4470-94F7-C57BDB74A697}"/>
    <cellStyle name="Normal 2 2 2 2 2 10 2 2 2 2 2" xfId="11670" xr:uid="{0A69386E-3DF2-4B06-A170-DCFCF091D4A3}"/>
    <cellStyle name="Normal 2 2 2 2 2 10 2 2 2 3" xfId="11671" xr:uid="{0FD37F03-BAA6-4D8E-811D-CC87D39980AF}"/>
    <cellStyle name="Normal 2 2 2 2 2 10 2 2 2 3 2" xfId="11672" xr:uid="{32A4A9FA-9D40-45B6-AFBD-F14FF6DD4308}"/>
    <cellStyle name="Normal 2 2 2 2 2 10 2 2 2 4" xfId="11673" xr:uid="{528DCEB0-F3CC-4C04-B93F-EF468A91DAFB}"/>
    <cellStyle name="Normal 2 2 2 2 2 10 2 2 2 4 2" xfId="11674" xr:uid="{CA88D0CD-D70C-49CD-B02F-28068B1EC794}"/>
    <cellStyle name="Normal 2 2 2 2 2 10 2 2 2 5" xfId="11675" xr:uid="{6DE1C750-BCDD-4AC0-891F-6FABD3EED524}"/>
    <cellStyle name="Normal 2 2 2 2 2 10 2 2 2 5 2" xfId="11676" xr:uid="{58AFE4C3-F14D-494A-A70D-43EBBFC4E8F1}"/>
    <cellStyle name="Normal 2 2 2 2 2 10 2 2 3" xfId="11677" xr:uid="{D2EB04A0-99D8-4675-80B4-87A8FECA7983}"/>
    <cellStyle name="Normal 2 2 2 2 2 10 2 2 4" xfId="11678" xr:uid="{C06F5520-B863-4E30-ADFA-3144EEFC2D3A}"/>
    <cellStyle name="Normal 2 2 2 2 2 10 2 2 5" xfId="11679" xr:uid="{A09CB7A3-978A-42BE-92EC-91D8CC760200}"/>
    <cellStyle name="Normal 2 2 2 2 2 10 2 3" xfId="11680" xr:uid="{F596C891-CCD4-4ABF-97A3-44CBF1208CCF}"/>
    <cellStyle name="Normal 2 2 2 2 2 10 2 3 2" xfId="11681" xr:uid="{AFD1B276-BC77-4181-A725-17EBE9E9F044}"/>
    <cellStyle name="Normal 2 2 2 2 2 10 2 4" xfId="11682" xr:uid="{5309D6C4-CAA7-4ADE-81BA-A91A73181C31}"/>
    <cellStyle name="Normal 2 2 2 2 2 10 2 4 2" xfId="11683" xr:uid="{587D766D-A9C2-4481-9D3B-435C4B8B1063}"/>
    <cellStyle name="Normal 2 2 2 2 2 10 2 5" xfId="11684" xr:uid="{8CAE24E4-511B-4D34-97B0-C04F4772F1BD}"/>
    <cellStyle name="Normal 2 2 2 2 2 10 2 5 2" xfId="11685" xr:uid="{5665C150-25CB-409A-B729-8256CC38C372}"/>
    <cellStyle name="Normal 2 2 2 2 2 10 2 6" xfId="11686" xr:uid="{8FDB5FAD-0DC7-46AA-8B06-8F836CAA89A2}"/>
    <cellStyle name="Normal 2 2 2 2 2 10 2 6 2" xfId="11687" xr:uid="{20EF51BF-FDA0-4978-9305-2DB46DAFDE5D}"/>
    <cellStyle name="Normal 2 2 2 2 2 10 2 7" xfId="11688" xr:uid="{710DE77D-C5B9-4C18-9092-056B11CF0743}"/>
    <cellStyle name="Normal 2 2 2 2 2 10 2 7 2" xfId="11689" xr:uid="{8A83B129-E2C6-4200-A6D8-6BDEDBC3F636}"/>
    <cellStyle name="Normal 2 2 2 2 2 10 3" xfId="11690" xr:uid="{CA4911FB-200F-49A0-A8F9-113B333B39B8}"/>
    <cellStyle name="Normal 2 2 2 2 2 10 3 2" xfId="11691" xr:uid="{5CD14FE0-FCD7-4514-B07A-AEBAEB2169D7}"/>
    <cellStyle name="Normal 2 2 2 2 2 10 3 2 2" xfId="11692" xr:uid="{F5BC98D0-5CB4-498E-8D34-A84291F3F724}"/>
    <cellStyle name="Normal 2 2 2 2 2 10 3 2 3" xfId="11693" xr:uid="{20A1C3FC-B75B-4906-BE66-428BEB98FD99}"/>
    <cellStyle name="Normal 2 2 2 2 2 10 3 2 4" xfId="11694" xr:uid="{8E47D194-7EA6-4FEA-B94E-1587C8CA131C}"/>
    <cellStyle name="Normal 2 2 2 2 2 10 3 2 5" xfId="11695" xr:uid="{023499ED-0A91-4A7D-A3A6-BE108B04167E}"/>
    <cellStyle name="Normal 2 2 2 2 2 10 3 3" xfId="11696" xr:uid="{BF76E838-B4B2-401D-827B-5B5578B71345}"/>
    <cellStyle name="Normal 2 2 2 2 2 10 3 3 2" xfId="11697" xr:uid="{AD58F83B-2C61-4C82-B2D5-08677382C32B}"/>
    <cellStyle name="Normal 2 2 2 2 2 10 3 4" xfId="11698" xr:uid="{47629122-D75D-4B9C-ADD7-DE1A2EBD2BCA}"/>
    <cellStyle name="Normal 2 2 2 2 2 10 3 4 2" xfId="11699" xr:uid="{8334A3C6-CB79-4002-9411-3CEFA7FDBDBE}"/>
    <cellStyle name="Normal 2 2 2 2 2 10 3 5" xfId="11700" xr:uid="{10EA3330-EBDE-4723-8956-5D21007B55CE}"/>
    <cellStyle name="Normal 2 2 2 2 2 10 3 5 2" xfId="11701" xr:uid="{64FD1929-356C-439B-B670-46675DEB5F48}"/>
    <cellStyle name="Normal 2 2 2 2 2 10 4" xfId="11702" xr:uid="{8A7B1A10-DB55-4236-8868-802670647AA9}"/>
    <cellStyle name="Normal 2 2 2 2 2 10 5" xfId="11703" xr:uid="{6C637D2A-2EE6-4CAB-BA62-96735D1BC964}"/>
    <cellStyle name="Normal 2 2 2 2 2 10 6" xfId="11704" xr:uid="{D73D809C-A341-4286-AE83-01BCFCBFA421}"/>
    <cellStyle name="Normal 2 2 2 2 2 10 7" xfId="11705" xr:uid="{2F6F6673-6714-4E4F-85FD-CF6BFC55C1CF}"/>
    <cellStyle name="Normal 2 2 2 2 2 11" xfId="11706" xr:uid="{0696D7F4-033F-4E7D-A93F-A1C183B22EE9}"/>
    <cellStyle name="Normal 2 2 2 2 2 11 2" xfId="11707" xr:uid="{869A223D-7C27-48BF-BE2D-735B741224B8}"/>
    <cellStyle name="Normal 2 2 2 2 2 12" xfId="11708" xr:uid="{F828ADED-4831-43E1-B03D-D15B5C8A2E2C}"/>
    <cellStyle name="Normal 2 2 2 2 2 12 2" xfId="11709" xr:uid="{FEAB248F-0FF3-4050-A3D2-5A3DCC0B0C9A}"/>
    <cellStyle name="Normal 2 2 2 2 2 12 2 2" xfId="11710" xr:uid="{9482B4DB-29AF-4BF8-99A1-AB6545A855D5}"/>
    <cellStyle name="Normal 2 2 2 2 2 12 2 2 2" xfId="11711" xr:uid="{FD19DD15-4B8C-40A1-93E9-B8260D4270CD}"/>
    <cellStyle name="Normal 2 2 2 2 2 12 2 3" xfId="11712" xr:uid="{88D51B9C-5B56-4F2F-B637-3CA3C263EEA6}"/>
    <cellStyle name="Normal 2 2 2 2 2 12 2 3 2" xfId="11713" xr:uid="{0E318B5F-D891-40DE-A74A-2D4727EB3A4B}"/>
    <cellStyle name="Normal 2 2 2 2 2 12 2 4" xfId="11714" xr:uid="{5DC4DEC1-4E52-4FC8-8014-948B80CEA8DA}"/>
    <cellStyle name="Normal 2 2 2 2 2 12 2 4 2" xfId="11715" xr:uid="{0FDBFF7A-5B32-4B2E-8A29-5E7E755B93ED}"/>
    <cellStyle name="Normal 2 2 2 2 2 12 2 5" xfId="11716" xr:uid="{E3C20F3C-3488-44C3-B185-298072033EE7}"/>
    <cellStyle name="Normal 2 2 2 2 2 12 2 5 2" xfId="11717" xr:uid="{A76E8F6D-A273-40F2-98E8-C863AF76F940}"/>
    <cellStyle name="Normal 2 2 2 2 2 12 3" xfId="11718" xr:uid="{BFE3ADE3-7335-4E4F-BA34-15B96C72FEBE}"/>
    <cellStyle name="Normal 2 2 2 2 2 12 4" xfId="11719" xr:uid="{1068C9DA-B4C6-45EC-AD90-78190C47532F}"/>
    <cellStyle name="Normal 2 2 2 2 2 12 5" xfId="11720" xr:uid="{A442821A-6F8B-4593-9F58-064B3974A27E}"/>
    <cellStyle name="Normal 2 2 2 2 2 13" xfId="11721" xr:uid="{6BDD82DA-63B2-4B74-A36C-B434232466CD}"/>
    <cellStyle name="Normal 2 2 2 2 2 13 2" xfId="11722" xr:uid="{193E6EAD-EF5B-486D-A9F6-EB7E156BB3AF}"/>
    <cellStyle name="Normal 2 2 2 2 2 14" xfId="11723" xr:uid="{B189D98D-2DBA-403B-8986-453088192F64}"/>
    <cellStyle name="Normal 2 2 2 2 2 14 2" xfId="11724" xr:uid="{8723F730-3AC2-48C5-8765-9D4E32A33C72}"/>
    <cellStyle name="Normal 2 2 2 2 2 15" xfId="11725" xr:uid="{E184A372-29E7-41C9-988F-31071DB928BF}"/>
    <cellStyle name="Normal 2 2 2 2 2 15 2" xfId="11726" xr:uid="{647C91E4-286F-4EE1-AE8B-D575B1711DB3}"/>
    <cellStyle name="Normal 2 2 2 2 2 16" xfId="11727" xr:uid="{E12AEBD5-BA91-43F0-8C12-8BEE5C92DBEC}"/>
    <cellStyle name="Normal 2 2 2 2 2 16 2" xfId="11728" xr:uid="{456C5A81-673B-4497-847D-FCB15F08A77E}"/>
    <cellStyle name="Normal 2 2 2 2 2 17" xfId="11729" xr:uid="{F4FA9428-37BC-405A-9104-FCA1B718EB93}"/>
    <cellStyle name="Normal 2 2 2 2 2 17 2" xfId="11730" xr:uid="{C7D9DA3F-F433-421A-8D10-BEA02268548A}"/>
    <cellStyle name="Normal 2 2 2 2 2 2" xfId="11731" xr:uid="{021014C3-6756-4CFB-AA5B-7C1B0F56ED4E}"/>
    <cellStyle name="Normal 2 2 2 2 2 2 10" xfId="11732" xr:uid="{09BEBE21-34AA-4680-B935-FE13E8F53EF2}"/>
    <cellStyle name="Normal 2 2 2 2 2 2 11" xfId="11733" xr:uid="{85805063-74C5-4247-A34A-439A18F93C1F}"/>
    <cellStyle name="Normal 2 2 2 2 2 2 12" xfId="11734" xr:uid="{F9EE69E7-953A-46A4-A900-CB2A63872D41}"/>
    <cellStyle name="Normal 2 2 2 2 2 2 2" xfId="11735" xr:uid="{4678F9FA-0EC9-4575-840D-28A8F658D293}"/>
    <cellStyle name="Normal 2 2 2 2 2 2 2 10" xfId="11736" xr:uid="{0FF24ADA-8DD3-40A4-B24D-9068E4B0A624}"/>
    <cellStyle name="Normal 2 2 2 2 2 2 2 10 2" xfId="11737" xr:uid="{9552EC02-037B-4FE3-85DF-401EDA6B62ED}"/>
    <cellStyle name="Normal 2 2 2 2 2 2 2 11" xfId="11738" xr:uid="{A7317D6C-B284-45F4-8232-1D6792D4714D}"/>
    <cellStyle name="Normal 2 2 2 2 2 2 2 11 2" xfId="11739" xr:uid="{71F17E45-51CE-4DF2-9934-BCEAA30A4B3B}"/>
    <cellStyle name="Normal 2 2 2 2 2 2 2 12" xfId="11740" xr:uid="{FD16C8EF-7546-4A34-98E2-FC4196104215}"/>
    <cellStyle name="Normal 2 2 2 2 2 2 2 12 2" xfId="11741" xr:uid="{95015800-265E-4FBA-B3A3-F452FDC61414}"/>
    <cellStyle name="Normal 2 2 2 2 2 2 2 2" xfId="11742" xr:uid="{61A9B58D-7A59-4541-9301-6B961594ADBF}"/>
    <cellStyle name="Normal 2 2 2 2 2 2 2 2 10" xfId="11743" xr:uid="{DF81C618-7252-4B43-A62F-3CD21550DD5B}"/>
    <cellStyle name="Normal 2 2 2 2 2 2 2 2 11" xfId="11744" xr:uid="{27E457F4-77AC-4933-932E-348D008021FE}"/>
    <cellStyle name="Normal 2 2 2 2 2 2 2 2 2" xfId="11745" xr:uid="{51E94A31-0F7A-435D-B7B5-DEF4182D6858}"/>
    <cellStyle name="Normal 2 2 2 2 2 2 2 2 2 10" xfId="11746" xr:uid="{5F6F6173-9081-4427-A763-D21B6F0A8B94}"/>
    <cellStyle name="Normal 2 2 2 2 2 2 2 2 2 10 2" xfId="11747" xr:uid="{F5F5C1F0-0ED0-4F47-8B40-E0B0D979F354}"/>
    <cellStyle name="Normal 2 2 2 2 2 2 2 2 2 11" xfId="11748" xr:uid="{12FA8573-CD4C-40B3-ACB4-86FA9D6091DD}"/>
    <cellStyle name="Normal 2 2 2 2 2 2 2 2 2 11 2" xfId="11749" xr:uid="{E9B905C2-9625-4F28-95DD-6427EE428A37}"/>
    <cellStyle name="Normal 2 2 2 2 2 2 2 2 2 2" xfId="11750" xr:uid="{F090BF9D-6712-4BEF-A079-AA3296E3325C}"/>
    <cellStyle name="Normal 2 2 2 2 2 2 2 2 2 2 10" xfId="11751" xr:uid="{5B2D04E7-2C7E-43F6-B7C4-941B8FB34C3A}"/>
    <cellStyle name="Normal 2 2 2 2 2 2 2 2 2 2 2" xfId="11752" xr:uid="{D9F1C982-2A5A-41BD-92F7-50E5FC83D2CF}"/>
    <cellStyle name="Normal 2 2 2 2 2 2 2 2 2 2 2 10" xfId="11753" xr:uid="{44B9C95F-C3C0-49B5-ADFA-9FEB2FC68748}"/>
    <cellStyle name="Normal 2 2 2 2 2 2 2 2 2 2 2 10 2" xfId="11754" xr:uid="{E0227498-A1BD-4164-993B-3E8B7CFB7709}"/>
    <cellStyle name="Normal 2 2 2 2 2 2 2 2 2 2 2 2" xfId="11755" xr:uid="{CA3BDDB7-DF14-4183-92F4-7B406AFEE852}"/>
    <cellStyle name="Normal 2 2 2 2 2 2 2 2 2 2 2 2 2" xfId="11756" xr:uid="{83711203-0681-42E8-876B-5D33D93DFBD1}"/>
    <cellStyle name="Normal 2 2 2 2 2 2 2 2 2 2 2 2 2 2" xfId="11757" xr:uid="{BC932D17-F040-4163-B1A3-E3997C22FFC9}"/>
    <cellStyle name="Normal 2 2 2 2 2 2 2 2 2 2 2 2 2 2 2" xfId="11758" xr:uid="{924D71F7-0324-436C-9599-127E2F1E36AE}"/>
    <cellStyle name="Normal 2 2 2 2 2 2 2 2 2 2 2 2 2 2 2 2" xfId="11759" xr:uid="{8FF9FEDE-2FD4-4D10-9396-500F67287D6F}"/>
    <cellStyle name="Normal 2 2 2 2 2 2 2 2 2 2 2 2 2 2 2 2 2" xfId="11760" xr:uid="{B930ED0C-37B6-4C23-9FD6-4D9EA267CF20}"/>
    <cellStyle name="Normal 2 2 2 2 2 2 2 2 2 2 2 2 2 2 2 2 2 2" xfId="11761" xr:uid="{C2042B32-7FEE-4E73-84EB-44FB12727809}"/>
    <cellStyle name="Normal 2 2 2 2 2 2 2 2 2 2 2 2 2 2 2 2 2 2 2" xfId="11762" xr:uid="{A06230F9-12DD-407E-ADEB-A2BD973A2C1C}"/>
    <cellStyle name="Normal 2 2 2 2 2 2 2 2 2 2 2 2 2 2 2 2 2 3" xfId="11763" xr:uid="{EF841DB3-597A-4F5C-B18A-2486DBD34E1D}"/>
    <cellStyle name="Normal 2 2 2 2 2 2 2 2 2 2 2 2 2 2 2 2 2 3 2" xfId="11764" xr:uid="{8EF67049-041C-4BF6-AA95-B5F2CE50F2F3}"/>
    <cellStyle name="Normal 2 2 2 2 2 2 2 2 2 2 2 2 2 2 2 2 2 4" xfId="11765" xr:uid="{D71F1C56-90F4-462B-8985-FF948FD4ED13}"/>
    <cellStyle name="Normal 2 2 2 2 2 2 2 2 2 2 2 2 2 2 2 2 2 4 2" xfId="11766" xr:uid="{1FC0E50D-1A41-40AA-B577-870B5E935F6F}"/>
    <cellStyle name="Normal 2 2 2 2 2 2 2 2 2 2 2 2 2 2 2 2 2 5" xfId="11767" xr:uid="{2FD57086-64CD-4C60-8BED-1DE5B1AB6B1C}"/>
    <cellStyle name="Normal 2 2 2 2 2 2 2 2 2 2 2 2 2 2 2 2 2 5 2" xfId="11768" xr:uid="{CD3B33E1-6BA3-40B7-834F-30F685CEEBCF}"/>
    <cellStyle name="Normal 2 2 2 2 2 2 2 2 2 2 2 2 2 2 2 2 3" xfId="11769" xr:uid="{E1166E85-8350-4093-9BCA-A63ED46265E0}"/>
    <cellStyle name="Normal 2 2 2 2 2 2 2 2 2 2 2 2 2 2 2 2 4" xfId="11770" xr:uid="{E821D4C6-9D62-4350-A173-BD96AC7BC8AA}"/>
    <cellStyle name="Normal 2 2 2 2 2 2 2 2 2 2 2 2 2 2 2 2 5" xfId="11771" xr:uid="{28BF84A5-BF30-42B6-B4BD-6BF587D74E1E}"/>
    <cellStyle name="Normal 2 2 2 2 2 2 2 2 2 2 2 2 2 2 2 3" xfId="11772" xr:uid="{633D3C83-A98F-4534-A6F5-3F652186A5CE}"/>
    <cellStyle name="Normal 2 2 2 2 2 2 2 2 2 2 2 2 2 2 2 3 2" xfId="11773" xr:uid="{C7E3BBD4-34FA-4FE3-AC18-412DC7988F95}"/>
    <cellStyle name="Normal 2 2 2 2 2 2 2 2 2 2 2 2 2 2 2 4" xfId="11774" xr:uid="{499A5519-FCD5-423C-A64C-A993BC7C8369}"/>
    <cellStyle name="Normal 2 2 2 2 2 2 2 2 2 2 2 2 2 2 2 4 2" xfId="11775" xr:uid="{261DC04A-7400-4383-A688-B9BCC981B460}"/>
    <cellStyle name="Normal 2 2 2 2 2 2 2 2 2 2 2 2 2 2 2 5" xfId="11776" xr:uid="{CD6FFB03-DD5D-4BE4-A72D-5B3AEC76FFA3}"/>
    <cellStyle name="Normal 2 2 2 2 2 2 2 2 2 2 2 2 2 2 2 5 2" xfId="11777" xr:uid="{1542D33E-C57A-4565-BB63-CA5058721C51}"/>
    <cellStyle name="Normal 2 2 2 2 2 2 2 2 2 2 2 2 2 2 2 6" xfId="11778" xr:uid="{A4F263D1-9173-48D6-BCB7-DBE8F070A13B}"/>
    <cellStyle name="Normal 2 2 2 2 2 2 2 2 2 2 2 2 2 2 2 6 2" xfId="11779" xr:uid="{350880AB-68FA-4710-B7E1-37F358D03113}"/>
    <cellStyle name="Normal 2 2 2 2 2 2 2 2 2 2 2 2 2 2 2 7" xfId="11780" xr:uid="{2A16DD80-DD97-4702-BEE6-B3EC8B5A483F}"/>
    <cellStyle name="Normal 2 2 2 2 2 2 2 2 2 2 2 2 2 2 2 7 2" xfId="11781" xr:uid="{08451ED4-3F44-4239-842F-ADB4087C8C07}"/>
    <cellStyle name="Normal 2 2 2 2 2 2 2 2 2 2 2 2 2 2 3" xfId="11782" xr:uid="{46AB5E81-4806-49BC-8AD8-B5DF2558D66C}"/>
    <cellStyle name="Normal 2 2 2 2 2 2 2 2 2 2 2 2 2 2 3 2" xfId="11783" xr:uid="{CB823992-3A64-40AD-B857-0FFBCD94B553}"/>
    <cellStyle name="Normal 2 2 2 2 2 2 2 2 2 2 2 2 2 2 3 2 2" xfId="11784" xr:uid="{308C15F4-FCBF-469E-85C0-6321422B739D}"/>
    <cellStyle name="Normal 2 2 2 2 2 2 2 2 2 2 2 2 2 2 3 2 3" xfId="11785" xr:uid="{4A3C11F1-0004-4167-A668-8C93DDDE45F5}"/>
    <cellStyle name="Normal 2 2 2 2 2 2 2 2 2 2 2 2 2 2 3 2 4" xfId="11786" xr:uid="{820772CA-6C2F-46AC-B77B-FA959026946E}"/>
    <cellStyle name="Normal 2 2 2 2 2 2 2 2 2 2 2 2 2 2 3 2 5" xfId="11787" xr:uid="{27A90E14-9BC5-4BBF-92C1-AD242F876E28}"/>
    <cellStyle name="Normal 2 2 2 2 2 2 2 2 2 2 2 2 2 2 3 3" xfId="11788" xr:uid="{AAC9180F-87E7-4BBB-91B8-F28EB9289C97}"/>
    <cellStyle name="Normal 2 2 2 2 2 2 2 2 2 2 2 2 2 2 3 3 2" xfId="11789" xr:uid="{7B7681C8-45C5-4FFD-AA95-A650363E6FA0}"/>
    <cellStyle name="Normal 2 2 2 2 2 2 2 2 2 2 2 2 2 2 3 4" xfId="11790" xr:uid="{17539831-055A-415B-AD1D-F3B5B34F2E10}"/>
    <cellStyle name="Normal 2 2 2 2 2 2 2 2 2 2 2 2 2 2 3 4 2" xfId="11791" xr:uid="{67371569-1225-4478-9369-E7471531CFF2}"/>
    <cellStyle name="Normal 2 2 2 2 2 2 2 2 2 2 2 2 2 2 3 5" xfId="11792" xr:uid="{7D64257D-D57A-4FE1-B72E-1976EA85153D}"/>
    <cellStyle name="Normal 2 2 2 2 2 2 2 2 2 2 2 2 2 2 3 5 2" xfId="11793" xr:uid="{DF982019-9E35-4694-80BD-78D84744D4DD}"/>
    <cellStyle name="Normal 2 2 2 2 2 2 2 2 2 2 2 2 2 2 4" xfId="11794" xr:uid="{6EADA893-E238-4A9E-8307-9AD9EA76BF4C}"/>
    <cellStyle name="Normal 2 2 2 2 2 2 2 2 2 2 2 2 2 2 5" xfId="11795" xr:uid="{D5AC3AAE-875A-4941-804B-28192B5BB7BD}"/>
    <cellStyle name="Normal 2 2 2 2 2 2 2 2 2 2 2 2 2 2 6" xfId="11796" xr:uid="{3C92EE30-1623-4B83-92B0-F77B09DE0066}"/>
    <cellStyle name="Normal 2 2 2 2 2 2 2 2 2 2 2 2 2 2 7" xfId="11797" xr:uid="{6E99AB23-16E6-4D27-A43C-88C7A4A8AE18}"/>
    <cellStyle name="Normal 2 2 2 2 2 2 2 2 2 2 2 2 2 3" xfId="11798" xr:uid="{94BEB5BB-9281-477D-84F3-E1A925771122}"/>
    <cellStyle name="Normal 2 2 2 2 2 2 2 2 2 2 2 2 2 3 2" xfId="11799" xr:uid="{7D3D4AD0-9742-451C-AF6B-6F0672CA090C}"/>
    <cellStyle name="Normal 2 2 2 2 2 2 2 2 2 2 2 2 2 4" xfId="11800" xr:uid="{EF449D54-048E-4B5A-96E1-F0529AA85A99}"/>
    <cellStyle name="Normal 2 2 2 2 2 2 2 2 2 2 2 2 2 4 2" xfId="11801" xr:uid="{F73F93B1-359C-4D45-856E-24DA7632E6DB}"/>
    <cellStyle name="Normal 2 2 2 2 2 2 2 2 2 2 2 2 2 4 2 2" xfId="11802" xr:uid="{3996C3A0-3A5B-471E-BFE8-21F07090D133}"/>
    <cellStyle name="Normal 2 2 2 2 2 2 2 2 2 2 2 2 2 4 2 2 2" xfId="11803" xr:uid="{2AA0EACC-9F48-476E-AD53-2CC676E199B9}"/>
    <cellStyle name="Normal 2 2 2 2 2 2 2 2 2 2 2 2 2 4 2 3" xfId="11804" xr:uid="{68F04A55-DD77-4F5D-A5F6-B106865B9C01}"/>
    <cellStyle name="Normal 2 2 2 2 2 2 2 2 2 2 2 2 2 4 2 3 2" xfId="11805" xr:uid="{4A355DDE-1D82-4138-ADCF-30F297B6F238}"/>
    <cellStyle name="Normal 2 2 2 2 2 2 2 2 2 2 2 2 2 4 2 4" xfId="11806" xr:uid="{567BDD80-FCC1-4A52-B9B6-3FBAF3D755DE}"/>
    <cellStyle name="Normal 2 2 2 2 2 2 2 2 2 2 2 2 2 4 2 4 2" xfId="11807" xr:uid="{4E128027-490F-4E9C-936E-512864ECDADF}"/>
    <cellStyle name="Normal 2 2 2 2 2 2 2 2 2 2 2 2 2 4 2 5" xfId="11808" xr:uid="{85005162-24F4-41D1-A1BC-60CB7E57DDFD}"/>
    <cellStyle name="Normal 2 2 2 2 2 2 2 2 2 2 2 2 2 4 2 5 2" xfId="11809" xr:uid="{88FEF417-9776-43FC-AF27-C2CCA7E9C04D}"/>
    <cellStyle name="Normal 2 2 2 2 2 2 2 2 2 2 2 2 2 4 3" xfId="11810" xr:uid="{8902DFE8-5F43-4B53-B1F9-2773E0D98A67}"/>
    <cellStyle name="Normal 2 2 2 2 2 2 2 2 2 2 2 2 2 4 4" xfId="11811" xr:uid="{45CB9FF9-68FB-496F-A73C-5F69706A953F}"/>
    <cellStyle name="Normal 2 2 2 2 2 2 2 2 2 2 2 2 2 4 5" xfId="11812" xr:uid="{90E8C52D-A027-4C93-84A9-61B7325C6F4F}"/>
    <cellStyle name="Normal 2 2 2 2 2 2 2 2 2 2 2 2 2 5" xfId="11813" xr:uid="{714B2FEA-E271-42AA-B255-98177CE23ED5}"/>
    <cellStyle name="Normal 2 2 2 2 2 2 2 2 2 2 2 2 2 5 2" xfId="11814" xr:uid="{D526C727-8B9E-4260-B535-E8CA8B2D4D91}"/>
    <cellStyle name="Normal 2 2 2 2 2 2 2 2 2 2 2 2 2 6" xfId="11815" xr:uid="{2AC2F902-366E-44F3-AFC1-B1217ECC1F32}"/>
    <cellStyle name="Normal 2 2 2 2 2 2 2 2 2 2 2 2 2 6 2" xfId="11816" xr:uid="{71D58D71-B401-4583-9242-8901A388CCCC}"/>
    <cellStyle name="Normal 2 2 2 2 2 2 2 2 2 2 2 2 2 7" xfId="11817" xr:uid="{08D63B0B-9FB3-4BF5-A1C5-C68426DB1BD9}"/>
    <cellStyle name="Normal 2 2 2 2 2 2 2 2 2 2 2 2 2 7 2" xfId="11818" xr:uid="{21F46FC6-96F9-4AED-80DC-EDCB5A91DDCA}"/>
    <cellStyle name="Normal 2 2 2 2 2 2 2 2 2 2 2 2 2 8" xfId="11819" xr:uid="{C87D4807-A69F-4F25-A3FD-41F8DEE6BA61}"/>
    <cellStyle name="Normal 2 2 2 2 2 2 2 2 2 2 2 2 2 8 2" xfId="11820" xr:uid="{F6C3C1E6-D312-4FDD-BFF2-5A4BECEC9D69}"/>
    <cellStyle name="Normal 2 2 2 2 2 2 2 2 2 2 2 2 2 9" xfId="11821" xr:uid="{8F24F221-81A4-49B0-AD1A-D6D16358FBCB}"/>
    <cellStyle name="Normal 2 2 2 2 2 2 2 2 2 2 2 2 2 9 2" xfId="11822" xr:uid="{4BA9332F-E091-4337-B277-568A69C62AB1}"/>
    <cellStyle name="Normal 2 2 2 2 2 2 2 2 2 2 2 2 3" xfId="11823" xr:uid="{1644C0B6-EE57-4DB5-8FCF-D77419439AFE}"/>
    <cellStyle name="Normal 2 2 2 2 2 2 2 2 2 2 2 2 3 2" xfId="11824" xr:uid="{CCB87229-AC3A-430F-B03D-E162F5E6831C}"/>
    <cellStyle name="Normal 2 2 2 2 2 2 2 2 2 2 2 2 3 2 2" xfId="11825" xr:uid="{090430CD-E91A-4F65-AF9C-0D9F7F51BDC6}"/>
    <cellStyle name="Normal 2 2 2 2 2 2 2 2 2 2 2 2 3 2 2 2" xfId="11826" xr:uid="{CBC8D63B-3050-4B00-9570-52277C94B8AE}"/>
    <cellStyle name="Normal 2 2 2 2 2 2 2 2 2 2 2 2 3 2 2 2 2" xfId="11827" xr:uid="{E74F0639-58FC-42CC-BD89-4C581D69AC33}"/>
    <cellStyle name="Normal 2 2 2 2 2 2 2 2 2 2 2 2 3 2 2 2 3" xfId="11828" xr:uid="{D100FDCD-CBDA-4245-A1CB-F86797078B08}"/>
    <cellStyle name="Normal 2 2 2 2 2 2 2 2 2 2 2 2 3 2 2 2 4" xfId="11829" xr:uid="{4C03B94F-24A1-46D7-86E4-65E3F3C9486A}"/>
    <cellStyle name="Normal 2 2 2 2 2 2 2 2 2 2 2 2 3 2 2 2 5" xfId="11830" xr:uid="{58E87457-E7E6-4F1D-B26B-89F35F09D3A2}"/>
    <cellStyle name="Normal 2 2 2 2 2 2 2 2 2 2 2 2 3 2 2 3" xfId="11831" xr:uid="{AB92BAFB-2705-4738-A5B0-E73701EEBE56}"/>
    <cellStyle name="Normal 2 2 2 2 2 2 2 2 2 2 2 2 3 2 2 3 2" xfId="11832" xr:uid="{4D2BC2C3-F7C9-4A11-9802-77685353B39F}"/>
    <cellStyle name="Normal 2 2 2 2 2 2 2 2 2 2 2 2 3 2 2 4" xfId="11833" xr:uid="{E4819FAD-3361-4A92-9D46-56A3C50C7DA6}"/>
    <cellStyle name="Normal 2 2 2 2 2 2 2 2 2 2 2 2 3 2 2 4 2" xfId="11834" xr:uid="{E51E8DA5-241E-4A96-AEB6-AA7F0DB58F93}"/>
    <cellStyle name="Normal 2 2 2 2 2 2 2 2 2 2 2 2 3 2 2 5" xfId="11835" xr:uid="{B4B52B7D-80A9-47E2-9F53-508EC2A8EBC0}"/>
    <cellStyle name="Normal 2 2 2 2 2 2 2 2 2 2 2 2 3 2 2 5 2" xfId="11836" xr:uid="{B297F0D3-4B64-4F0E-817D-DDFF0B380CEB}"/>
    <cellStyle name="Normal 2 2 2 2 2 2 2 2 2 2 2 2 3 2 3" xfId="11837" xr:uid="{D893D6F1-DF26-4E96-BCD3-5F47B8118D6F}"/>
    <cellStyle name="Normal 2 2 2 2 2 2 2 2 2 2 2 2 3 2 4" xfId="11838" xr:uid="{61A5DA4D-4C69-437F-8D63-B2B83E58045F}"/>
    <cellStyle name="Normal 2 2 2 2 2 2 2 2 2 2 2 2 3 2 5" xfId="11839" xr:uid="{A1FD6402-7052-4F29-B8DE-D7D96BFCD73D}"/>
    <cellStyle name="Normal 2 2 2 2 2 2 2 2 2 2 2 2 3 2 6" xfId="11840" xr:uid="{21595B6A-F9AD-4B15-9834-C8B079D417FC}"/>
    <cellStyle name="Normal 2 2 2 2 2 2 2 2 2 2 2 2 3 2 7" xfId="11841" xr:uid="{0819F9C8-63D5-4CDE-9812-E1DFC85E4E2C}"/>
    <cellStyle name="Normal 2 2 2 2 2 2 2 2 2 2 2 2 3 3" xfId="11842" xr:uid="{1A7BD126-2331-4E64-9D09-078AF62197BD}"/>
    <cellStyle name="Normal 2 2 2 2 2 2 2 2 2 2 2 2 3 3 2" xfId="11843" xr:uid="{F07DE6CD-440C-4EA7-8010-614FD7FBF2DA}"/>
    <cellStyle name="Normal 2 2 2 2 2 2 2 2 2 2 2 2 3 3 2 2" xfId="11844" xr:uid="{F021638E-89AA-4B1B-8A39-993680E723FC}"/>
    <cellStyle name="Normal 2 2 2 2 2 2 2 2 2 2 2 2 3 3 2 2 2" xfId="11845" xr:uid="{CA93A14A-BD89-43ED-95EF-6C472ACA7FCC}"/>
    <cellStyle name="Normal 2 2 2 2 2 2 2 2 2 2 2 2 3 3 2 3" xfId="11846" xr:uid="{B4454468-CD3B-4B65-8E90-F20631979FBE}"/>
    <cellStyle name="Normal 2 2 2 2 2 2 2 2 2 2 2 2 3 3 2 3 2" xfId="11847" xr:uid="{3D6709F6-9D10-4BB7-8602-F6FF9926E657}"/>
    <cellStyle name="Normal 2 2 2 2 2 2 2 2 2 2 2 2 3 3 2 4" xfId="11848" xr:uid="{FBABEA80-9850-4396-B7A1-6AB700BFA769}"/>
    <cellStyle name="Normal 2 2 2 2 2 2 2 2 2 2 2 2 3 3 2 4 2" xfId="11849" xr:uid="{7C2CA3A2-5FBE-4438-B4C1-AD910A473276}"/>
    <cellStyle name="Normal 2 2 2 2 2 2 2 2 2 2 2 2 3 3 2 5" xfId="11850" xr:uid="{F401DAB7-69EE-413D-90A9-7716E79D0578}"/>
    <cellStyle name="Normal 2 2 2 2 2 2 2 2 2 2 2 2 3 3 2 5 2" xfId="11851" xr:uid="{09D777EE-30D7-480A-8726-BE78C988C5DF}"/>
    <cellStyle name="Normal 2 2 2 2 2 2 2 2 2 2 2 2 3 3 3" xfId="11852" xr:uid="{3B5D65B4-BF88-4DA9-B2A3-C22576179388}"/>
    <cellStyle name="Normal 2 2 2 2 2 2 2 2 2 2 2 2 3 3 4" xfId="11853" xr:uid="{576E3AEF-20B3-4204-BEA8-D2870BB1D636}"/>
    <cellStyle name="Normal 2 2 2 2 2 2 2 2 2 2 2 2 3 3 5" xfId="11854" xr:uid="{1188EB27-B8C0-4CD4-B5EE-1229D2A4AC0A}"/>
    <cellStyle name="Normal 2 2 2 2 2 2 2 2 2 2 2 2 3 4" xfId="11855" xr:uid="{A42FC9C8-3236-45DD-BE5A-F532C951B361}"/>
    <cellStyle name="Normal 2 2 2 2 2 2 2 2 2 2 2 2 3 4 2" xfId="11856" xr:uid="{74680F01-E0F3-44A7-81B3-C2F98DB7DF03}"/>
    <cellStyle name="Normal 2 2 2 2 2 2 2 2 2 2 2 2 3 5" xfId="11857" xr:uid="{127DEB09-D6F2-4E96-959A-D4BE24346E9B}"/>
    <cellStyle name="Normal 2 2 2 2 2 2 2 2 2 2 2 2 3 5 2" xfId="11858" xr:uid="{FF0D6372-796F-4BA0-89DE-C1EB58933DBC}"/>
    <cellStyle name="Normal 2 2 2 2 2 2 2 2 2 2 2 2 3 6" xfId="11859" xr:uid="{2DD21884-6FFF-4CCE-9FEC-1A2932347C69}"/>
    <cellStyle name="Normal 2 2 2 2 2 2 2 2 2 2 2 2 3 6 2" xfId="11860" xr:uid="{4D186761-D2F1-4579-9217-668488A5C416}"/>
    <cellStyle name="Normal 2 2 2 2 2 2 2 2 2 2 2 2 3 7" xfId="11861" xr:uid="{78CCBDB3-11F6-42A1-B603-D10D450A9F8D}"/>
    <cellStyle name="Normal 2 2 2 2 2 2 2 2 2 2 2 2 3 7 2" xfId="11862" xr:uid="{E4903949-F262-4368-8E72-828525F53228}"/>
    <cellStyle name="Normal 2 2 2 2 2 2 2 2 2 2 2 2 4" xfId="11863" xr:uid="{5954BDAE-C318-42EA-9951-36D2424C5261}"/>
    <cellStyle name="Normal 2 2 2 2 2 2 2 2 2 2 2 2 4 2" xfId="11864" xr:uid="{BB37CCA4-2F89-465D-8F7B-B3A2EA19429C}"/>
    <cellStyle name="Normal 2 2 2 2 2 2 2 2 2 2 2 2 4 2 2" xfId="11865" xr:uid="{0AFC3315-0CB7-4B04-91A4-2F10DED1E152}"/>
    <cellStyle name="Normal 2 2 2 2 2 2 2 2 2 2 2 2 4 2 3" xfId="11866" xr:uid="{C8694267-F00A-41AE-9A87-92A1267F61F2}"/>
    <cellStyle name="Normal 2 2 2 2 2 2 2 2 2 2 2 2 4 2 4" xfId="11867" xr:uid="{C96416B5-C81C-41C5-B2F3-E3B6F4D7F900}"/>
    <cellStyle name="Normal 2 2 2 2 2 2 2 2 2 2 2 2 4 2 5" xfId="11868" xr:uid="{417312C8-8A9F-49AC-8EBE-75AF7A52F6B7}"/>
    <cellStyle name="Normal 2 2 2 2 2 2 2 2 2 2 2 2 4 3" xfId="11869" xr:uid="{AD2F9CED-A563-4B39-8831-C693A6F29B07}"/>
    <cellStyle name="Normal 2 2 2 2 2 2 2 2 2 2 2 2 4 3 2" xfId="11870" xr:uid="{CA9AF759-DE56-4BAF-8C9E-956837038B1C}"/>
    <cellStyle name="Normal 2 2 2 2 2 2 2 2 2 2 2 2 4 4" xfId="11871" xr:uid="{B8B46FF0-E8F5-4333-B985-043F298EBFD6}"/>
    <cellStyle name="Normal 2 2 2 2 2 2 2 2 2 2 2 2 4 4 2" xfId="11872" xr:uid="{12C8A221-D429-4729-BF22-13B0B5F1D005}"/>
    <cellStyle name="Normal 2 2 2 2 2 2 2 2 2 2 2 2 4 5" xfId="11873" xr:uid="{CDA7BFF2-0740-4319-B722-97F366D882AA}"/>
    <cellStyle name="Normal 2 2 2 2 2 2 2 2 2 2 2 2 4 5 2" xfId="11874" xr:uid="{6BF4288D-6E66-4404-8254-7380D4A8E1BB}"/>
    <cellStyle name="Normal 2 2 2 2 2 2 2 2 2 2 2 2 5" xfId="11875" xr:uid="{4D87AAC7-E269-4EF7-90BF-701876DF6CCA}"/>
    <cellStyle name="Normal 2 2 2 2 2 2 2 2 2 2 2 2 6" xfId="11876" xr:uid="{D01299C5-24EC-483A-A68D-8C88DB204CA5}"/>
    <cellStyle name="Normal 2 2 2 2 2 2 2 2 2 2 2 2 7" xfId="11877" xr:uid="{14FC000D-72EC-4535-813D-385FB2E3B895}"/>
    <cellStyle name="Normal 2 2 2 2 2 2 2 2 2 2 2 2 8" xfId="11878" xr:uid="{161474C2-1C46-4E92-8764-77EA895F3DBE}"/>
    <cellStyle name="Normal 2 2 2 2 2 2 2 2 2 2 2 2 9" xfId="11879" xr:uid="{6A52C040-7114-4306-9EC0-A7363A7E9B44}"/>
    <cellStyle name="Normal 2 2 2 2 2 2 2 2 2 2 2 3" xfId="11880" xr:uid="{5899063F-2824-4644-8866-182A467C7EE0}"/>
    <cellStyle name="Normal 2 2 2 2 2 2 2 2 2 2 2 3 2" xfId="11881" xr:uid="{BA5B8286-325F-4F7D-B5D5-9DD33D046BC3}"/>
    <cellStyle name="Normal 2 2 2 2 2 2 2 2 2 2 2 3 2 2" xfId="11882" xr:uid="{9A27F7D9-F7BD-4A7C-B96A-C8D3CB370E50}"/>
    <cellStyle name="Normal 2 2 2 2 2 2 2 2 2 2 2 3 2 2 2" xfId="11883" xr:uid="{B6C7A7E0-5956-4C40-B0D2-8A1C64F15856}"/>
    <cellStyle name="Normal 2 2 2 2 2 2 2 2 2 2 2 3 2 2 2 2" xfId="11884" xr:uid="{FD4E0BFC-A06E-4109-900C-4D85ABAE57EF}"/>
    <cellStyle name="Normal 2 2 2 2 2 2 2 2 2 2 2 3 2 2 2 2 2" xfId="11885" xr:uid="{D7615E4A-BAB1-4395-9510-08C3060DC2A9}"/>
    <cellStyle name="Normal 2 2 2 2 2 2 2 2 2 2 2 3 2 2 2 3" xfId="11886" xr:uid="{E6C5BEB5-5BEC-4190-8E0D-B43441619306}"/>
    <cellStyle name="Normal 2 2 2 2 2 2 2 2 2 2 2 3 2 2 2 3 2" xfId="11887" xr:uid="{AD7856CD-A115-4CCA-833E-F996F10FB993}"/>
    <cellStyle name="Normal 2 2 2 2 2 2 2 2 2 2 2 3 2 2 2 4" xfId="11888" xr:uid="{FBB1DEDB-ED68-469D-98B6-4BEB7B46897A}"/>
    <cellStyle name="Normal 2 2 2 2 2 2 2 2 2 2 2 3 2 2 2 4 2" xfId="11889" xr:uid="{50101F40-7169-4149-A0C6-D1B55081F0EF}"/>
    <cellStyle name="Normal 2 2 2 2 2 2 2 2 2 2 2 3 2 2 2 5" xfId="11890" xr:uid="{76AE7A18-2E9A-4D23-90B2-C3B9780B4B3F}"/>
    <cellStyle name="Normal 2 2 2 2 2 2 2 2 2 2 2 3 2 2 2 5 2" xfId="11891" xr:uid="{65724B3D-4630-4525-AE6D-0E15778E140A}"/>
    <cellStyle name="Normal 2 2 2 2 2 2 2 2 2 2 2 3 2 2 3" xfId="11892" xr:uid="{3EBA4A16-6681-4BFD-AE98-79B6401F2885}"/>
    <cellStyle name="Normal 2 2 2 2 2 2 2 2 2 2 2 3 2 2 4" xfId="11893" xr:uid="{A4B6E40A-F0F1-47E8-BC66-F08C1ACDE6A0}"/>
    <cellStyle name="Normal 2 2 2 2 2 2 2 2 2 2 2 3 2 2 5" xfId="11894" xr:uid="{E433FC44-6256-4D05-BEF5-D7283FA8B738}"/>
    <cellStyle name="Normal 2 2 2 2 2 2 2 2 2 2 2 3 2 3" xfId="11895" xr:uid="{6FDCA134-99B8-4A39-95B4-68AEE15E465E}"/>
    <cellStyle name="Normal 2 2 2 2 2 2 2 2 2 2 2 3 2 3 2" xfId="11896" xr:uid="{D3C0771E-3D0D-4328-8B77-434351E1EBEF}"/>
    <cellStyle name="Normal 2 2 2 2 2 2 2 2 2 2 2 3 2 4" xfId="11897" xr:uid="{A727A781-76BD-416D-B18B-681CF23EE733}"/>
    <cellStyle name="Normal 2 2 2 2 2 2 2 2 2 2 2 3 2 4 2" xfId="11898" xr:uid="{04FB50CD-7E05-4BF3-9216-CCEB47C8AF6F}"/>
    <cellStyle name="Normal 2 2 2 2 2 2 2 2 2 2 2 3 2 5" xfId="11899" xr:uid="{CEFC78B9-6FA9-4F56-A2AB-71983022001C}"/>
    <cellStyle name="Normal 2 2 2 2 2 2 2 2 2 2 2 3 2 5 2" xfId="11900" xr:uid="{78661C6D-CC2A-4B77-BE4B-A35D85483F60}"/>
    <cellStyle name="Normal 2 2 2 2 2 2 2 2 2 2 2 3 2 6" xfId="11901" xr:uid="{176729EB-2E44-48BC-8C00-D37BACF6420E}"/>
    <cellStyle name="Normal 2 2 2 2 2 2 2 2 2 2 2 3 2 6 2" xfId="11902" xr:uid="{1A314DD6-0451-449A-AA70-0E121F21D92A}"/>
    <cellStyle name="Normal 2 2 2 2 2 2 2 2 2 2 2 3 2 7" xfId="11903" xr:uid="{DADDC16D-5FAE-4538-9B7F-32C5483FA5E6}"/>
    <cellStyle name="Normal 2 2 2 2 2 2 2 2 2 2 2 3 2 7 2" xfId="11904" xr:uid="{5C239C56-2D79-40FA-8210-55AA07D8C079}"/>
    <cellStyle name="Normal 2 2 2 2 2 2 2 2 2 2 2 3 3" xfId="11905" xr:uid="{21CB821D-9C30-40B8-A7FA-5AA206D8687E}"/>
    <cellStyle name="Normal 2 2 2 2 2 2 2 2 2 2 2 3 3 2" xfId="11906" xr:uid="{36E85658-F93E-4B4E-8101-C082B44A7F3E}"/>
    <cellStyle name="Normal 2 2 2 2 2 2 2 2 2 2 2 3 3 2 2" xfId="11907" xr:uid="{AFE5BC1E-7232-4515-9D10-4D8404B8EC55}"/>
    <cellStyle name="Normal 2 2 2 2 2 2 2 2 2 2 2 3 3 2 3" xfId="11908" xr:uid="{190EE1C9-1936-43E1-8341-7607A62BF7E3}"/>
    <cellStyle name="Normal 2 2 2 2 2 2 2 2 2 2 2 3 3 2 4" xfId="11909" xr:uid="{0F6D35E0-495D-4DB0-8A04-ED00855B7C91}"/>
    <cellStyle name="Normal 2 2 2 2 2 2 2 2 2 2 2 3 3 2 5" xfId="11910" xr:uid="{FB5EA4D9-D193-4268-9E0F-8C67596709C5}"/>
    <cellStyle name="Normal 2 2 2 2 2 2 2 2 2 2 2 3 3 3" xfId="11911" xr:uid="{033B3050-B896-4FDD-AC46-6735AEC2408F}"/>
    <cellStyle name="Normal 2 2 2 2 2 2 2 2 2 2 2 3 3 3 2" xfId="11912" xr:uid="{38A145F2-038E-4E69-8E8E-32D0AE3D629D}"/>
    <cellStyle name="Normal 2 2 2 2 2 2 2 2 2 2 2 3 3 4" xfId="11913" xr:uid="{4CAA8994-1502-4762-A3EF-6555644441DE}"/>
    <cellStyle name="Normal 2 2 2 2 2 2 2 2 2 2 2 3 3 4 2" xfId="11914" xr:uid="{21D6F2CF-4510-4162-90B0-9EC7D5999030}"/>
    <cellStyle name="Normal 2 2 2 2 2 2 2 2 2 2 2 3 3 5" xfId="11915" xr:uid="{9FB6D3A0-7FFC-4FD6-88D7-A7CDB6F6A3A4}"/>
    <cellStyle name="Normal 2 2 2 2 2 2 2 2 2 2 2 3 3 5 2" xfId="11916" xr:uid="{9C951D6D-EB12-4E57-824C-AF1DCAF42668}"/>
    <cellStyle name="Normal 2 2 2 2 2 2 2 2 2 2 2 3 4" xfId="11917" xr:uid="{81829699-7089-431B-A69F-595851982AFC}"/>
    <cellStyle name="Normal 2 2 2 2 2 2 2 2 2 2 2 3 5" xfId="11918" xr:uid="{9547C3EF-1C7A-45A5-BC90-0BE918B1ECFF}"/>
    <cellStyle name="Normal 2 2 2 2 2 2 2 2 2 2 2 3 6" xfId="11919" xr:uid="{FBDF8D70-5CCF-4B95-ACE6-F1A022D63AE5}"/>
    <cellStyle name="Normal 2 2 2 2 2 2 2 2 2 2 2 3 7" xfId="11920" xr:uid="{167165EC-E544-4C5E-A60F-9D72DF33D264}"/>
    <cellStyle name="Normal 2 2 2 2 2 2 2 2 2 2 2 4" xfId="11921" xr:uid="{EE2A8F23-D6F5-45DE-98C3-587989A49F22}"/>
    <cellStyle name="Normal 2 2 2 2 2 2 2 2 2 2 2 4 2" xfId="11922" xr:uid="{C8069ADD-3DF4-45CC-8931-70A26DB84B6C}"/>
    <cellStyle name="Normal 2 2 2 2 2 2 2 2 2 2 2 5" xfId="11923" xr:uid="{CF1493EC-2E2E-4BFF-919B-044104E3E186}"/>
    <cellStyle name="Normal 2 2 2 2 2 2 2 2 2 2 2 5 2" xfId="11924" xr:uid="{00162284-9996-4A36-A05F-19F46A974C51}"/>
    <cellStyle name="Normal 2 2 2 2 2 2 2 2 2 2 2 5 2 2" xfId="11925" xr:uid="{A13895BB-CB3D-42E9-BC12-77A50CC173D3}"/>
    <cellStyle name="Normal 2 2 2 2 2 2 2 2 2 2 2 5 2 2 2" xfId="11926" xr:uid="{5D312018-BE84-413E-BD92-2FA3F8CCBF3F}"/>
    <cellStyle name="Normal 2 2 2 2 2 2 2 2 2 2 2 5 2 3" xfId="11927" xr:uid="{CD62B3C0-DB7C-4D6C-B6DD-D8E420062137}"/>
    <cellStyle name="Normal 2 2 2 2 2 2 2 2 2 2 2 5 2 3 2" xfId="11928" xr:uid="{1ABCF5B5-59C3-4148-8B6D-B39C9AD5FDAC}"/>
    <cellStyle name="Normal 2 2 2 2 2 2 2 2 2 2 2 5 2 4" xfId="11929" xr:uid="{D85EF656-A529-44D2-9E7E-20CBB94CD848}"/>
    <cellStyle name="Normal 2 2 2 2 2 2 2 2 2 2 2 5 2 4 2" xfId="11930" xr:uid="{A8738F02-E77E-4AF3-A68A-541855400D12}"/>
    <cellStyle name="Normal 2 2 2 2 2 2 2 2 2 2 2 5 2 5" xfId="11931" xr:uid="{A97E28EF-7A58-454B-B77C-9CDCCE805D29}"/>
    <cellStyle name="Normal 2 2 2 2 2 2 2 2 2 2 2 5 2 5 2" xfId="11932" xr:uid="{91D78568-6D4D-47D3-93E3-5F610A266B25}"/>
    <cellStyle name="Normal 2 2 2 2 2 2 2 2 2 2 2 5 3" xfId="11933" xr:uid="{90891575-803D-45FE-B361-26F6AAEE03B1}"/>
    <cellStyle name="Normal 2 2 2 2 2 2 2 2 2 2 2 5 4" xfId="11934" xr:uid="{8DD2DFE9-EE89-44D8-A705-0E6CFA4F2099}"/>
    <cellStyle name="Normal 2 2 2 2 2 2 2 2 2 2 2 5 5" xfId="11935" xr:uid="{CBA7B0D0-5B1E-474A-AEDE-57A024CE34E8}"/>
    <cellStyle name="Normal 2 2 2 2 2 2 2 2 2 2 2 6" xfId="11936" xr:uid="{6B574EE5-7B90-4AC5-80D1-9D3B3801E515}"/>
    <cellStyle name="Normal 2 2 2 2 2 2 2 2 2 2 2 6 2" xfId="11937" xr:uid="{BCD804FE-5587-4F03-B0E4-F42B76D44F67}"/>
    <cellStyle name="Normal 2 2 2 2 2 2 2 2 2 2 2 7" xfId="11938" xr:uid="{A2393FA7-1115-4853-A087-FCFD4B431AE3}"/>
    <cellStyle name="Normal 2 2 2 2 2 2 2 2 2 2 2 7 2" xfId="11939" xr:uid="{F4BF89C0-FC00-4943-AFBA-F3D63F8D945B}"/>
    <cellStyle name="Normal 2 2 2 2 2 2 2 2 2 2 2 8" xfId="11940" xr:uid="{5E05FFDC-9431-440E-81B8-BB35948312CB}"/>
    <cellStyle name="Normal 2 2 2 2 2 2 2 2 2 2 2 8 2" xfId="11941" xr:uid="{702A584C-CA12-4290-B5DF-D62E7B3CA168}"/>
    <cellStyle name="Normal 2 2 2 2 2 2 2 2 2 2 2 9" xfId="11942" xr:uid="{62351C79-29E1-4E7B-9A97-A088ABC5E13D}"/>
    <cellStyle name="Normal 2 2 2 2 2 2 2 2 2 2 2 9 2" xfId="11943" xr:uid="{639D678F-9757-462E-94A8-7450695616DB}"/>
    <cellStyle name="Normal 2 2 2 2 2 2 2 2 2 2 3" xfId="11944" xr:uid="{C188800F-771F-4230-9789-C21C29A7917B}"/>
    <cellStyle name="Normal 2 2 2 2 2 2 2 2 2 2 3 2" xfId="11945" xr:uid="{9176C615-CCB0-4B75-BE20-8BB560D5C79A}"/>
    <cellStyle name="Normal 2 2 2 2 2 2 2 2 2 2 3 2 2" xfId="11946" xr:uid="{8E95F7BD-D484-4F63-BFC8-6D7E9737E8BA}"/>
    <cellStyle name="Normal 2 2 2 2 2 2 2 2 2 2 3 2 2 2" xfId="11947" xr:uid="{D2F24DDD-6B01-4015-A832-CB455F1E8895}"/>
    <cellStyle name="Normal 2 2 2 2 2 2 2 2 2 2 3 2 2 2 2" xfId="11948" xr:uid="{C99BEB3E-10DC-485A-8922-FAD8A2BA72F8}"/>
    <cellStyle name="Normal 2 2 2 2 2 2 2 2 2 2 3 2 2 2 3" xfId="11949" xr:uid="{E20C8A29-9F5C-4E52-9A90-1AC612B94194}"/>
    <cellStyle name="Normal 2 2 2 2 2 2 2 2 2 2 3 2 2 2 4" xfId="11950" xr:uid="{4832A816-7E35-478B-B73E-ABC8E3561C19}"/>
    <cellStyle name="Normal 2 2 2 2 2 2 2 2 2 2 3 2 2 2 5" xfId="11951" xr:uid="{1E6E3AE3-22E0-4385-A9B0-0CFCB0BF1A2D}"/>
    <cellStyle name="Normal 2 2 2 2 2 2 2 2 2 2 3 2 2 3" xfId="11952" xr:uid="{B7E1448B-D2E6-41BF-9026-4C49239F08C1}"/>
    <cellStyle name="Normal 2 2 2 2 2 2 2 2 2 2 3 2 2 3 2" xfId="11953" xr:uid="{9013005C-84EF-48CF-AF1D-E6E7B3F67EA7}"/>
    <cellStyle name="Normal 2 2 2 2 2 2 2 2 2 2 3 2 2 4" xfId="11954" xr:uid="{686DDC89-DDC5-44E4-A530-91B915CB4DA7}"/>
    <cellStyle name="Normal 2 2 2 2 2 2 2 2 2 2 3 2 2 4 2" xfId="11955" xr:uid="{20E92741-9FF9-4D6A-904E-3B2B8B06D420}"/>
    <cellStyle name="Normal 2 2 2 2 2 2 2 2 2 2 3 2 2 5" xfId="11956" xr:uid="{1137DAF1-1171-4A66-A1F4-7E10EFA02CEF}"/>
    <cellStyle name="Normal 2 2 2 2 2 2 2 2 2 2 3 2 2 5 2" xfId="11957" xr:uid="{87B19E86-C85F-4888-B6CD-1D40F400A7EE}"/>
    <cellStyle name="Normal 2 2 2 2 2 2 2 2 2 2 3 2 3" xfId="11958" xr:uid="{C1F22349-B766-4E82-81C0-135DB28B81AD}"/>
    <cellStyle name="Normal 2 2 2 2 2 2 2 2 2 2 3 2 4" xfId="11959" xr:uid="{32C4B3AD-4F53-48A0-AB61-EB4E7E417EE5}"/>
    <cellStyle name="Normal 2 2 2 2 2 2 2 2 2 2 3 2 5" xfId="11960" xr:uid="{B21B5296-B862-4F33-9689-B21158944175}"/>
    <cellStyle name="Normal 2 2 2 2 2 2 2 2 2 2 3 2 6" xfId="11961" xr:uid="{E58DD8F6-C2ED-45BE-B970-B983FD463FE2}"/>
    <cellStyle name="Normal 2 2 2 2 2 2 2 2 2 2 3 2 7" xfId="11962" xr:uid="{5F8A5D7B-6AA9-44EE-B313-EB621EB7A4D4}"/>
    <cellStyle name="Normal 2 2 2 2 2 2 2 2 2 2 3 3" xfId="11963" xr:uid="{1279E8C5-5FC1-4175-BA3F-1DBB120AF25C}"/>
    <cellStyle name="Normal 2 2 2 2 2 2 2 2 2 2 3 3 2" xfId="11964" xr:uid="{C7AFB49B-600C-4280-8298-86E08B2B0B56}"/>
    <cellStyle name="Normal 2 2 2 2 2 2 2 2 2 2 3 3 2 2" xfId="11965" xr:uid="{2A86A9D7-1820-4F4E-AE7D-9278F1EDCB52}"/>
    <cellStyle name="Normal 2 2 2 2 2 2 2 2 2 2 3 3 2 2 2" xfId="11966" xr:uid="{E8D887AC-0EEF-4AA0-86F7-B4D9AD5E7FA6}"/>
    <cellStyle name="Normal 2 2 2 2 2 2 2 2 2 2 3 3 2 3" xfId="11967" xr:uid="{51D9BAF2-FFE3-44BF-98AB-1585E4559DB4}"/>
    <cellStyle name="Normal 2 2 2 2 2 2 2 2 2 2 3 3 2 3 2" xfId="11968" xr:uid="{0BDA37A6-A8B4-47C8-AACA-FB10512093CF}"/>
    <cellStyle name="Normal 2 2 2 2 2 2 2 2 2 2 3 3 2 4" xfId="11969" xr:uid="{76F48408-73E6-4E24-9449-CAF9331DF8B8}"/>
    <cellStyle name="Normal 2 2 2 2 2 2 2 2 2 2 3 3 2 4 2" xfId="11970" xr:uid="{4C6E2443-0DAC-4A3A-8E35-BF3780C9947E}"/>
    <cellStyle name="Normal 2 2 2 2 2 2 2 2 2 2 3 3 2 5" xfId="11971" xr:uid="{6FAD8227-02C9-4019-B443-878A34C480FE}"/>
    <cellStyle name="Normal 2 2 2 2 2 2 2 2 2 2 3 3 2 5 2" xfId="11972" xr:uid="{8F99C60C-E3FB-49B2-9391-439ACBA40901}"/>
    <cellStyle name="Normal 2 2 2 2 2 2 2 2 2 2 3 3 3" xfId="11973" xr:uid="{B6B3F08D-AE4E-4445-BDB7-9EB95E13F24D}"/>
    <cellStyle name="Normal 2 2 2 2 2 2 2 2 2 2 3 3 4" xfId="11974" xr:uid="{417E9DFB-626B-4EE4-AD1D-BA66926EAFA1}"/>
    <cellStyle name="Normal 2 2 2 2 2 2 2 2 2 2 3 3 5" xfId="11975" xr:uid="{C25AC2B5-CEC6-4206-B1F7-445AC819CD04}"/>
    <cellStyle name="Normal 2 2 2 2 2 2 2 2 2 2 3 4" xfId="11976" xr:uid="{77E7D612-C34A-47A7-A69B-CC0DAA865FC0}"/>
    <cellStyle name="Normal 2 2 2 2 2 2 2 2 2 2 3 4 2" xfId="11977" xr:uid="{C8960B51-9672-4484-BEB6-27E41242A585}"/>
    <cellStyle name="Normal 2 2 2 2 2 2 2 2 2 2 3 5" xfId="11978" xr:uid="{0FDFF74D-82DF-424E-9F39-1F8572529E8A}"/>
    <cellStyle name="Normal 2 2 2 2 2 2 2 2 2 2 3 5 2" xfId="11979" xr:uid="{ACD6A597-7030-4D8D-BE16-7107FD50D0E2}"/>
    <cellStyle name="Normal 2 2 2 2 2 2 2 2 2 2 3 6" xfId="11980" xr:uid="{F0FCA692-AD00-44C5-8652-DEFA706808FC}"/>
    <cellStyle name="Normal 2 2 2 2 2 2 2 2 2 2 3 6 2" xfId="11981" xr:uid="{0E281967-1281-4034-AE53-ED9768CEFFC8}"/>
    <cellStyle name="Normal 2 2 2 2 2 2 2 2 2 2 3 7" xfId="11982" xr:uid="{F387C10E-F852-4F19-B791-3A386B48C74E}"/>
    <cellStyle name="Normal 2 2 2 2 2 2 2 2 2 2 3 7 2" xfId="11983" xr:uid="{D66B29EB-B2D7-4072-846E-5A04CB888A7D}"/>
    <cellStyle name="Normal 2 2 2 2 2 2 2 2 2 2 4" xfId="11984" xr:uid="{61D441B7-7EF9-4735-BF3C-45EBE18DD344}"/>
    <cellStyle name="Normal 2 2 2 2 2 2 2 2 2 2 5" xfId="11985" xr:uid="{0FBDC02E-D7D3-410E-95BC-96891A5A1849}"/>
    <cellStyle name="Normal 2 2 2 2 2 2 2 2 2 2 5 2" xfId="11986" xr:uid="{49DBDCB4-AB97-4732-8DA7-0180BE8278BE}"/>
    <cellStyle name="Normal 2 2 2 2 2 2 2 2 2 2 5 2 2" xfId="11987" xr:uid="{C7475716-0FB1-40E3-AD13-50C35EE4098B}"/>
    <cellStyle name="Normal 2 2 2 2 2 2 2 2 2 2 5 2 3" xfId="11988" xr:uid="{E57A98A5-D268-4EAF-AE87-D1D2F790E976}"/>
    <cellStyle name="Normal 2 2 2 2 2 2 2 2 2 2 5 2 4" xfId="11989" xr:uid="{2D4DFFCE-503C-48DD-B0A0-F46C42E6D70A}"/>
    <cellStyle name="Normal 2 2 2 2 2 2 2 2 2 2 5 2 5" xfId="11990" xr:uid="{7BF98898-86B0-4F92-9951-9D5736BAAA56}"/>
    <cellStyle name="Normal 2 2 2 2 2 2 2 2 2 2 5 3" xfId="11991" xr:uid="{2D24063C-325E-47CD-B5B6-7E07EAF17650}"/>
    <cellStyle name="Normal 2 2 2 2 2 2 2 2 2 2 5 3 2" xfId="11992" xr:uid="{F6D2DE06-F967-4843-B127-EC3B22B6A2E5}"/>
    <cellStyle name="Normal 2 2 2 2 2 2 2 2 2 2 5 4" xfId="11993" xr:uid="{80C3456B-172C-4140-892E-9863BF689DAA}"/>
    <cellStyle name="Normal 2 2 2 2 2 2 2 2 2 2 5 4 2" xfId="11994" xr:uid="{B5204161-8F93-43CC-BCE5-567A3638516F}"/>
    <cellStyle name="Normal 2 2 2 2 2 2 2 2 2 2 5 5" xfId="11995" xr:uid="{8CD4D4E3-DD86-415B-BA86-C8B3F1DBC5CD}"/>
    <cellStyle name="Normal 2 2 2 2 2 2 2 2 2 2 5 5 2" xfId="11996" xr:uid="{BFA14E20-D843-41E7-9064-29739A20CDFC}"/>
    <cellStyle name="Normal 2 2 2 2 2 2 2 2 2 2 6" xfId="11997" xr:uid="{C4EDDBFF-C71D-4838-AE92-1996904831C9}"/>
    <cellStyle name="Normal 2 2 2 2 2 2 2 2 2 2 7" xfId="11998" xr:uid="{5E5C43C1-87D9-498C-9EE1-6F6DE90039A0}"/>
    <cellStyle name="Normal 2 2 2 2 2 2 2 2 2 2 8" xfId="11999" xr:uid="{AF777649-5C45-4F81-A4AE-F7BC73084552}"/>
    <cellStyle name="Normal 2 2 2 2 2 2 2 2 2 2 9" xfId="12000" xr:uid="{C88D46F1-CC95-493A-AE6B-E40BBF74B94B}"/>
    <cellStyle name="Normal 2 2 2 2 2 2 2 2 2 2_Dacia Sandero" xfId="12001" xr:uid="{97A595C2-2204-407E-BF8F-F5F9A18BCF14}"/>
    <cellStyle name="Normal 2 2 2 2 2 2 2 2 2 3" xfId="12002" xr:uid="{88071A34-7E7B-4392-BCE0-C6CC5374BE5D}"/>
    <cellStyle name="Normal 2 2 2 2 2 2 2 2 2 3 2" xfId="12003" xr:uid="{2AF05694-B4F3-43A8-B40A-DCFA7542AF14}"/>
    <cellStyle name="Normal 2 2 2 2 2 2 2 2 2 4" xfId="12004" xr:uid="{A8BE680B-B21A-4A9B-84C3-10646C1062C5}"/>
    <cellStyle name="Normal 2 2 2 2 2 2 2 2 2 4 2" xfId="12005" xr:uid="{E6A31247-7E09-4ACB-9B4C-CA5D424DF3B8}"/>
    <cellStyle name="Normal 2 2 2 2 2 2 2 2 2 4 2 2" xfId="12006" xr:uid="{37C9E15D-F345-4EE3-92F6-DEDC054F5763}"/>
    <cellStyle name="Normal 2 2 2 2 2 2 2 2 2 4 2 2 2" xfId="12007" xr:uid="{76C54EFA-7182-4EF1-8296-06429270D60D}"/>
    <cellStyle name="Normal 2 2 2 2 2 2 2 2 2 4 2 2 2 2" xfId="12008" xr:uid="{3801EE0C-76A6-4A95-B4B8-9D484DCCEACB}"/>
    <cellStyle name="Normal 2 2 2 2 2 2 2 2 2 4 2 2 2 2 2" xfId="12009" xr:uid="{DE786DA8-3675-4C46-B0D5-74DD9321CA2C}"/>
    <cellStyle name="Normal 2 2 2 2 2 2 2 2 2 4 2 2 2 3" xfId="12010" xr:uid="{449B8CA2-5428-4938-A66B-46CA5FB33415}"/>
    <cellStyle name="Normal 2 2 2 2 2 2 2 2 2 4 2 2 2 3 2" xfId="12011" xr:uid="{A1689B74-BD38-4F81-A3AD-0D994A2F07FA}"/>
    <cellStyle name="Normal 2 2 2 2 2 2 2 2 2 4 2 2 2 4" xfId="12012" xr:uid="{15E12EB7-1C42-4A0E-91FB-C5EDBC23140F}"/>
    <cellStyle name="Normal 2 2 2 2 2 2 2 2 2 4 2 2 2 4 2" xfId="12013" xr:uid="{65DBB29D-948C-46F4-8783-475DB9D01127}"/>
    <cellStyle name="Normal 2 2 2 2 2 2 2 2 2 4 2 2 2 5" xfId="12014" xr:uid="{DDB29615-268B-4D9E-99AB-6A3A5074587D}"/>
    <cellStyle name="Normal 2 2 2 2 2 2 2 2 2 4 2 2 2 5 2" xfId="12015" xr:uid="{ADFB6C42-53B2-492B-BF12-0608AC51EDCE}"/>
    <cellStyle name="Normal 2 2 2 2 2 2 2 2 2 4 2 2 3" xfId="12016" xr:uid="{DA81E88B-C102-4AD2-8E3F-33DCB457E0F9}"/>
    <cellStyle name="Normal 2 2 2 2 2 2 2 2 2 4 2 2 4" xfId="12017" xr:uid="{822FBD0F-EF30-4518-BCA4-6C543A29154D}"/>
    <cellStyle name="Normal 2 2 2 2 2 2 2 2 2 4 2 2 5" xfId="12018" xr:uid="{1DB65497-8361-4740-94F5-7EE5F56C5914}"/>
    <cellStyle name="Normal 2 2 2 2 2 2 2 2 2 4 2 3" xfId="12019" xr:uid="{FA79B426-CCD7-4A15-84A2-4669C21D8908}"/>
    <cellStyle name="Normal 2 2 2 2 2 2 2 2 2 4 2 3 2" xfId="12020" xr:uid="{7D866830-2A0D-49DA-9BCC-A9F5AD864D26}"/>
    <cellStyle name="Normal 2 2 2 2 2 2 2 2 2 4 2 4" xfId="12021" xr:uid="{7C1EFB41-04AB-4B4B-A937-CBAB9B2C2E2A}"/>
    <cellStyle name="Normal 2 2 2 2 2 2 2 2 2 4 2 4 2" xfId="12022" xr:uid="{A17B4BB9-D5E1-4B30-948F-2403397D3224}"/>
    <cellStyle name="Normal 2 2 2 2 2 2 2 2 2 4 2 5" xfId="12023" xr:uid="{BD9FB3E2-B84E-43A2-B704-50DD15D2649C}"/>
    <cellStyle name="Normal 2 2 2 2 2 2 2 2 2 4 2 5 2" xfId="12024" xr:uid="{73189BB3-ED87-4020-9906-0AC236AFC955}"/>
    <cellStyle name="Normal 2 2 2 2 2 2 2 2 2 4 2 6" xfId="12025" xr:uid="{50397B97-3C56-4BB1-97DC-928775E40A85}"/>
    <cellStyle name="Normal 2 2 2 2 2 2 2 2 2 4 2 6 2" xfId="12026" xr:uid="{F574D8FB-B929-4D6E-9280-E9980FB71D3C}"/>
    <cellStyle name="Normal 2 2 2 2 2 2 2 2 2 4 2 7" xfId="12027" xr:uid="{0B97074C-A67E-4012-8D67-DFB3217671FB}"/>
    <cellStyle name="Normal 2 2 2 2 2 2 2 2 2 4 2 7 2" xfId="12028" xr:uid="{CA0B6AF2-A070-4BC7-AE9F-B31C47C80BB2}"/>
    <cellStyle name="Normal 2 2 2 2 2 2 2 2 2 4 3" xfId="12029" xr:uid="{EA624C04-2C31-47DD-8D89-07B7A55D0AB7}"/>
    <cellStyle name="Normal 2 2 2 2 2 2 2 2 2 4 3 2" xfId="12030" xr:uid="{6505316C-72AB-4D31-A459-0CCFADA15495}"/>
    <cellStyle name="Normal 2 2 2 2 2 2 2 2 2 4 3 2 2" xfId="12031" xr:uid="{9853BCFE-5B66-43CE-A0DA-E6FE363DEC24}"/>
    <cellStyle name="Normal 2 2 2 2 2 2 2 2 2 4 3 2 3" xfId="12032" xr:uid="{97D9AC45-A8D6-4C17-981B-556DB9470552}"/>
    <cellStyle name="Normal 2 2 2 2 2 2 2 2 2 4 3 2 4" xfId="12033" xr:uid="{4A4D7C6D-E942-47BC-8F74-09109299F53C}"/>
    <cellStyle name="Normal 2 2 2 2 2 2 2 2 2 4 3 2 5" xfId="12034" xr:uid="{61868408-3E7B-4EB5-B99D-1D7D6332E9CC}"/>
    <cellStyle name="Normal 2 2 2 2 2 2 2 2 2 4 3 3" xfId="12035" xr:uid="{FE4F16A9-5B05-421C-A343-FEF04E953442}"/>
    <cellStyle name="Normal 2 2 2 2 2 2 2 2 2 4 3 3 2" xfId="12036" xr:uid="{90F58DE0-E632-4F08-88F0-4B90389A3F46}"/>
    <cellStyle name="Normal 2 2 2 2 2 2 2 2 2 4 3 4" xfId="12037" xr:uid="{7F158258-41E2-4391-A90A-26EB2C413FF7}"/>
    <cellStyle name="Normal 2 2 2 2 2 2 2 2 2 4 3 4 2" xfId="12038" xr:uid="{FC3D5C8B-4241-43FF-85B9-98BAE274F28D}"/>
    <cellStyle name="Normal 2 2 2 2 2 2 2 2 2 4 3 5" xfId="12039" xr:uid="{DCEDF474-0457-4F51-8E5B-98455F3D2314}"/>
    <cellStyle name="Normal 2 2 2 2 2 2 2 2 2 4 3 5 2" xfId="12040" xr:uid="{3403E959-4227-4852-B183-F5EAE5DD7803}"/>
    <cellStyle name="Normal 2 2 2 2 2 2 2 2 2 4 4" xfId="12041" xr:uid="{1C3D880A-2BEE-4F83-A4BA-204BB4DD6122}"/>
    <cellStyle name="Normal 2 2 2 2 2 2 2 2 2 4 5" xfId="12042" xr:uid="{E4E9565D-5A2D-4C5B-A193-B4AA0542844A}"/>
    <cellStyle name="Normal 2 2 2 2 2 2 2 2 2 4 6" xfId="12043" xr:uid="{AAE683D7-BA52-4DD0-ACDE-F07EEB878F7B}"/>
    <cellStyle name="Normal 2 2 2 2 2 2 2 2 2 4 7" xfId="12044" xr:uid="{9EDC35DF-58B0-4E3A-A9FD-39C39FDB616E}"/>
    <cellStyle name="Normal 2 2 2 2 2 2 2 2 2 5" xfId="12045" xr:uid="{1B109B42-6CD5-432F-B036-10B404594519}"/>
    <cellStyle name="Normal 2 2 2 2 2 2 2 2 2 5 2" xfId="12046" xr:uid="{1F780F15-09C6-43DF-B488-4E6A9538C0F3}"/>
    <cellStyle name="Normal 2 2 2 2 2 2 2 2 2 6" xfId="12047" xr:uid="{1F1C8FFF-9313-4B70-A5DE-31046668199C}"/>
    <cellStyle name="Normal 2 2 2 2 2 2 2 2 2 6 2" xfId="12048" xr:uid="{7E530380-89B6-46B6-8341-BF1B885BD2A5}"/>
    <cellStyle name="Normal 2 2 2 2 2 2 2 2 2 6 2 2" xfId="12049" xr:uid="{354D139E-DB53-4463-B1E8-491B8B22F34C}"/>
    <cellStyle name="Normal 2 2 2 2 2 2 2 2 2 6 2 2 2" xfId="12050" xr:uid="{9F56EB40-DBB4-4B2E-902C-8F5ED53F293B}"/>
    <cellStyle name="Normal 2 2 2 2 2 2 2 2 2 6 2 3" xfId="12051" xr:uid="{E4613E8F-C9EA-493E-B812-065048F0F808}"/>
    <cellStyle name="Normal 2 2 2 2 2 2 2 2 2 6 2 3 2" xfId="12052" xr:uid="{4FC83C0D-82BF-4B3E-A5C9-68610A20139C}"/>
    <cellStyle name="Normal 2 2 2 2 2 2 2 2 2 6 2 4" xfId="12053" xr:uid="{F5E14507-37E3-40D1-9653-8A4BFED8479C}"/>
    <cellStyle name="Normal 2 2 2 2 2 2 2 2 2 6 2 4 2" xfId="12054" xr:uid="{E19A45B9-E4D6-4994-A570-0279D0EA5C3E}"/>
    <cellStyle name="Normal 2 2 2 2 2 2 2 2 2 6 2 5" xfId="12055" xr:uid="{4F0E5735-C28A-4D47-9BC4-EA23BF227137}"/>
    <cellStyle name="Normal 2 2 2 2 2 2 2 2 2 6 2 5 2" xfId="12056" xr:uid="{FE643EE2-D9AA-4B0A-8E02-2365E61F9EAE}"/>
    <cellStyle name="Normal 2 2 2 2 2 2 2 2 2 6 3" xfId="12057" xr:uid="{1FDC986E-269C-49D9-97B2-150A747BB2D6}"/>
    <cellStyle name="Normal 2 2 2 2 2 2 2 2 2 6 4" xfId="12058" xr:uid="{B53FE23A-8DA7-43BC-9DC3-236501D7A6CE}"/>
    <cellStyle name="Normal 2 2 2 2 2 2 2 2 2 6 5" xfId="12059" xr:uid="{5369D647-3E76-4181-92CB-31B47A885A93}"/>
    <cellStyle name="Normal 2 2 2 2 2 2 2 2 2 7" xfId="12060" xr:uid="{15987A79-265B-4BE4-8D4E-413B119A7581}"/>
    <cellStyle name="Normal 2 2 2 2 2 2 2 2 2 7 2" xfId="12061" xr:uid="{908736F0-B77B-44B3-86EE-70EC61BAF9F2}"/>
    <cellStyle name="Normal 2 2 2 2 2 2 2 2 2 8" xfId="12062" xr:uid="{87A44FA0-059D-48A3-B828-4293EDA76E69}"/>
    <cellStyle name="Normal 2 2 2 2 2 2 2 2 2 8 2" xfId="12063" xr:uid="{855B9790-FEC8-4E6B-9889-943167FE3B85}"/>
    <cellStyle name="Normal 2 2 2 2 2 2 2 2 2 9" xfId="12064" xr:uid="{72E834E4-5F28-4F56-82CF-4AF2645A4900}"/>
    <cellStyle name="Normal 2 2 2 2 2 2 2 2 2 9 2" xfId="12065" xr:uid="{B55E3478-87BF-404A-89F7-2B4BCB617393}"/>
    <cellStyle name="Normal 2 2 2 2 2 2 2 2 3" xfId="12066" xr:uid="{843C91D1-690A-41B9-9B80-0B6C45D12073}"/>
    <cellStyle name="Normal 2 2 2 2 2 2 2 2 3 2" xfId="12067" xr:uid="{743C2492-4E6E-40EA-9A65-7F714DCFDFDA}"/>
    <cellStyle name="Normal 2 2 2 2 2 2 2 2 3 2 2" xfId="12068" xr:uid="{9B0FE82B-57BE-41B7-A86B-61245804F235}"/>
    <cellStyle name="Normal 2 2 2 2 2 2 2 2 4" xfId="12069" xr:uid="{3D0E18A8-AC89-46B1-9865-727CA54D0CC1}"/>
    <cellStyle name="Normal 2 2 2 2 2 2 2 2 4 2" xfId="12070" xr:uid="{6CC2BD4A-45EA-462C-8DD4-D1978B3CC862}"/>
    <cellStyle name="Normal 2 2 2 2 2 2 2 2 4 2 2" xfId="12071" xr:uid="{8A389DEC-7147-4856-A226-2EDA16F890CC}"/>
    <cellStyle name="Normal 2 2 2 2 2 2 2 2 4 2 2 2" xfId="12072" xr:uid="{92BAC583-678C-4513-859A-65D75FA865D6}"/>
    <cellStyle name="Normal 2 2 2 2 2 2 2 2 4 2 2 2 2" xfId="12073" xr:uid="{7DE2B830-4AF7-4ACF-BD74-46F2587AC8ED}"/>
    <cellStyle name="Normal 2 2 2 2 2 2 2 2 4 2 2 2 3" xfId="12074" xr:uid="{E84BD88A-316F-49D4-84DA-DF6C1E629575}"/>
    <cellStyle name="Normal 2 2 2 2 2 2 2 2 4 2 2 2 4" xfId="12075" xr:uid="{8BB8DFB6-B974-470B-AFA9-583AF24B926B}"/>
    <cellStyle name="Normal 2 2 2 2 2 2 2 2 4 2 2 2 5" xfId="12076" xr:uid="{E47BFEB4-EB68-4094-AAEB-FC21AF289E64}"/>
    <cellStyle name="Normal 2 2 2 2 2 2 2 2 4 2 2 3" xfId="12077" xr:uid="{877C3861-EEB6-4764-85DB-B277BF988BE7}"/>
    <cellStyle name="Normal 2 2 2 2 2 2 2 2 4 2 2 3 2" xfId="12078" xr:uid="{C8910F79-780B-4B46-9D2F-5E841FD8D46B}"/>
    <cellStyle name="Normal 2 2 2 2 2 2 2 2 4 2 2 4" xfId="12079" xr:uid="{8AEB4361-7D24-41E5-8F7C-2A5763DBE79A}"/>
    <cellStyle name="Normal 2 2 2 2 2 2 2 2 4 2 2 4 2" xfId="12080" xr:uid="{49DA4891-CD37-4059-97D6-9965FCDFA865}"/>
    <cellStyle name="Normal 2 2 2 2 2 2 2 2 4 2 2 5" xfId="12081" xr:uid="{9E11067C-7E31-4D4A-B995-E970F96072A7}"/>
    <cellStyle name="Normal 2 2 2 2 2 2 2 2 4 2 2 5 2" xfId="12082" xr:uid="{CB3FD209-B9BE-46D7-80C9-C98B24325A83}"/>
    <cellStyle name="Normal 2 2 2 2 2 2 2 2 4 2 3" xfId="12083" xr:uid="{CD692F65-E665-4598-A670-4A7F862BCE73}"/>
    <cellStyle name="Normal 2 2 2 2 2 2 2 2 4 2 4" xfId="12084" xr:uid="{5FAF1D3F-40F0-408B-8355-B5954CEA026A}"/>
    <cellStyle name="Normal 2 2 2 2 2 2 2 2 4 2 5" xfId="12085" xr:uid="{7F859A78-4DFC-4239-B078-B1E5F5377C83}"/>
    <cellStyle name="Normal 2 2 2 2 2 2 2 2 4 2 6" xfId="12086" xr:uid="{E1D6D8E1-5454-4BF3-AD4E-7B2A9DC89B44}"/>
    <cellStyle name="Normal 2 2 2 2 2 2 2 2 4 2 7" xfId="12087" xr:uid="{4026F66C-FB44-4478-83F2-7A422E7AE023}"/>
    <cellStyle name="Normal 2 2 2 2 2 2 2 2 4 3" xfId="12088" xr:uid="{9476972C-8B30-41CD-A4DD-63A5E1283E1C}"/>
    <cellStyle name="Normal 2 2 2 2 2 2 2 2 4 3 2" xfId="12089" xr:uid="{C2D78456-B220-4CF0-A281-FACA2F2F0FDC}"/>
    <cellStyle name="Normal 2 2 2 2 2 2 2 2 4 3 2 2" xfId="12090" xr:uid="{FF3F0FB7-B106-40C4-BAFF-8EAE2AE79245}"/>
    <cellStyle name="Normal 2 2 2 2 2 2 2 2 4 3 2 2 2" xfId="12091" xr:uid="{DB2514BD-BD9E-4EE3-834D-A13AA093ABE7}"/>
    <cellStyle name="Normal 2 2 2 2 2 2 2 2 4 3 2 3" xfId="12092" xr:uid="{E5DE75E5-3D12-4664-82AB-2109E5A17F59}"/>
    <cellStyle name="Normal 2 2 2 2 2 2 2 2 4 3 2 3 2" xfId="12093" xr:uid="{8ABFAEA6-0C2C-470D-9501-A5D26B4CAFE2}"/>
    <cellStyle name="Normal 2 2 2 2 2 2 2 2 4 3 2 4" xfId="12094" xr:uid="{33FB2CEA-0469-44BC-8687-E0F0ECFD7314}"/>
    <cellStyle name="Normal 2 2 2 2 2 2 2 2 4 3 2 4 2" xfId="12095" xr:uid="{96E1226F-EFE6-41D0-88E5-1EB8EE1834AB}"/>
    <cellStyle name="Normal 2 2 2 2 2 2 2 2 4 3 2 5" xfId="12096" xr:uid="{6E63ADC2-2CE7-47E8-B9EE-39F3172A305E}"/>
    <cellStyle name="Normal 2 2 2 2 2 2 2 2 4 3 2 5 2" xfId="12097" xr:uid="{1E429CC4-B0A5-4F7B-9A6B-043CB72FD5AD}"/>
    <cellStyle name="Normal 2 2 2 2 2 2 2 2 4 3 3" xfId="12098" xr:uid="{451AB4C2-836C-4D03-835D-C31B2B3D55D0}"/>
    <cellStyle name="Normal 2 2 2 2 2 2 2 2 4 3 4" xfId="12099" xr:uid="{F7722728-0FDE-4D36-9D9E-D537976D3A87}"/>
    <cellStyle name="Normal 2 2 2 2 2 2 2 2 4 3 5" xfId="12100" xr:uid="{B4F7E1F7-EF85-49E6-A93E-C985AC62F380}"/>
    <cellStyle name="Normal 2 2 2 2 2 2 2 2 4 4" xfId="12101" xr:uid="{DAA44216-B7FD-46FF-AB1C-EB570E85001F}"/>
    <cellStyle name="Normal 2 2 2 2 2 2 2 2 4 4 2" xfId="12102" xr:uid="{3F414B98-3580-4528-83D2-C2EF19C7040F}"/>
    <cellStyle name="Normal 2 2 2 2 2 2 2 2 4 5" xfId="12103" xr:uid="{E4EB54D5-E392-49A5-9E8E-2B7FC4039E20}"/>
    <cellStyle name="Normal 2 2 2 2 2 2 2 2 4 5 2" xfId="12104" xr:uid="{D60E3E31-F024-415C-8284-26151FF802CF}"/>
    <cellStyle name="Normal 2 2 2 2 2 2 2 2 4 6" xfId="12105" xr:uid="{469A8EFB-D582-47A0-BA63-C50A425D6DD7}"/>
    <cellStyle name="Normal 2 2 2 2 2 2 2 2 4 6 2" xfId="12106" xr:uid="{A0E20D40-2DF5-4EFF-B4D7-C3936976C3B3}"/>
    <cellStyle name="Normal 2 2 2 2 2 2 2 2 4 7" xfId="12107" xr:uid="{E0E081A2-CE36-4B60-8A2A-D33D7AB361F6}"/>
    <cellStyle name="Normal 2 2 2 2 2 2 2 2 4 7 2" xfId="12108" xr:uid="{5F85DCAC-3231-467E-80F0-35D6C4CB93E4}"/>
    <cellStyle name="Normal 2 2 2 2 2 2 2 2 5" xfId="12109" xr:uid="{D4470628-86C1-4ABF-B9F9-995ACE8AEE2C}"/>
    <cellStyle name="Normal 2 2 2 2 2 2 2 2 6" xfId="12110" xr:uid="{4CBE1DD8-CF14-42BE-BF06-11F7582E38E2}"/>
    <cellStyle name="Normal 2 2 2 2 2 2 2 2 6 2" xfId="12111" xr:uid="{412940BF-36BD-4DC9-8134-4577103B337C}"/>
    <cellStyle name="Normal 2 2 2 2 2 2 2 2 6 2 2" xfId="12112" xr:uid="{430D8DB8-41F4-4A2D-8825-22CBD4B856A9}"/>
    <cellStyle name="Normal 2 2 2 2 2 2 2 2 6 2 3" xfId="12113" xr:uid="{5948FCE3-7138-41FF-A82D-94E3125C7C97}"/>
    <cellStyle name="Normal 2 2 2 2 2 2 2 2 6 2 4" xfId="12114" xr:uid="{0D44365E-6A23-4B05-8F47-FF1DAE58BFBF}"/>
    <cellStyle name="Normal 2 2 2 2 2 2 2 2 6 2 5" xfId="12115" xr:uid="{EC3F55DC-C8B5-4AB6-BCFD-1819D9B11BFF}"/>
    <cellStyle name="Normal 2 2 2 2 2 2 2 2 6 3" xfId="12116" xr:uid="{FA401258-BA28-4015-A117-F01BC0581D21}"/>
    <cellStyle name="Normal 2 2 2 2 2 2 2 2 6 3 2" xfId="12117" xr:uid="{4AA4DFEF-BFD3-457F-8180-A88CE68758BD}"/>
    <cellStyle name="Normal 2 2 2 2 2 2 2 2 6 4" xfId="12118" xr:uid="{1907FD50-CA22-49D2-B43A-BB1122567844}"/>
    <cellStyle name="Normal 2 2 2 2 2 2 2 2 6 4 2" xfId="12119" xr:uid="{1BC2F3FC-8DBA-4D6D-9448-CDD97F0E4B66}"/>
    <cellStyle name="Normal 2 2 2 2 2 2 2 2 6 5" xfId="12120" xr:uid="{EB2F781C-D198-42EB-B7A8-507E8DB2B59F}"/>
    <cellStyle name="Normal 2 2 2 2 2 2 2 2 6 5 2" xfId="12121" xr:uid="{A9EC12A5-9F57-4C81-9237-A7A6BFDCA0F9}"/>
    <cellStyle name="Normal 2 2 2 2 2 2 2 2 7" xfId="12122" xr:uid="{DE9CC4CC-7758-4A0E-9A51-808C18F1141F}"/>
    <cellStyle name="Normal 2 2 2 2 2 2 2 2 8" xfId="12123" xr:uid="{787A7D90-D426-4E78-85AA-812242FFA7A8}"/>
    <cellStyle name="Normal 2 2 2 2 2 2 2 2 9" xfId="12124" xr:uid="{F2301DBA-C86C-43AB-B4E0-3B9EB1AECCA3}"/>
    <cellStyle name="Normal 2 2 2 2 2 2 2 2_Dacia Sandero" xfId="12125" xr:uid="{E7297B06-5965-4FF8-A210-6690E2A307BF}"/>
    <cellStyle name="Normal 2 2 2 2 2 2 2 3" xfId="12126" xr:uid="{1D36D4D5-A675-4180-A87E-6E0940E224DC}"/>
    <cellStyle name="Normal 2 2 2 2 2 2 2 3 2" xfId="12127" xr:uid="{88E135C4-797A-4CD0-8ABB-D38EF6AA5C11}"/>
    <cellStyle name="Normal 2 2 2 2 2 2 2 3 2 2" xfId="12128" xr:uid="{8EE075B3-65E0-48C4-AAE8-EC0A4AB27DA7}"/>
    <cellStyle name="Normal 2 2 2 2 2 2 2 3 2 2 2" xfId="12129" xr:uid="{4C2BA717-FDEE-46FB-843E-D5A33315C89A}"/>
    <cellStyle name="Normal 2 2 2 2 2 2 2 3_Dacia Sandero" xfId="12130" xr:uid="{1B1235FB-67BD-4AE4-8F93-B703700F1667}"/>
    <cellStyle name="Normal 2 2 2 2 2 2 2 4" xfId="12131" xr:uid="{513BB70A-4726-4F9B-8C26-38D8E3D11F34}"/>
    <cellStyle name="Normal 2 2 2 2 2 2 2 4 2" xfId="12132" xr:uid="{43948AB8-2555-420E-A6EC-C48CF46F1A3F}"/>
    <cellStyle name="Normal 2 2 2 2 2 2 2 5" xfId="12133" xr:uid="{8813A50A-DBCA-4182-A515-E849CE94A086}"/>
    <cellStyle name="Normal 2 2 2 2 2 2 2 5 2" xfId="12134" xr:uid="{383804F7-B5FF-48F6-A374-2CBC7F77F5C1}"/>
    <cellStyle name="Normal 2 2 2 2 2 2 2 5 2 2" xfId="12135" xr:uid="{17992908-B376-40BA-A209-9C65A17E7DAA}"/>
    <cellStyle name="Normal 2 2 2 2 2 2 2 5 2 2 2" xfId="12136" xr:uid="{27127BAC-7279-413C-9B8E-63C3D10F0A9E}"/>
    <cellStyle name="Normal 2 2 2 2 2 2 2 5 2 2 2 2" xfId="12137" xr:uid="{4DE50A9C-C02D-4A3D-976A-24AECA3E285A}"/>
    <cellStyle name="Normal 2 2 2 2 2 2 2 5 2 2 2 2 2" xfId="12138" xr:uid="{1DAA9471-78C1-44AD-B228-DDACB648E367}"/>
    <cellStyle name="Normal 2 2 2 2 2 2 2 5 2 2 2 3" xfId="12139" xr:uid="{8A056BEB-3CDF-4060-8F3F-D38CB4D20DFB}"/>
    <cellStyle name="Normal 2 2 2 2 2 2 2 5 2 2 2 3 2" xfId="12140" xr:uid="{0A4F840E-DDA0-4DB5-A561-A38FCC982BC9}"/>
    <cellStyle name="Normal 2 2 2 2 2 2 2 5 2 2 2 4" xfId="12141" xr:uid="{D0ED304D-2B6C-45AE-BE2B-DEB505EDC861}"/>
    <cellStyle name="Normal 2 2 2 2 2 2 2 5 2 2 2 4 2" xfId="12142" xr:uid="{195AC718-6400-453F-AC28-AF643E014603}"/>
    <cellStyle name="Normal 2 2 2 2 2 2 2 5 2 2 2 5" xfId="12143" xr:uid="{224B9CB7-3452-4F5E-85E2-04A9B50262E2}"/>
    <cellStyle name="Normal 2 2 2 2 2 2 2 5 2 2 2 5 2" xfId="12144" xr:uid="{5F6B0E49-894B-4953-A96B-7A8DEEC45C8B}"/>
    <cellStyle name="Normal 2 2 2 2 2 2 2 5 2 2 3" xfId="12145" xr:uid="{EE410128-BDF9-47D2-9C08-5C22225156F7}"/>
    <cellStyle name="Normal 2 2 2 2 2 2 2 5 2 2 4" xfId="12146" xr:uid="{AF146052-967B-46C5-A5E7-614D91F1298A}"/>
    <cellStyle name="Normal 2 2 2 2 2 2 2 5 2 2 5" xfId="12147" xr:uid="{EC3E1189-F96F-43AD-8F3A-C600A9681E1E}"/>
    <cellStyle name="Normal 2 2 2 2 2 2 2 5 2 3" xfId="12148" xr:uid="{C87D5C32-C531-49F2-AC95-A00F9821CC5A}"/>
    <cellStyle name="Normal 2 2 2 2 2 2 2 5 2 3 2" xfId="12149" xr:uid="{6D8B59AE-D7B4-49C4-94F3-344BB5CCFC3D}"/>
    <cellStyle name="Normal 2 2 2 2 2 2 2 5 2 4" xfId="12150" xr:uid="{154FCA18-B6D7-4442-BC88-2512BCFB6E75}"/>
    <cellStyle name="Normal 2 2 2 2 2 2 2 5 2 4 2" xfId="12151" xr:uid="{D7A8B804-F3B4-4DEF-AB30-D12D17D74425}"/>
    <cellStyle name="Normal 2 2 2 2 2 2 2 5 2 5" xfId="12152" xr:uid="{6F6E89F1-0650-46A2-AD75-DBBA8A93C869}"/>
    <cellStyle name="Normal 2 2 2 2 2 2 2 5 2 5 2" xfId="12153" xr:uid="{D2280AEE-A885-4011-B2FF-EC6987FC767A}"/>
    <cellStyle name="Normal 2 2 2 2 2 2 2 5 2 6" xfId="12154" xr:uid="{A2B0DC11-93D0-4A71-ADF0-0E09112FDF36}"/>
    <cellStyle name="Normal 2 2 2 2 2 2 2 5 2 6 2" xfId="12155" xr:uid="{665D1885-7F86-48EB-9539-228303C8A5DA}"/>
    <cellStyle name="Normal 2 2 2 2 2 2 2 5 2 7" xfId="12156" xr:uid="{DBD335CE-3D9C-4E4E-AF7F-25A9A347EF99}"/>
    <cellStyle name="Normal 2 2 2 2 2 2 2 5 2 7 2" xfId="12157" xr:uid="{C74A5B99-7901-43CD-86D7-A561B5C82634}"/>
    <cellStyle name="Normal 2 2 2 2 2 2 2 5 3" xfId="12158" xr:uid="{867B9AD1-0F02-4257-8FCB-2670D90442E0}"/>
    <cellStyle name="Normal 2 2 2 2 2 2 2 5 3 2" xfId="12159" xr:uid="{3FFC1777-A2EA-4837-9918-7D77AA32808B}"/>
    <cellStyle name="Normal 2 2 2 2 2 2 2 5 3 2 2" xfId="12160" xr:uid="{D5B9666E-501C-453F-B208-5A266791FD14}"/>
    <cellStyle name="Normal 2 2 2 2 2 2 2 5 3 2 3" xfId="12161" xr:uid="{6629C482-67B1-4E61-B2E7-31685789D6EE}"/>
    <cellStyle name="Normal 2 2 2 2 2 2 2 5 3 2 4" xfId="12162" xr:uid="{42489A05-9DCB-45EC-8000-EF08FE942B81}"/>
    <cellStyle name="Normal 2 2 2 2 2 2 2 5 3 2 5" xfId="12163" xr:uid="{C120C675-2C8A-4552-817B-7ED52EE27BC2}"/>
    <cellStyle name="Normal 2 2 2 2 2 2 2 5 3 3" xfId="12164" xr:uid="{DE48F4F0-330E-47D5-A586-867408B4DDD2}"/>
    <cellStyle name="Normal 2 2 2 2 2 2 2 5 3 3 2" xfId="12165" xr:uid="{74C1345C-3F59-4AD8-8407-56B4DDF9DDF4}"/>
    <cellStyle name="Normal 2 2 2 2 2 2 2 5 3 4" xfId="12166" xr:uid="{871A4ADA-0428-4689-8586-72BD4B1CEA7F}"/>
    <cellStyle name="Normal 2 2 2 2 2 2 2 5 3 4 2" xfId="12167" xr:uid="{947BF748-5431-4EB0-9719-E459049E5D9D}"/>
    <cellStyle name="Normal 2 2 2 2 2 2 2 5 3 5" xfId="12168" xr:uid="{7DE7D5E1-B941-4CCD-9EDA-2B4249432288}"/>
    <cellStyle name="Normal 2 2 2 2 2 2 2 5 3 5 2" xfId="12169" xr:uid="{05C088AA-051D-4E1D-8780-2C103E99D85C}"/>
    <cellStyle name="Normal 2 2 2 2 2 2 2 5 4" xfId="12170" xr:uid="{41E48189-683F-4DBB-9524-8012F59E39D7}"/>
    <cellStyle name="Normal 2 2 2 2 2 2 2 5 5" xfId="12171" xr:uid="{60D9746E-7466-4740-AB70-CE43B9AB63EA}"/>
    <cellStyle name="Normal 2 2 2 2 2 2 2 5 6" xfId="12172" xr:uid="{7CD90188-5C1E-4484-86AB-CCF30E2DE284}"/>
    <cellStyle name="Normal 2 2 2 2 2 2 2 5 7" xfId="12173" xr:uid="{01E1FE4F-F8CC-4AB5-9AC9-B9A26DE1D374}"/>
    <cellStyle name="Normal 2 2 2 2 2 2 2 6" xfId="12174" xr:uid="{B549C9DC-601A-4B38-BB3D-C392EF9AB39D}"/>
    <cellStyle name="Normal 2 2 2 2 2 2 2 6 2" xfId="12175" xr:uid="{1F5586B8-6063-4BE8-AF63-7CE8D6E9B29D}"/>
    <cellStyle name="Normal 2 2 2 2 2 2 2 7" xfId="12176" xr:uid="{9369AA15-678B-406E-AA85-E07255BE636F}"/>
    <cellStyle name="Normal 2 2 2 2 2 2 2 7 2" xfId="12177" xr:uid="{E6A81A21-4A73-45E1-ADBE-3FE18B08A538}"/>
    <cellStyle name="Normal 2 2 2 2 2 2 2 7 2 2" xfId="12178" xr:uid="{20AE11BB-26DF-446D-839D-FB7109E1E2D1}"/>
    <cellStyle name="Normal 2 2 2 2 2 2 2 7 2 2 2" xfId="12179" xr:uid="{D84BE9EA-344B-476B-B5C5-767DDCB466C7}"/>
    <cellStyle name="Normal 2 2 2 2 2 2 2 7 2 3" xfId="12180" xr:uid="{97B29AEB-CD3E-40F8-ADA0-9CAF21543704}"/>
    <cellStyle name="Normal 2 2 2 2 2 2 2 7 2 3 2" xfId="12181" xr:uid="{F146FF0D-2997-4D63-AB15-444205FFB52D}"/>
    <cellStyle name="Normal 2 2 2 2 2 2 2 7 2 4" xfId="12182" xr:uid="{6443DE00-860C-48A8-9503-7696DAFE91C6}"/>
    <cellStyle name="Normal 2 2 2 2 2 2 2 7 2 4 2" xfId="12183" xr:uid="{DBA91EB7-4AA7-481D-BC59-B8500B368822}"/>
    <cellStyle name="Normal 2 2 2 2 2 2 2 7 2 5" xfId="12184" xr:uid="{1EEA1A1C-7997-4D89-A6CD-25C74540FC18}"/>
    <cellStyle name="Normal 2 2 2 2 2 2 2 7 2 5 2" xfId="12185" xr:uid="{FB097AFF-184A-4CE0-878A-CB81CC256CDB}"/>
    <cellStyle name="Normal 2 2 2 2 2 2 2 7 3" xfId="12186" xr:uid="{D616C0E9-AEF2-4761-BBB1-F495900CE3A1}"/>
    <cellStyle name="Normal 2 2 2 2 2 2 2 7 4" xfId="12187" xr:uid="{55FA559D-81CE-4C00-B6AF-8D2CDCBF56EA}"/>
    <cellStyle name="Normal 2 2 2 2 2 2 2 7 5" xfId="12188" xr:uid="{0CC9FFFF-9E21-4FE4-AF16-9AE3D7806F52}"/>
    <cellStyle name="Normal 2 2 2 2 2 2 2 8" xfId="12189" xr:uid="{77A1BDEA-3ED0-4CB3-B02F-C168CACA4893}"/>
    <cellStyle name="Normal 2 2 2 2 2 2 2 8 2" xfId="12190" xr:uid="{34B99FAA-B337-4B35-9C21-45A789AA5420}"/>
    <cellStyle name="Normal 2 2 2 2 2 2 2 9" xfId="12191" xr:uid="{50D4E6FF-83AC-4DBC-B92F-A3452E54D699}"/>
    <cellStyle name="Normal 2 2 2 2 2 2 2 9 2" xfId="12192" xr:uid="{80DBD2B0-A5F5-4896-845C-7E8FDE5DAB54}"/>
    <cellStyle name="Normal 2 2 2 2 2 2 3" xfId="12193" xr:uid="{A177ABA2-F2AC-44E0-A2D7-26C55EFFF98F}"/>
    <cellStyle name="Normal 2 2 2 2 2 2 3 2" xfId="12194" xr:uid="{C8970475-8659-4133-8D48-49F0ABF48A97}"/>
    <cellStyle name="Normal 2 2 2 2 2 2 3 2 2" xfId="12195" xr:uid="{F61A919C-9B88-49B9-B60F-A474FD7BA813}"/>
    <cellStyle name="Normal 2 2 2 2 2 2 3 2 2 2" xfId="12196" xr:uid="{1AC056BD-02B9-4775-888C-405D89D2A4AF}"/>
    <cellStyle name="Normal 2 2 2 2 2 2 3 2 2 2 2" xfId="12197" xr:uid="{F57B846D-2F58-457A-A056-ACA08C11F199}"/>
    <cellStyle name="Normal 2 2 2 2 2 2 3 2_Dacia Sandero" xfId="12198" xr:uid="{70E3D440-148B-4C4E-9D01-E12F9010A524}"/>
    <cellStyle name="Normal 2 2 2 2 2 2 3 3" xfId="12199" xr:uid="{46186C9C-8129-4125-A397-2A10D78871B4}"/>
    <cellStyle name="Normal 2 2 2 2 2 2 3 3 2" xfId="12200" xr:uid="{9DCE9D62-B628-4A01-A793-EB3B09317CBB}"/>
    <cellStyle name="Normal 2 2 2 2 2 2 4" xfId="12201" xr:uid="{3821999C-6F35-4BD5-A836-24C08657C2F4}"/>
    <cellStyle name="Normal 2 2 2 2 2 2 4 2" xfId="12202" xr:uid="{D1EDA8D5-D710-4951-947C-C598D2E1F56D}"/>
    <cellStyle name="Normal 2 2 2 2 2 2 4 2 2" xfId="12203" xr:uid="{77FB22DC-DED7-4486-9C46-A80092471767}"/>
    <cellStyle name="Normal 2 2 2 2 2 2 5" xfId="12204" xr:uid="{ECED9030-E304-48D8-86CC-47DF2B89B3E1}"/>
    <cellStyle name="Normal 2 2 2 2 2 2 5 2" xfId="12205" xr:uid="{B363D0DF-A59E-4CA7-BFE9-27265904DA31}"/>
    <cellStyle name="Normal 2 2 2 2 2 2 5 2 2" xfId="12206" xr:uid="{1B7E24DD-D908-47C1-9432-333E0C7594D1}"/>
    <cellStyle name="Normal 2 2 2 2 2 2 5 2 2 2" xfId="12207" xr:uid="{B4BE924C-B734-44C5-A9C1-8DAD837911D5}"/>
    <cellStyle name="Normal 2 2 2 2 2 2 5 2 2 2 2" xfId="12208" xr:uid="{2C2FE09F-1A0D-406F-AF49-184D4FFEDB43}"/>
    <cellStyle name="Normal 2 2 2 2 2 2 5 2 2 2 3" xfId="12209" xr:uid="{AD44337F-CE05-4AFF-BAB9-95A576CC511D}"/>
    <cellStyle name="Normal 2 2 2 2 2 2 5 2 2 2 4" xfId="12210" xr:uid="{452E227B-0364-411E-9F9B-8725836FA703}"/>
    <cellStyle name="Normal 2 2 2 2 2 2 5 2 2 2 5" xfId="12211" xr:uid="{E60C7C5F-34E3-483F-834F-633466B39F73}"/>
    <cellStyle name="Normal 2 2 2 2 2 2 5 2 2 3" xfId="12212" xr:uid="{41B3D5DD-EE48-48FB-8C7A-6163C033679E}"/>
    <cellStyle name="Normal 2 2 2 2 2 2 5 2 2 3 2" xfId="12213" xr:uid="{5433187B-0533-4192-8754-BF3B8230513C}"/>
    <cellStyle name="Normal 2 2 2 2 2 2 5 2 2 4" xfId="12214" xr:uid="{38450D60-AAA6-4E64-A9E6-008F034AEA0B}"/>
    <cellStyle name="Normal 2 2 2 2 2 2 5 2 2 4 2" xfId="12215" xr:uid="{2440F292-4885-4391-AD2B-EB29AB38A462}"/>
    <cellStyle name="Normal 2 2 2 2 2 2 5 2 2 5" xfId="12216" xr:uid="{C1E58C7E-D6A8-4E94-912D-BECDD51E1FD5}"/>
    <cellStyle name="Normal 2 2 2 2 2 2 5 2 2 5 2" xfId="12217" xr:uid="{EE9E73EB-1F93-4AE4-B243-EA4132B4607A}"/>
    <cellStyle name="Normal 2 2 2 2 2 2 5 2 3" xfId="12218" xr:uid="{A0AC593B-041F-491C-998B-D95E0AA0855D}"/>
    <cellStyle name="Normal 2 2 2 2 2 2 5 2 4" xfId="12219" xr:uid="{7995F831-9C9C-4E95-BEB3-05D988B0EF55}"/>
    <cellStyle name="Normal 2 2 2 2 2 2 5 2 5" xfId="12220" xr:uid="{C3863010-D5F9-4E91-9205-4D717D91640C}"/>
    <cellStyle name="Normal 2 2 2 2 2 2 5 2 6" xfId="12221" xr:uid="{248E953A-B68B-4184-8BCE-773E95AB893A}"/>
    <cellStyle name="Normal 2 2 2 2 2 2 5 2 7" xfId="12222" xr:uid="{F7289CB3-127B-4B1C-81F1-B5AC3B8438EE}"/>
    <cellStyle name="Normal 2 2 2 2 2 2 5 3" xfId="12223" xr:uid="{5B253FFC-FD11-4E26-9D0C-7C791D083742}"/>
    <cellStyle name="Normal 2 2 2 2 2 2 5 3 2" xfId="12224" xr:uid="{75938A27-33C2-4CF8-9D11-B03F0DBB4151}"/>
    <cellStyle name="Normal 2 2 2 2 2 2 5 3 2 2" xfId="12225" xr:uid="{70F5E731-CBB0-4CF1-B7CE-FC28DE8B8243}"/>
    <cellStyle name="Normal 2 2 2 2 2 2 5 3 2 2 2" xfId="12226" xr:uid="{45C75FDB-8E35-4FC1-B809-35E908C89405}"/>
    <cellStyle name="Normal 2 2 2 2 2 2 5 3 2 3" xfId="12227" xr:uid="{F1476F91-905A-4995-8358-2F920BACF5F7}"/>
    <cellStyle name="Normal 2 2 2 2 2 2 5 3 2 3 2" xfId="12228" xr:uid="{842D30E8-2F00-4B95-955F-1099B6020958}"/>
    <cellStyle name="Normal 2 2 2 2 2 2 5 3 2 4" xfId="12229" xr:uid="{169897B7-7389-46A8-971F-8ABAB2CECB2E}"/>
    <cellStyle name="Normal 2 2 2 2 2 2 5 3 2 4 2" xfId="12230" xr:uid="{043B848B-B447-48C8-8CF3-E840EDA57F4B}"/>
    <cellStyle name="Normal 2 2 2 2 2 2 5 3 2 5" xfId="12231" xr:uid="{CC3A45D9-6090-4B1B-965A-3541CF584DF9}"/>
    <cellStyle name="Normal 2 2 2 2 2 2 5 3 2 5 2" xfId="12232" xr:uid="{4B9D3B89-88A4-4AE8-95AD-44F35DCDD8C7}"/>
    <cellStyle name="Normal 2 2 2 2 2 2 5 3 3" xfId="12233" xr:uid="{0934A98C-C151-4750-9B0F-3B631FC6561A}"/>
    <cellStyle name="Normal 2 2 2 2 2 2 5 3 4" xfId="12234" xr:uid="{ECD5F908-A257-4D57-BD81-E00F860AFCC2}"/>
    <cellStyle name="Normal 2 2 2 2 2 2 5 3 5" xfId="12235" xr:uid="{35F7AFFF-3E1F-4587-A3E5-32536205E170}"/>
    <cellStyle name="Normal 2 2 2 2 2 2 5 4" xfId="12236" xr:uid="{156C42A6-B834-4637-95BF-54C9C12E070D}"/>
    <cellStyle name="Normal 2 2 2 2 2 2 5 4 2" xfId="12237" xr:uid="{5C7EDAD2-E812-403F-931A-E56F3440DC2B}"/>
    <cellStyle name="Normal 2 2 2 2 2 2 5 5" xfId="12238" xr:uid="{C0AAF1B3-1920-43FC-9F87-B84D78B8D513}"/>
    <cellStyle name="Normal 2 2 2 2 2 2 5 5 2" xfId="12239" xr:uid="{AEBECC25-404F-4E36-8D0F-F425F806F2AF}"/>
    <cellStyle name="Normal 2 2 2 2 2 2 5 6" xfId="12240" xr:uid="{887DA62A-50DA-4AE8-A60F-B30170347F31}"/>
    <cellStyle name="Normal 2 2 2 2 2 2 5 6 2" xfId="12241" xr:uid="{1F7A47BB-DE55-46A3-A231-27F6714719DE}"/>
    <cellStyle name="Normal 2 2 2 2 2 2 5 7" xfId="12242" xr:uid="{1706BF70-09C0-4BA2-881B-55200E775EE6}"/>
    <cellStyle name="Normal 2 2 2 2 2 2 5 7 2" xfId="12243" xr:uid="{EEB8BA30-91D9-4793-85AF-9B5AB2736F84}"/>
    <cellStyle name="Normal 2 2 2 2 2 2 6" xfId="12244" xr:uid="{3FFFB8E4-36FD-4BF9-81CA-A0874A47D6E6}"/>
    <cellStyle name="Normal 2 2 2 2 2 2 7" xfId="12245" xr:uid="{488755AE-7F16-4C7E-BFF2-6C1318D2A12F}"/>
    <cellStyle name="Normal 2 2 2 2 2 2 7 2" xfId="12246" xr:uid="{8604772A-4D52-4BE4-B1DB-5D271E52F44A}"/>
    <cellStyle name="Normal 2 2 2 2 2 2 7 2 2" xfId="12247" xr:uid="{A708A222-26BB-42C6-A7B1-35B4744C61AD}"/>
    <cellStyle name="Normal 2 2 2 2 2 2 7 2 3" xfId="12248" xr:uid="{01C4F626-750E-4DD2-B56C-487FA76B7101}"/>
    <cellStyle name="Normal 2 2 2 2 2 2 7 2 4" xfId="12249" xr:uid="{B55157BD-4871-47E3-9AAB-7C708711CCA3}"/>
    <cellStyle name="Normal 2 2 2 2 2 2 7 2 5" xfId="12250" xr:uid="{14A1BFF1-7158-4B18-A24E-8197C77C7E4A}"/>
    <cellStyle name="Normal 2 2 2 2 2 2 7 3" xfId="12251" xr:uid="{B51FAA80-30AD-452D-B6D1-D02F2FFAD3FB}"/>
    <cellStyle name="Normal 2 2 2 2 2 2 7 3 2" xfId="12252" xr:uid="{0E774BBA-00B5-429D-93D2-BD327B337DB2}"/>
    <cellStyle name="Normal 2 2 2 2 2 2 7 4" xfId="12253" xr:uid="{C1115EF2-CF76-4108-AC69-01C1BB5365F5}"/>
    <cellStyle name="Normal 2 2 2 2 2 2 7 4 2" xfId="12254" xr:uid="{030693D8-5F81-478E-8CBB-78160F605366}"/>
    <cellStyle name="Normal 2 2 2 2 2 2 7 5" xfId="12255" xr:uid="{CEFCDC83-DF49-40A8-93C1-5BF5D2EDCD6E}"/>
    <cellStyle name="Normal 2 2 2 2 2 2 7 5 2" xfId="12256" xr:uid="{EB306567-B9A6-4983-A6A2-CA4985B8A40A}"/>
    <cellStyle name="Normal 2 2 2 2 2 2 8" xfId="12257" xr:uid="{FF6F6B31-9905-4F76-A95E-C06E52EC3435}"/>
    <cellStyle name="Normal 2 2 2 2 2 2 9" xfId="12258" xr:uid="{FA1E1AFD-1B32-4640-AF75-3BF38CFC6B42}"/>
    <cellStyle name="Normal 2 2 2 2 2 2_Dacia Sandero" xfId="12259" xr:uid="{967D5F51-8395-4776-92C6-F91B5DA98F6A}"/>
    <cellStyle name="Normal 2 2 2 2 2 3" xfId="12260" xr:uid="{0815401A-C010-4D89-A813-0FD16CBB5CE0}"/>
    <cellStyle name="Normal 2 2 2 2 2 3 2" xfId="12261" xr:uid="{083B57F8-1A67-4F81-848D-B97793D83811}"/>
    <cellStyle name="Normal 2 2 2 2 2 4" xfId="12262" xr:uid="{F2C60DAD-D6F1-431F-BA12-54A85BD2B175}"/>
    <cellStyle name="Normal 2 2 2 2 2 4 2" xfId="12263" xr:uid="{B5A0B31F-FD14-430F-ADD2-A97324126E7A}"/>
    <cellStyle name="Normal 2 2 2 2 2 5" xfId="12264" xr:uid="{D8A6E1B7-5CCE-440B-95D0-6F706D85C485}"/>
    <cellStyle name="Normal 2 2 2 2 2 5 2" xfId="12265" xr:uid="{854281D1-1E46-480B-A426-9FEBD72E7D5F}"/>
    <cellStyle name="Normal 2 2 2 2 2 6" xfId="12266" xr:uid="{89DD402A-7CCA-4985-9932-7605170BAD57}"/>
    <cellStyle name="Normal 2 2 2 2 2 6 2" xfId="12267" xr:uid="{95055BA1-461B-4A18-9B7F-B8534671F1DD}"/>
    <cellStyle name="Normal 2 2 2 2 2 7" xfId="12268" xr:uid="{D1365542-A06C-4DC5-B36B-F25E6D817F47}"/>
    <cellStyle name="Normal 2 2 2 2 2 7 2" xfId="12269" xr:uid="{3AA83032-48A3-424B-8348-7D402E129187}"/>
    <cellStyle name="Normal 2 2 2 2 2 7 2 2" xfId="12270" xr:uid="{9DD5C041-78C4-4CF9-B631-DC4790F9F958}"/>
    <cellStyle name="Normal 2 2 2 2 2 7 2 2 2" xfId="12271" xr:uid="{455EFEAB-8284-41BF-98CF-59D9D83009B1}"/>
    <cellStyle name="Normal 2 2 2 2 2 7 2 2 2 2" xfId="12272" xr:uid="{08055726-602B-498A-A01C-FA19EB0051E9}"/>
    <cellStyle name="Normal 2 2 2 2 2 7 2 2 2 2 2" xfId="12273" xr:uid="{B15239E6-5A1A-41F6-B7E8-7E2BDF3E8C8C}"/>
    <cellStyle name="Normal 2 2 2 2 2 7 2 2_Dacia Sandero" xfId="12274" xr:uid="{ADA505D0-AF50-4B94-AD66-02837F811EA3}"/>
    <cellStyle name="Normal 2 2 2 2 2 7 2 3" xfId="12275" xr:uid="{CCBE8B03-19FC-4444-B599-C252A8E982BF}"/>
    <cellStyle name="Normal 2 2 2 2 2 7 2 3 2" xfId="12276" xr:uid="{57A35FD2-5E88-4AEA-BA33-3F8E8C135718}"/>
    <cellStyle name="Normal 2 2 2 2 2 7 3" xfId="12277" xr:uid="{C942C123-C440-486D-8A31-1A589C5754BA}"/>
    <cellStyle name="Normal 2 2 2 2 2 7 3 2" xfId="12278" xr:uid="{65C3AD54-0A48-4EF5-A5D9-6B7A06A093B8}"/>
    <cellStyle name="Normal 2 2 2 2 2 7 3 2 2" xfId="12279" xr:uid="{6AC7FAAE-474D-4902-8A76-651962A1B61E}"/>
    <cellStyle name="Normal 2 2 2 2 2 7_Dacia Sandero" xfId="12280" xr:uid="{A7A71617-7CD1-4B00-BB49-47ABCDE5611C}"/>
    <cellStyle name="Normal 2 2 2 2 2 8" xfId="12281" xr:uid="{E33BB0A0-AFEC-47D2-9152-78D5295724D3}"/>
    <cellStyle name="Normal 2 2 2 2 2 8 2" xfId="12282" xr:uid="{290BD8B0-8A7D-45A3-AA92-9686A37B55D5}"/>
    <cellStyle name="Normal 2 2 2 2 2 8 2 2" xfId="12283" xr:uid="{1E120359-933C-47B5-B405-F20CBFF16364}"/>
    <cellStyle name="Normal 2 2 2 2 2 8 2 2 2" xfId="12284" xr:uid="{C8C038DA-B6E4-42F8-8DA3-DE08071ECB74}"/>
    <cellStyle name="Normal 2 2 2 2 2 8_Dacia Sandero" xfId="12285" xr:uid="{03D581F9-1AB8-44D0-A87F-0DE740937875}"/>
    <cellStyle name="Normal 2 2 2 2 2 9" xfId="12286" xr:uid="{4A4C5CA2-B929-4384-8D28-8EB5E071C38F}"/>
    <cellStyle name="Normal 2 2 2 2 2 9 2" xfId="12287" xr:uid="{D771F7B3-54C5-43CE-BCFC-0FF278AB7C5A}"/>
    <cellStyle name="Normal 2 2 2 2 3" xfId="12288" xr:uid="{AB9C5ED7-CD05-4F20-A1ED-6D20C5BD620B}"/>
    <cellStyle name="Normal 2 2 2 2 3 2" xfId="12289" xr:uid="{09BB4CCB-1C95-4F8C-992F-1495A1B72188}"/>
    <cellStyle name="Normal 2 2 2 2 3 2 2" xfId="12290" xr:uid="{209FFC51-53B0-425C-BD53-DCAD1E2CB107}"/>
    <cellStyle name="Normal 2 2 2 2 3 2 2 2" xfId="12291" xr:uid="{59D26B38-5D4D-4076-A635-DD91534A7876}"/>
    <cellStyle name="Normal 2 2 2 2 3 2 2 2 2" xfId="12292" xr:uid="{75B33735-11EE-4870-BE55-C2EAD51A7949}"/>
    <cellStyle name="Normal 2 2 2 2 3 2 2 2 2 2" xfId="12293" xr:uid="{24C9073B-5E58-4C51-B665-D71D0824BBC1}"/>
    <cellStyle name="Normal 2 2 2 2 3 2 2 2 2 2 2" xfId="12294" xr:uid="{15777C18-55A4-4240-9B30-37D32B214B78}"/>
    <cellStyle name="Normal 2 2 2 2 3 2 2 2 2 2_Dacia Sandero" xfId="12295" xr:uid="{656BA30E-9A3E-4E8A-828B-AE362F44FE09}"/>
    <cellStyle name="Normal 2 2 2 2 3 2 2 2 3" xfId="12296" xr:uid="{0625F4E8-5BB1-4258-A932-CE63B542DED3}"/>
    <cellStyle name="Normal 2 2 2 2 3 2 2 2_Dacia Sandero" xfId="12297" xr:uid="{C78A53AF-3348-47F9-B1B2-870F216F0DD6}"/>
    <cellStyle name="Normal 2 2 2 2 3 2 2 3" xfId="12298" xr:uid="{162F221F-8C3F-4B35-8297-EBBFBC354678}"/>
    <cellStyle name="Normal 2 2 2 2 3 2 2 3 2" xfId="12299" xr:uid="{941C62A0-2376-4DC7-91F4-9C1531C7A8C4}"/>
    <cellStyle name="Normal 2 2 2 2 3 2 2 3_Dacia Sandero" xfId="12300" xr:uid="{0CCB9D09-FC06-4B28-B3E8-0DF0484B3A59}"/>
    <cellStyle name="Normal 2 2 2 2 3 2 3" xfId="12301" xr:uid="{C386543A-E005-4557-88B9-07AE8BDF38F2}"/>
    <cellStyle name="Normal 2 2 2 2 3 2 3 2" xfId="12302" xr:uid="{EFD5CC15-3866-4D1D-A779-9290BA148010}"/>
    <cellStyle name="Normal 2 2 2 2 3 2 3 2 2" xfId="12303" xr:uid="{DE483FD4-3F69-4253-9FE5-80E4587ED0D9}"/>
    <cellStyle name="Normal 2 2 2 2 3 2 3 2_Dacia Sandero" xfId="12304" xr:uid="{C0AFAECA-B438-4626-8C78-7914397B6F83}"/>
    <cellStyle name="Normal 2 2 2 2 3 2 4" xfId="12305" xr:uid="{E47DC6EE-AB33-4EA6-BE5F-C55F8970078C}"/>
    <cellStyle name="Normal 2 2 2 2 3 2_Dacia Sandero" xfId="12306" xr:uid="{13AF1B25-6859-4139-B627-36856F9E4D74}"/>
    <cellStyle name="Normal 2 2 2 2 3 3" xfId="12307" xr:uid="{CE05DF4C-F8D2-4B89-9B32-09E8093946BB}"/>
    <cellStyle name="Normal 2 2 2 2 3 3 2" xfId="12308" xr:uid="{51A86B7A-6A85-4C8A-8C16-FAA5D71A0475}"/>
    <cellStyle name="Normal 2 2 2 2 3 3 2 2" xfId="12309" xr:uid="{A205444C-C07F-4340-B4B7-B0BF8D474376}"/>
    <cellStyle name="Normal 2 2 2 2 3 3 2 2 2" xfId="12310" xr:uid="{6663D46B-E39B-41A9-B57B-19740D5D963B}"/>
    <cellStyle name="Normal 2 2 2 2 3 3 2 2_Dacia Sandero" xfId="12311" xr:uid="{C3DA2300-5959-4B9D-9323-BD1DAB479BE4}"/>
    <cellStyle name="Normal 2 2 2 2 3 3 3" xfId="12312" xr:uid="{FDAA90F6-D3D0-41DA-8455-44B8A0780905}"/>
    <cellStyle name="Normal 2 2 2 2 3 3_Dacia Sandero" xfId="12313" xr:uid="{79B8048F-F155-4295-8AA2-32923F663BD3}"/>
    <cellStyle name="Normal 2 2 2 2 3 4" xfId="12314" xr:uid="{434DDCA6-5D60-4C28-851B-E774BC7C69F6}"/>
    <cellStyle name="Normal 2 2 2 2 3 4 2" xfId="12315" xr:uid="{BF8802E4-9B85-4C12-B80A-44209B48FAC6}"/>
    <cellStyle name="Normal 2 2 2 2 3 4_Dacia Sandero" xfId="12316" xr:uid="{2655FB0D-A4FF-4524-B661-D7FE4F9E54BB}"/>
    <cellStyle name="Normal 2 2 2 2 4" xfId="12317" xr:uid="{9199C660-9F6E-4E9E-AF2D-8E685D47A644}"/>
    <cellStyle name="Normal 2 2 2 2 5" xfId="12318" xr:uid="{6304ECD1-7EA1-4A82-A0C9-0592F015E155}"/>
    <cellStyle name="Normal 2 2 2 2 6" xfId="12319" xr:uid="{F5321A85-9C9E-4D25-B161-53101C9B8523}"/>
    <cellStyle name="Normal 2 2 2 2 7" xfId="12320" xr:uid="{30BFCFE6-58A9-45BF-B7F9-97532031728B}"/>
    <cellStyle name="Normal 2 2 2 2 7 2" xfId="12321" xr:uid="{A3026312-4306-4DB3-B8D7-BF4F0A09998B}"/>
    <cellStyle name="Normal 2 2 2 2 7 2 2" xfId="12322" xr:uid="{D457036D-2471-46A0-9CB8-10D2F3F6D0B4}"/>
    <cellStyle name="Normal 2 2 2 2 7 2 2 2" xfId="12323" xr:uid="{445933B7-B7C7-49BC-A728-2E6696491122}"/>
    <cellStyle name="Normal 2 2 2 2 7 2 2 2 2" xfId="12324" xr:uid="{2308A473-1D11-4370-B3E9-337E482CCF7C}"/>
    <cellStyle name="Normal 2 2 2 2 7 2 2 2_Dacia Sandero" xfId="12325" xr:uid="{041AE038-7423-48EB-B8FD-696FC9C5EEE4}"/>
    <cellStyle name="Normal 2 2 2 2 7 2 3" xfId="12326" xr:uid="{8B4EC2CC-AB15-4D2A-BAEB-59B68C12CED0}"/>
    <cellStyle name="Normal 2 2 2 2 7 2_Dacia Sandero" xfId="12327" xr:uid="{67751A58-A0B6-4AF0-A2E1-826294570382}"/>
    <cellStyle name="Normal 2 2 2 2 7 3" xfId="12328" xr:uid="{2FA77963-A702-41DB-B7B8-94D1B2761648}"/>
    <cellStyle name="Normal 2 2 2 2 7 3 2" xfId="12329" xr:uid="{E1AC41FD-AEED-4E21-BFFC-CE350ADB118D}"/>
    <cellStyle name="Normal 2 2 2 2 7 3_Dacia Sandero" xfId="12330" xr:uid="{73C693C8-8082-4C19-AA71-74BD8CC07CCA}"/>
    <cellStyle name="Normal 2 2 2 2 8" xfId="12331" xr:uid="{C4E80B1E-70D6-4640-81E0-F984AF782056}"/>
    <cellStyle name="Normal 2 2 2 2 8 2" xfId="12332" xr:uid="{D279F431-E7EA-471B-BB12-4249DA839042}"/>
    <cellStyle name="Normal 2 2 2 2 8 2 2" xfId="12333" xr:uid="{3F315202-7DC7-4F4F-A802-A0E662D1AEA2}"/>
    <cellStyle name="Normal 2 2 2 2 8 2_Dacia Sandero" xfId="12334" xr:uid="{C1A7711E-5431-4CEC-ADA6-42E3CDF25312}"/>
    <cellStyle name="Normal 2 2 2 2 9" xfId="12335" xr:uid="{5B73C233-593D-407F-B0E1-C07FC3CEBAF1}"/>
    <cellStyle name="Normal 2 2 2 2_Dacia Sandero" xfId="12336" xr:uid="{EDD997CB-C5AD-4C6C-A846-6B1C2A4ED5C6}"/>
    <cellStyle name="Normal 2 2 2 20" xfId="22495" xr:uid="{8C8BDCDC-28CC-4805-92BE-72776E7654D1}"/>
    <cellStyle name="Normal 2 2 2 20 2" xfId="27612" xr:uid="{BE4E8059-FAFB-4287-9BFB-E3AD15862013}"/>
    <cellStyle name="Normal 2 2 2 20 2 2" xfId="36996" xr:uid="{61146EA0-9E48-40E0-9FF9-E9A48B7F2EA2}"/>
    <cellStyle name="Normal 2 2 2 20 3" xfId="32104" xr:uid="{D682ADCC-4CE0-4A12-8750-983FC5B0E558}"/>
    <cellStyle name="Normal 2 2 2 21" xfId="22497" xr:uid="{FC7B1A37-5E21-409D-BD6A-BB1F6AD9FB0A}"/>
    <cellStyle name="Normal 2 2 2 21 2" xfId="27614" xr:uid="{33B2AF7F-2E47-4C47-A84C-14C086313E1C}"/>
    <cellStyle name="Normal 2 2 2 21 2 2" xfId="36998" xr:uid="{0B750F80-FD94-48E7-A0D8-552E822E65E1}"/>
    <cellStyle name="Normal 2 2 2 21 3" xfId="32106" xr:uid="{80494DBA-433F-4435-A71B-82401D2E1110}"/>
    <cellStyle name="Normal 2 2 2 3" xfId="12337" xr:uid="{67B611A0-57CE-4CB3-9C76-9881BE63C4DA}"/>
    <cellStyle name="Normal 2 2 2 3 2" xfId="12338" xr:uid="{D70A530D-A57C-4819-857C-305A263B1AE7}"/>
    <cellStyle name="Normal 2 2 2 3 2 2" xfId="12339" xr:uid="{13FB0F0B-73C1-49F3-B0DB-B967AFFD1AE3}"/>
    <cellStyle name="Normal 2 2 2 3 2 2 2" xfId="12340" xr:uid="{57D4EFFB-83A9-49E2-8661-ED107C75A982}"/>
    <cellStyle name="Normal 2 2 2 3 2 2 2 2" xfId="12341" xr:uid="{493F2A7A-7B1D-430F-B082-99667C45B4C4}"/>
    <cellStyle name="Normal 2 2 2 3 2 2 2 2 2" xfId="12342" xr:uid="{E5F3ECA6-AA5D-40D6-9F67-B67AABA0546D}"/>
    <cellStyle name="Normal 2 2 2 3 2 2 2 2 2 2" xfId="12343" xr:uid="{56BE2073-4C0E-4443-A4AE-1180F7B7E05D}"/>
    <cellStyle name="Normal 2 2 2 3 2 2 2 2 2 2 2" xfId="12344" xr:uid="{0620E63A-BB67-4B33-AE0B-A4348F455BF6}"/>
    <cellStyle name="Normal 2 2 2 3 2 2 2 2_Dacia Sandero" xfId="12345" xr:uid="{C0F3927D-6906-4932-A78B-373AE6249901}"/>
    <cellStyle name="Normal 2 2 2 3 2 2 2 3" xfId="12346" xr:uid="{EECCB536-5CD2-4C47-B0BF-1736E5983176}"/>
    <cellStyle name="Normal 2 2 2 3 2 2 2 3 2" xfId="12347" xr:uid="{FA23056D-32C7-4C71-BF0B-DC9F538F98F9}"/>
    <cellStyle name="Normal 2 2 2 3 2 2 3" xfId="12348" xr:uid="{97D89E7C-0DFC-4635-AB92-CC3B19F8DE93}"/>
    <cellStyle name="Normal 2 2 2 3 2 2 3 2" xfId="12349" xr:uid="{BE34409E-B21C-40C0-A26C-6FDEBDE90ABE}"/>
    <cellStyle name="Normal 2 2 2 3 2 2 3 2 2" xfId="12350" xr:uid="{6ED25E3E-55FD-4697-9969-4EEFF91B6EA9}"/>
    <cellStyle name="Normal 2 2 2 3 2 2_Dacia Sandero" xfId="12351" xr:uid="{91372C3F-644F-46AD-A4A3-9F9D669A1DBB}"/>
    <cellStyle name="Normal 2 2 2 3 2 3" xfId="12352" xr:uid="{B6AE5D90-7E3B-4B95-B433-1EAE5C5A9558}"/>
    <cellStyle name="Normal 2 2 2 3 2 3 2" xfId="12353" xr:uid="{372153C5-E281-40B4-9BF2-78AAD78BDFDF}"/>
    <cellStyle name="Normal 2 2 2 3 2 3 2 2" xfId="12354" xr:uid="{22E18AC8-4438-46AF-AD79-4285ECBA64EE}"/>
    <cellStyle name="Normal 2 2 2 3 2 3 2 2 2" xfId="12355" xr:uid="{8419E3CE-ED50-4227-9293-9184F8F12EA5}"/>
    <cellStyle name="Normal 2 2 2 3 2 3_Dacia Sandero" xfId="12356" xr:uid="{4A32930A-4DCA-4956-A925-74C14EA4C471}"/>
    <cellStyle name="Normal 2 2 2 3 2 4" xfId="12357" xr:uid="{A51F38F0-B7A0-4C0B-B288-903342446FD6}"/>
    <cellStyle name="Normal 2 2 2 3 2 4 2" xfId="12358" xr:uid="{2E7D633D-6EE5-4590-A3C7-A6D65DC30DCF}"/>
    <cellStyle name="Normal 2 2 2 3 3" xfId="12359" xr:uid="{11BAADE4-F284-42CA-87D4-D9449B0D37AB}"/>
    <cellStyle name="Normal 2 2 2 3 3 2" xfId="12360" xr:uid="{9EA61747-415A-4C97-9EBC-13C4CAD1DF0D}"/>
    <cellStyle name="Normal 2 2 2 3 3 2 2" xfId="12361" xr:uid="{4B83D91D-136B-4A7E-A8A4-940EB520B7C8}"/>
    <cellStyle name="Normal 2 2 2 3 3 2 2 2" xfId="12362" xr:uid="{79D2D6F6-0B71-4B40-BA23-08AF090E9D8A}"/>
    <cellStyle name="Normal 2 2 2 3 3 2 2 2 2" xfId="12363" xr:uid="{32070893-882D-4AFF-9CEC-3E79E5801182}"/>
    <cellStyle name="Normal 2 2 2 3 3 2_Dacia Sandero" xfId="12364" xr:uid="{44CBCC43-0766-40DF-B79B-C9BD03643451}"/>
    <cellStyle name="Normal 2 2 2 3 3 3" xfId="12365" xr:uid="{D3CF9771-D48A-4514-8812-CC8C89490EB5}"/>
    <cellStyle name="Normal 2 2 2 3 3 3 2" xfId="12366" xr:uid="{9C6BCE70-346D-4160-A9CE-B6EEFCC1DE80}"/>
    <cellStyle name="Normal 2 2 2 3 4" xfId="12367" xr:uid="{D7857684-FCB9-4BD9-99B7-76BB43DA5F14}"/>
    <cellStyle name="Normal 2 2 2 3 4 2" xfId="12368" xr:uid="{59ECA19A-5830-4998-8562-E08F53C9787D}"/>
    <cellStyle name="Normal 2 2 2 3 4 2 2" xfId="12369" xr:uid="{1F14D1F7-448C-4EE2-B5A7-D33BB133560F}"/>
    <cellStyle name="Normal 2 2 2 3_Dacia Sandero" xfId="12370" xr:uid="{F88FB751-8060-4577-B9FA-394B30F45471}"/>
    <cellStyle name="Normal 2 2 2 4" xfId="12371" xr:uid="{8B71C2CE-C24D-4052-B736-4C4D14F8A126}"/>
    <cellStyle name="Normal 2 2 2 4 2" xfId="12372" xr:uid="{2BAC139C-A6A1-4508-A21F-7910E2A54785}"/>
    <cellStyle name="Normal 2 2 2 5" xfId="12373" xr:uid="{482078EE-AE59-4BFC-AE2F-6D38A3DD58E1}"/>
    <cellStyle name="Normal 2 2 2 5 2" xfId="12374" xr:uid="{44ABE935-2093-4DC7-AE5F-FAD846775771}"/>
    <cellStyle name="Normal 2 2 2 6" xfId="12375" xr:uid="{DE837618-B813-485C-B503-842F474B7CF5}"/>
    <cellStyle name="Normal 2 2 2 6 2" xfId="12376" xr:uid="{B5842D7B-D4B4-4E81-A3D4-CA9694AA9E8D}"/>
    <cellStyle name="Normal 2 2 2 7" xfId="12377" xr:uid="{F9A46BB6-6D59-4AD9-80D9-763E9E86CF9A}"/>
    <cellStyle name="Normal 2 2 2 7 2" xfId="12378" xr:uid="{9BC68D3F-E7E2-4882-AA17-E91C2ABA11CE}"/>
    <cellStyle name="Normal 2 2 2 8" xfId="12379" xr:uid="{92AE8F0F-7118-4DC5-BCEC-20CACD28FCE5}"/>
    <cellStyle name="Normal 2 2 2 8 2" xfId="12380" xr:uid="{2D508548-14F9-4127-B7FD-B384F74CA713}"/>
    <cellStyle name="Normal 2 2 2 8 2 2" xfId="12381" xr:uid="{FB6DC5CD-70EF-440A-B9F8-F08BA20D1509}"/>
    <cellStyle name="Normal 2 2 2 8 2 2 2" xfId="12382" xr:uid="{BABF06CF-7AEB-4111-9431-5E6B98A48FF8}"/>
    <cellStyle name="Normal 2 2 2 8 2 2 2 2" xfId="12383" xr:uid="{83BE3720-E086-4E35-AA01-B7FEE8B9973C}"/>
    <cellStyle name="Normal 2 2 2 8 2 2 2 2 2" xfId="12384" xr:uid="{10D94491-8781-4275-80ED-79CEBD59E369}"/>
    <cellStyle name="Normal 2 2 2 8 2 2_Dacia Sandero" xfId="12385" xr:uid="{1E6ECFE7-9A39-44F3-9535-492BDEDDD538}"/>
    <cellStyle name="Normal 2 2 2 8 2 3" xfId="12386" xr:uid="{BE8BE314-A963-437E-A108-4E79C89EA6FC}"/>
    <cellStyle name="Normal 2 2 2 8 2 3 2" xfId="12387" xr:uid="{DED35708-3F7C-41A3-832E-0B7A6D93DAC5}"/>
    <cellStyle name="Normal 2 2 2 8 3" xfId="12388" xr:uid="{CDC30B78-388E-46C7-8800-72BB1006DF93}"/>
    <cellStyle name="Normal 2 2 2 8 3 2" xfId="12389" xr:uid="{4ED4FD1C-FF4F-4020-BEA5-1EAD679DE3A4}"/>
    <cellStyle name="Normal 2 2 2 8 3 2 2" xfId="12390" xr:uid="{7DCB3A37-36AC-413F-B7F4-64D86B0D9F1F}"/>
    <cellStyle name="Normal 2 2 2 8_Dacia Sandero" xfId="12391" xr:uid="{1DE1FFA7-AE7B-4144-A2F6-D903E934E9BB}"/>
    <cellStyle name="Normal 2 2 2 9" xfId="12392" xr:uid="{71FC8BF8-A653-47B1-8F87-3ADDB1CA3BE9}"/>
    <cellStyle name="Normal 2 2 2 9 2" xfId="12393" xr:uid="{4F0442C3-8B5B-4DDF-A27E-0FDC4C1EBB8D}"/>
    <cellStyle name="Normal 2 2 2 9 2 2" xfId="12394" xr:uid="{11515EEE-A875-4447-99B0-8D670C30E676}"/>
    <cellStyle name="Normal 2 2 2 9 2 2 2" xfId="12395" xr:uid="{F7E8BDDB-2A83-4CF6-9C07-5B00702E044E}"/>
    <cellStyle name="Normal 2 2 2 9_Dacia Sandero" xfId="12396" xr:uid="{4A38C81E-F3DC-4FC6-95CF-58CF20B0CC28}"/>
    <cellStyle name="Normal 2 2 20" xfId="12397" xr:uid="{32B523F5-6D65-4085-9ECA-2532894A6D9B}"/>
    <cellStyle name="Normal 2 2 21" xfId="12398" xr:uid="{BA87C8CD-638D-4A2C-9B47-9DDF9312FC1D}"/>
    <cellStyle name="Normal 2 2 22" xfId="12399" xr:uid="{533B3230-4134-4C03-A4FB-999A9BDEAFB1}"/>
    <cellStyle name="Normal 2 2 23" xfId="12400" xr:uid="{71AC2AA5-AB6C-456E-9083-70D414967AD9}"/>
    <cellStyle name="Normal 2 2 24" xfId="12401" xr:uid="{0676AA46-B24A-47CE-AE0D-66326BA7E0AF}"/>
    <cellStyle name="Normal 2 2 25" xfId="12402" xr:uid="{A3DA3AB1-3A92-49CD-ACFB-B781BC783D69}"/>
    <cellStyle name="Normal 2 2 26" xfId="33" xr:uid="{B49BB312-E42C-43EA-8026-2BAD5DC535AE}"/>
    <cellStyle name="Normal 2 2 3" xfId="12403" xr:uid="{72DDCB52-A2A5-4B97-814D-8A68C52E57E4}"/>
    <cellStyle name="Normal 2 2 3 2" xfId="12404" xr:uid="{1CE3A3F6-8B66-4E55-8219-25F7F5CC8D6A}"/>
    <cellStyle name="Normal 2 2 3 2 2" xfId="12405" xr:uid="{2BD24360-179B-4D2F-8E37-EE98D006CD99}"/>
    <cellStyle name="Normal 2 2 3 2 2 2" xfId="12406" xr:uid="{75DFE51C-49F7-42C5-9BC8-2F784E7E2E91}"/>
    <cellStyle name="Normal 2 2 3 2 2 2 2" xfId="12407" xr:uid="{DE17B13E-E6DA-4514-84C2-AE2BEB1A817A}"/>
    <cellStyle name="Normal 2 2 3 2 2 2 2 2" xfId="12408" xr:uid="{4EF95B3A-1332-4CB3-83FF-1E873D12761D}"/>
    <cellStyle name="Normal 2 2 3 2 2 2 2 2 2" xfId="12409" xr:uid="{AF96B25A-5B7E-4D53-8BB3-45AD2D6D8A0F}"/>
    <cellStyle name="Normal 2 2 3 2 2 2 2 2 2 2" xfId="12410" xr:uid="{2BD2972C-7D8A-4481-9731-510E7187CC0A}"/>
    <cellStyle name="Normal 2 2 3 2 2 2 2 2 2 2 2" xfId="12411" xr:uid="{026F7E61-5A38-4D4E-852C-EB42B267F4CC}"/>
    <cellStyle name="Normal 2 2 3 2 2 2 2 2_Dacia Sandero" xfId="12412" xr:uid="{EEB9169B-C166-48BD-AE20-1160E1AB358D}"/>
    <cellStyle name="Normal 2 2 3 2 2 2 2 3" xfId="12413" xr:uid="{83848ACF-9ED5-4795-909F-2496DD3FD31B}"/>
    <cellStyle name="Normal 2 2 3 2 2 2 2 3 2" xfId="12414" xr:uid="{F7F3F6A3-425A-488E-AD17-5FF35E44D1AC}"/>
    <cellStyle name="Normal 2 2 3 2 2 2 3" xfId="12415" xr:uid="{EBA64A01-1536-45AA-AA27-29288AD66654}"/>
    <cellStyle name="Normal 2 2 3 2 2 2 3 2" xfId="12416" xr:uid="{DC107065-9C1C-4180-8B94-A54D09E6461B}"/>
    <cellStyle name="Normal 2 2 3 2 2 2 3 2 2" xfId="12417" xr:uid="{1092596E-3C8D-4E34-95BF-EDEC4799DC6C}"/>
    <cellStyle name="Normal 2 2 3 2 2 2_Dacia Sandero" xfId="12418" xr:uid="{444AEC2E-5EB9-4ECC-BD3B-134902D986DC}"/>
    <cellStyle name="Normal 2 2 3 2 2 3" xfId="12419" xr:uid="{E1DC852A-6D36-4A8C-85EA-3C5CA2D5E337}"/>
    <cellStyle name="Normal 2 2 3 2 2 3 2" xfId="12420" xr:uid="{8FEFF1C0-66C2-4495-A6A5-424BE970CBF0}"/>
    <cellStyle name="Normal 2 2 3 2 2 3 2 2" xfId="12421" xr:uid="{6EB1C930-7162-49B4-A879-E12D76EB736A}"/>
    <cellStyle name="Normal 2 2 3 2 2 3 2 2 2" xfId="12422" xr:uid="{0D30D8AF-B318-48CC-8D2F-52C156386D28}"/>
    <cellStyle name="Normal 2 2 3 2 2 3_Dacia Sandero" xfId="12423" xr:uid="{D82A10C8-F0E9-4C9D-80C1-9C18C627D356}"/>
    <cellStyle name="Normal 2 2 3 2 2 4" xfId="12424" xr:uid="{EF09B4BF-C401-49B1-842B-749D18D0EDDE}"/>
    <cellStyle name="Normal 2 2 3 2 2 4 2" xfId="12425" xr:uid="{35371E5E-D740-47B4-B174-FC9116A9307A}"/>
    <cellStyle name="Normal 2 2 3 2 3" xfId="12426" xr:uid="{572F6EEE-EE84-4075-9BAB-64CE2057C592}"/>
    <cellStyle name="Normal 2 2 3 2 3 2" xfId="12427" xr:uid="{72FE43F9-4933-4AB0-97C4-CE76ABA5AC41}"/>
    <cellStyle name="Normal 2 2 3 2 3 2 2" xfId="12428" xr:uid="{43E6D3D5-0092-4BE4-9A69-59F93FA64608}"/>
    <cellStyle name="Normal 2 2 3 2 3 2 2 2" xfId="12429" xr:uid="{B4A2AB60-68F4-460C-BBFA-99EBEECDECE4}"/>
    <cellStyle name="Normal 2 2 3 2 3 2 2 2 2" xfId="12430" xr:uid="{2BB91A36-C2F0-486B-A6EC-F31C742FF6E2}"/>
    <cellStyle name="Normal 2 2 3 2 3 2_Dacia Sandero" xfId="12431" xr:uid="{3FD3587D-56BD-4011-8282-F52D20592D7E}"/>
    <cellStyle name="Normal 2 2 3 2 3 3" xfId="12432" xr:uid="{00C96625-0670-4D7D-8D79-B281ECD87FB8}"/>
    <cellStyle name="Normal 2 2 3 2 3 3 2" xfId="12433" xr:uid="{2FB3ED5A-D0FA-4EE7-ADE2-03CB8CCF1985}"/>
    <cellStyle name="Normal 2 2 3 2 4" xfId="12434" xr:uid="{4C89D867-E77A-4ABA-9D07-999710D5CA7E}"/>
    <cellStyle name="Normal 2 2 3 2 4 2" xfId="12435" xr:uid="{C45120E6-6877-4E21-B84E-FE48785E9BDB}"/>
    <cellStyle name="Normal 2 2 3 2 4 2 2" xfId="12436" xr:uid="{C65B421C-13A4-46B0-8207-87E5B9725C10}"/>
    <cellStyle name="Normal 2 2 3 2_Dacia Sandero" xfId="12437" xr:uid="{5FF51981-FACA-479D-81A1-16528CEF2E05}"/>
    <cellStyle name="Normal 2 2 3 3" xfId="12438" xr:uid="{AB69216A-2F01-4786-89A4-6FD20334FF1D}"/>
    <cellStyle name="Normal 2 2 3 3 2" xfId="12439" xr:uid="{2C85C0D8-1F9A-40B0-B7DD-87E96CDA9046}"/>
    <cellStyle name="Normal 2 2 3 4" xfId="12440" xr:uid="{39813090-1596-45A3-A492-A4A2DF6BDA6C}"/>
    <cellStyle name="Normal 2 2 3 4 2" xfId="12441" xr:uid="{51B39622-BA07-4223-99E4-471272ED3CE6}"/>
    <cellStyle name="Normal 2 2 3 5" xfId="12442" xr:uid="{E5A81DE2-4FA1-499F-B202-75A103AADB4F}"/>
    <cellStyle name="Normal 2 2 3 5 2" xfId="12443" xr:uid="{B9C12A3A-A10F-4C53-8317-3B22685627D5}"/>
    <cellStyle name="Normal 2 2 3 6" xfId="12444" xr:uid="{79A8E5F6-DC24-447C-8BFE-209D5B72203E}"/>
    <cellStyle name="Normal 2 2 3 6 2" xfId="12445" xr:uid="{CEB52F7B-27E2-428C-88BA-2445FD5DCB42}"/>
    <cellStyle name="Normal 2 2 3 7" xfId="12446" xr:uid="{8ED7C6CA-414B-4FD8-AAA4-21AEF8142AB3}"/>
    <cellStyle name="Normal 2 2 3 7 2" xfId="12447" xr:uid="{A8D245A0-262F-4859-B3E7-C546FFBC7C0A}"/>
    <cellStyle name="Normal 2 2 3 7 2 2" xfId="12448" xr:uid="{247AFC59-319E-44F3-A0C5-D842C7E85D7E}"/>
    <cellStyle name="Normal 2 2 3 7 2 2 2" xfId="12449" xr:uid="{3FB1D395-E709-47A8-9E28-DDFFD68C7044}"/>
    <cellStyle name="Normal 2 2 3 7 2 2 2 2" xfId="12450" xr:uid="{9B1F30BA-5FED-4A1F-9E9C-517A953D3E52}"/>
    <cellStyle name="Normal 2 2 3 7 2 2 2 2 2" xfId="12451" xr:uid="{1B304897-315D-4AFD-B046-E9C35222DD51}"/>
    <cellStyle name="Normal 2 2 3 7 2 2_Dacia Sandero" xfId="12452" xr:uid="{227A7030-0A0F-447E-B691-537C3FFD5332}"/>
    <cellStyle name="Normal 2 2 3 7 2 3" xfId="12453" xr:uid="{CDDC2CB6-8B06-4A33-8955-64D1F2388E66}"/>
    <cellStyle name="Normal 2 2 3 7 2 3 2" xfId="12454" xr:uid="{5F234CA4-0D2E-4AAE-8D6D-BB31475F47C9}"/>
    <cellStyle name="Normal 2 2 3 7 3" xfId="12455" xr:uid="{98CA9FE6-A8B9-46B1-A709-DA98AD1546D3}"/>
    <cellStyle name="Normal 2 2 3 7 3 2" xfId="12456" xr:uid="{EF526F3A-F6E0-49B3-BFE5-3AA54871B233}"/>
    <cellStyle name="Normal 2 2 3 7 3 2 2" xfId="12457" xr:uid="{F42F742E-2251-4D52-A687-152E6FDBA76E}"/>
    <cellStyle name="Normal 2 2 3 7_Dacia Sandero" xfId="12458" xr:uid="{B4F59FDC-55FB-4C16-BDE9-387D2D9B5F58}"/>
    <cellStyle name="Normal 2 2 3 8" xfId="12459" xr:uid="{E734F5D3-4FAE-45DD-A938-15EC1F63ACBF}"/>
    <cellStyle name="Normal 2 2 3 8 2" xfId="12460" xr:uid="{74052A87-03E5-4CCD-BC02-946778772AFD}"/>
    <cellStyle name="Normal 2 2 3 8 2 2" xfId="12461" xr:uid="{959EAE08-3030-487D-87B9-F4EAB17A8549}"/>
    <cellStyle name="Normal 2 2 3 8 2 2 2" xfId="12462" xr:uid="{B7CAA174-65F8-4326-B724-A7753A9D480D}"/>
    <cellStyle name="Normal 2 2 3 8_Dacia Sandero" xfId="12463" xr:uid="{CF68C1F6-6FDF-43B0-800D-B4D9136C3399}"/>
    <cellStyle name="Normal 2 2 3 9" xfId="12464" xr:uid="{7BE76349-557F-4AC7-BC0C-9B8FE85B6702}"/>
    <cellStyle name="Normal 2 2 3 9 2" xfId="12465" xr:uid="{97024C8C-E70E-4283-9AFA-CBFD3EAB3ECD}"/>
    <cellStyle name="Normal 2 2 4" xfId="12466" xr:uid="{5A5105CF-01A3-4BD4-B7C8-A455594BE061}"/>
    <cellStyle name="Normal 2 2 4 2" xfId="12467" xr:uid="{E74C62F1-E34B-44B3-89DA-72C009F9581D}"/>
    <cellStyle name="Normal 2 2 4 2 2" xfId="12468" xr:uid="{14F5B805-57A8-4E8C-B91C-0D83F6647089}"/>
    <cellStyle name="Normal 2 2 4 2 2 2" xfId="12469" xr:uid="{88A01841-D9B4-457B-BB1E-9EE0B00CB96F}"/>
    <cellStyle name="Normal 2 2 4 2 2 2 2" xfId="12470" xr:uid="{751FED87-F0AD-4162-BE38-8F407004ACE7}"/>
    <cellStyle name="Normal 2 2 4 2 2 2 2 2" xfId="12471" xr:uid="{66B2D97C-02D3-4B23-8AE6-83CB262C93D7}"/>
    <cellStyle name="Normal 2 2 4 2 2 2 2 2 2" xfId="12472" xr:uid="{B9FDD114-51A4-48A6-8318-D66647A5EAE8}"/>
    <cellStyle name="Normal 2 2 4 2 2 2 2 2_Dacia Sandero" xfId="12473" xr:uid="{69BF9A6B-B1E4-4416-8DDE-7BAFCB28001A}"/>
    <cellStyle name="Normal 2 2 4 2 2 2 3" xfId="12474" xr:uid="{81867C7B-15CE-4EA5-8077-293756E39592}"/>
    <cellStyle name="Normal 2 2 4 2 2 2_Dacia Sandero" xfId="12475" xr:uid="{1EDD1AFC-F28E-4096-B417-727C104394C6}"/>
    <cellStyle name="Normal 2 2 4 2 2 3" xfId="12476" xr:uid="{3F4D59BA-07FF-4968-8A6E-A04F42B36A8F}"/>
    <cellStyle name="Normal 2 2 4 2 2 3 2" xfId="12477" xr:uid="{24AA3A97-3D33-4251-9162-106534FCD130}"/>
    <cellStyle name="Normal 2 2 4 2 2 3_Dacia Sandero" xfId="12478" xr:uid="{9428393E-8EF5-4AB3-95C4-C8DC32DEE4A3}"/>
    <cellStyle name="Normal 2 2 4 2 3" xfId="12479" xr:uid="{E2B9482C-5EE7-4353-8BFA-D75E3B0FFBED}"/>
    <cellStyle name="Normal 2 2 4 2 3 2" xfId="12480" xr:uid="{BC956F69-7297-4105-A6AD-5ED0BB527C4D}"/>
    <cellStyle name="Normal 2 2 4 2 3 2 2" xfId="12481" xr:uid="{DE7E1C3A-7DC1-40CA-8298-CD7CC8761A86}"/>
    <cellStyle name="Normal 2 2 4 2 3 2_Dacia Sandero" xfId="12482" xr:uid="{9506B0B8-089F-498A-A8CA-CC98DA42EF50}"/>
    <cellStyle name="Normal 2 2 4 2 4" xfId="12483" xr:uid="{0309F7AB-825D-4FCA-96FE-5853D17985E4}"/>
    <cellStyle name="Normal 2 2 4 2_Dacia Sandero" xfId="12484" xr:uid="{7CF0DC83-CE7E-4FCB-B797-F1576CB7721A}"/>
    <cellStyle name="Normal 2 2 4 3" xfId="12485" xr:uid="{00AC9C62-9971-4DF3-9FDC-A59C3D15257F}"/>
    <cellStyle name="Normal 2 2 4 3 2" xfId="12486" xr:uid="{5984F5F0-D15C-49FD-935E-C0C2F94280C1}"/>
    <cellStyle name="Normal 2 2 4 3 2 2" xfId="12487" xr:uid="{A564D263-5D05-47B3-8502-5C09FAD574FB}"/>
    <cellStyle name="Normal 2 2 4 3 2 2 2" xfId="12488" xr:uid="{FB9CD083-F952-4957-84AB-700F9AB2213A}"/>
    <cellStyle name="Normal 2 2 4 3 2 2_Dacia Sandero" xfId="12489" xr:uid="{9AAEF40C-203C-44F4-BE39-EC9D2477CF1F}"/>
    <cellStyle name="Normal 2 2 4 3 3" xfId="12490" xr:uid="{0036135B-6B37-4470-961C-C47085020509}"/>
    <cellStyle name="Normal 2 2 4 3_Dacia Sandero" xfId="12491" xr:uid="{DBC71E06-BB8B-42DF-AEA0-0A169DF59422}"/>
    <cellStyle name="Normal 2 2 4 4" xfId="12492" xr:uid="{7AC9A17D-19C9-4839-81AC-60AD213AE29A}"/>
    <cellStyle name="Normal 2 2 4 4 2" xfId="12493" xr:uid="{D794DEB9-780F-4BA1-8FB1-74D9B32A4FAA}"/>
    <cellStyle name="Normal 2 2 4 4_Dacia Sandero" xfId="12494" xr:uid="{73CE317D-EB94-43A6-B921-EB4BFAEFDC59}"/>
    <cellStyle name="Normal 2 2 5" xfId="12495" xr:uid="{B3E3184B-F20E-43DA-9A41-865EC28C003C}"/>
    <cellStyle name="Normal 2 2 5 2" xfId="22659" xr:uid="{52D52E07-1BF5-4FB4-99C7-F6B658D31F08}"/>
    <cellStyle name="Normal 2 2 5 2 2" xfId="32246" xr:uid="{07097B31-B43E-475D-8500-CFEE2B79261B}"/>
    <cellStyle name="Normal 2 2 5 3" xfId="22539" xr:uid="{2BBB9A6D-4551-4514-AE91-B60A333152D2}"/>
    <cellStyle name="Normal 2 2 5 3 2" xfId="22553" xr:uid="{1771C01A-7C51-45FC-8187-8EAC8766220B}"/>
    <cellStyle name="Normal 2 2 5 3 2 2" xfId="22640" xr:uid="{B3F5026E-E3F4-4618-BB52-DBE3F89E5E5A}"/>
    <cellStyle name="Normal 2 2 5 3 2 2 2" xfId="32227" xr:uid="{DD7924B3-41D5-423B-AA98-F966085B4B28}"/>
    <cellStyle name="Normal 2 2 5 3 2 3" xfId="22570" xr:uid="{07B6F597-71FE-4E6B-BC77-9DD90EA181A7}"/>
    <cellStyle name="Normal 2 2 5 3 2 3 2" xfId="22658" xr:uid="{F2702C92-8DFD-405F-8DEA-0988D366D3FE}"/>
    <cellStyle name="Normal 2 2 5 3 2 3 2 2" xfId="32245" xr:uid="{DA8BE8CE-31F2-4FAB-9211-A3A733DD282F}"/>
    <cellStyle name="Normal 2 2 5 3 2 3 3" xfId="32158" xr:uid="{38840694-579E-4609-B44D-C13DABB6C501}"/>
    <cellStyle name="Normal 2 2 5 3 2 4" xfId="22598" xr:uid="{0C328ECD-DCD2-4B90-A0CF-06BF908E14CE}"/>
    <cellStyle name="Normal 2 2 5 3 2 4 2" xfId="32185" xr:uid="{CA4DFCDB-FDE8-40C8-A0FE-CDB3359F11D7}"/>
    <cellStyle name="Normal 2 2 5 3 2 5" xfId="32141" xr:uid="{6896771D-0324-423A-BC55-07FF3D9D70DD}"/>
    <cellStyle name="Normal 2 2 5 3 3" xfId="22567" xr:uid="{89C17D6F-94A9-4872-8892-B5799A783A61}"/>
    <cellStyle name="Normal 2 2 5 3 3 2" xfId="22654" xr:uid="{AE3948D4-8DD9-41BD-900A-424CC5B8F2D2}"/>
    <cellStyle name="Normal 2 2 5 3 3 2 2" xfId="32241" xr:uid="{2C7C11DA-610C-4529-8FD5-4E76AF60CDCF}"/>
    <cellStyle name="Normal 2 2 5 3 3 3" xfId="22612" xr:uid="{2062EA82-5AFB-485B-983B-91AC6557A26B}"/>
    <cellStyle name="Normal 2 2 5 3 3 3 2" xfId="32199" xr:uid="{BD5D38F6-B3F6-442C-B357-A451ABC0AB1E}"/>
    <cellStyle name="Normal 2 2 5 3 3 4" xfId="32155" xr:uid="{87452365-33E1-42EC-A1FC-D234C432234C}"/>
    <cellStyle name="Normal 2 2 5 3 4" xfId="22626" xr:uid="{CFFA0F57-8577-4696-8E73-19FE059B94CE}"/>
    <cellStyle name="Normal 2 2 5 3 4 2" xfId="32213" xr:uid="{EBA1EFBD-EA98-4F6B-A36B-53591DB92D38}"/>
    <cellStyle name="Normal 2 2 5 3 5" xfId="22584" xr:uid="{B77CD00A-8F9F-426F-8430-2C3C457D97EE}"/>
    <cellStyle name="Normal 2 2 5 3 5 2" xfId="32171" xr:uid="{1265D73F-7165-4FE6-A81A-4CC915B5479E}"/>
    <cellStyle name="Normal 2 2 5 3 6" xfId="32127" xr:uid="{B0A7F5F1-9228-4E1B-A9E8-934B3DCA0221}"/>
    <cellStyle name="Normal 2 2 6" xfId="12496" xr:uid="{F03FA519-5CF8-4703-B4A4-684FF50893E8}"/>
    <cellStyle name="Normal 2 2 7" xfId="12497" xr:uid="{3114FEBE-BABE-41A3-85E1-2ACE1238E88C}"/>
    <cellStyle name="Normal 2 2 8" xfId="12498" xr:uid="{F1465A7E-CB38-4C3D-8710-36AC12427DC0}"/>
    <cellStyle name="Normal 2 2 8 2" xfId="12499" xr:uid="{E8CD9051-36FA-407C-8BCC-9B005598570D}"/>
    <cellStyle name="Normal 2 2 8 2 2" xfId="12500" xr:uid="{88EC51AB-D66D-41F7-BED7-CB43BA63DF80}"/>
    <cellStyle name="Normal 2 2 8 2 2 2" xfId="12501" xr:uid="{28480ADE-0FCA-4120-8AE0-29CEF967CE15}"/>
    <cellStyle name="Normal 2 2 8 2 2 2 2" xfId="12502" xr:uid="{A6339BC2-213B-4D8D-A5BC-CC301C36AD55}"/>
    <cellStyle name="Normal 2 2 8 2 2 2_Dacia Sandero" xfId="12503" xr:uid="{4C9E9C67-E70F-46A6-B45F-14EC6E5CD8D1}"/>
    <cellStyle name="Normal 2 2 8 2 3" xfId="12504" xr:uid="{6C76F246-7BAA-4C3E-B85C-50D568DFA3F7}"/>
    <cellStyle name="Normal 2 2 8 2_Dacia Sandero" xfId="12505" xr:uid="{DDDBCA23-8A02-44B5-8C42-1517DAECDDC6}"/>
    <cellStyle name="Normal 2 2 8 3" xfId="12506" xr:uid="{B3D227B1-0EEE-41EE-8B13-B0105FF0F2CD}"/>
    <cellStyle name="Normal 2 2 8 3 2" xfId="12507" xr:uid="{9C3CA8FE-54D9-4D53-A434-7F69EDE9FC77}"/>
    <cellStyle name="Normal 2 2 8 3_Dacia Sandero" xfId="12508" xr:uid="{FC0F3A3C-5A09-494C-B3F2-21BD86841358}"/>
    <cellStyle name="Normal 2 2 9" xfId="12509" xr:uid="{43A2AD82-4CA9-4206-AB21-A56ABFE63F2A}"/>
    <cellStyle name="Normal 2 2 9 2" xfId="12510" xr:uid="{D469C86B-2076-4250-B7CC-C011C9607A62}"/>
    <cellStyle name="Normal 2 2 9 2 2" xfId="12511" xr:uid="{A3E8F00E-3D1F-48D0-AA3E-6554ABE2C72B}"/>
    <cellStyle name="Normal 2 2 9 2_Dacia Sandero" xfId="12512" xr:uid="{78BCC1AE-7AC5-44B4-86A5-B2EEDE3063CC}"/>
    <cellStyle name="Normal 2 2_5dk'si 1 Kontor PrePaid Medya Planı 25 08 08" xfId="12513" xr:uid="{5631BCD0-5494-4848-AF47-2E215ABD94E4}"/>
    <cellStyle name="Normal 2 20" xfId="12514" xr:uid="{0C47054C-6FCA-4FF0-87D3-FBE4840740B9}"/>
    <cellStyle name="Normal 2 20 2" xfId="12515" xr:uid="{E2513C3F-9701-4F22-A207-7E439920275D}"/>
    <cellStyle name="Normal 2 20 2 2" xfId="21214" xr:uid="{91FA3BA9-226B-4104-AC00-DC201420A090}"/>
    <cellStyle name="Normal 2 20 2 2 2" xfId="26361" xr:uid="{49BF0539-9731-4183-BDE4-B2F7301AABE6}"/>
    <cellStyle name="Normal 2 20 2 2 2 2" xfId="35753" xr:uid="{9468339F-6004-4CB5-9C00-107132DDE846}"/>
    <cellStyle name="Normal 2 20 2 2 3" xfId="30962" xr:uid="{D85FBFC8-A69B-4478-A915-D3F8856EFE64}"/>
    <cellStyle name="Normal 2 20 2 3" xfId="23911" xr:uid="{F9D7DB9E-8BAD-4321-BC16-22625E485CBF}"/>
    <cellStyle name="Normal 2 20 2 3 2" xfId="33393" xr:uid="{949BAAA2-1962-4D70-80B2-97417CFFC881}"/>
    <cellStyle name="Normal 2 20 2 4" xfId="28736" xr:uid="{B1C1B561-E31B-4A68-9699-F27FEF7CAAC6}"/>
    <cellStyle name="Normal 2 20 3" xfId="12516" xr:uid="{28D0BF2F-6987-435C-B156-AA63F1DEDFF6}"/>
    <cellStyle name="Normal 2 21" xfId="12517" xr:uid="{5E9DAFDD-1056-41C1-9B5D-8E5190201473}"/>
    <cellStyle name="Normal 2 21 2" xfId="12518" xr:uid="{E1805624-76E6-4DFE-9218-30BBBDD5C3E1}"/>
    <cellStyle name="Normal 2 21 2 2" xfId="21215" xr:uid="{70FADEBD-9D3A-4110-ABA3-AB50A9B1A525}"/>
    <cellStyle name="Normal 2 21 2 2 2" xfId="26362" xr:uid="{95D86005-DE03-4456-89B8-EB97EB0DF0EE}"/>
    <cellStyle name="Normal 2 21 2 2 2 2" xfId="35754" xr:uid="{0DA3E95A-3144-472F-AB9E-B75B98311E3A}"/>
    <cellStyle name="Normal 2 21 2 2 3" xfId="30963" xr:uid="{3C46CF15-3386-4D66-A4FA-28D98782EF0C}"/>
    <cellStyle name="Normal 2 21 2 3" xfId="23912" xr:uid="{82FCB661-9ADC-453D-9FE3-35AC465379A9}"/>
    <cellStyle name="Normal 2 21 2 3 2" xfId="33394" xr:uid="{453A3C07-BA6D-47D2-9B01-2B5C08DFB726}"/>
    <cellStyle name="Normal 2 21 2 4" xfId="28737" xr:uid="{78787836-5481-4F29-A01F-3A3B6699FA30}"/>
    <cellStyle name="Normal 2 22" xfId="12519" xr:uid="{7BFFC976-B737-46F4-9262-28842C8BDAC7}"/>
    <cellStyle name="Normal 2 22 2" xfId="12520" xr:uid="{294EE473-3E5A-42D9-B330-78ECB4C75A41}"/>
    <cellStyle name="Normal 2 22 2 2" xfId="21216" xr:uid="{F23AB32D-AF84-4389-AE3A-00AE5C65C327}"/>
    <cellStyle name="Normal 2 22 2 2 2" xfId="26363" xr:uid="{12ADFAF4-2178-4220-8E32-2ED1EAC12748}"/>
    <cellStyle name="Normal 2 22 2 2 2 2" xfId="35755" xr:uid="{BA8860FD-8531-4E82-9549-249FEEF28006}"/>
    <cellStyle name="Normal 2 22 2 2 3" xfId="30964" xr:uid="{9877266E-3E9E-496E-B5A4-C4C737224555}"/>
    <cellStyle name="Normal 2 22 2 3" xfId="23913" xr:uid="{5E5A3643-D538-4790-B2DD-AFBCEF229C22}"/>
    <cellStyle name="Normal 2 22 2 3 2" xfId="33395" xr:uid="{11C7C51F-64EB-41C7-958C-BFF6704D4834}"/>
    <cellStyle name="Normal 2 22 2 4" xfId="28738" xr:uid="{B78E7D63-A68D-4F14-8558-71C5AE6CA3DE}"/>
    <cellStyle name="Normal 2 23" xfId="12521" xr:uid="{04656DDE-1EDF-4884-8655-DA9F3F8335CB}"/>
    <cellStyle name="Normal 2 23 2" xfId="12522" xr:uid="{1A43A6A9-20DC-4CED-9C96-9D7EC4B8D083}"/>
    <cellStyle name="Normal 2 23 2 2" xfId="21217" xr:uid="{1467D5BA-2CE5-4538-972F-398D0807082B}"/>
    <cellStyle name="Normal 2 23 2 2 2" xfId="26364" xr:uid="{05879443-061C-4B5C-82FD-BA560AD3350C}"/>
    <cellStyle name="Normal 2 23 2 2 2 2" xfId="35756" xr:uid="{2AE360BD-4356-4BC5-A69C-5491A375BD00}"/>
    <cellStyle name="Normal 2 23 2 2 3" xfId="30965" xr:uid="{D94F414C-09C1-4AF2-8D5F-BED46D9646BC}"/>
    <cellStyle name="Normal 2 23 2 3" xfId="23914" xr:uid="{692C05E0-46D1-4C21-A38E-6BC23B5E6C54}"/>
    <cellStyle name="Normal 2 23 2 3 2" xfId="33396" xr:uid="{28C3BD84-B22B-466B-8171-DAC0EF03CDDD}"/>
    <cellStyle name="Normal 2 23 2 4" xfId="28739" xr:uid="{DD48AD09-01C0-420C-9436-C1A8E6C10FEC}"/>
    <cellStyle name="Normal 2 24" xfId="12523" xr:uid="{8DE1C680-22BA-42AC-85B4-21B7E0F1E9A5}"/>
    <cellStyle name="Normal 2 24 2" xfId="12524" xr:uid="{B5B944DA-FEAC-45A9-BCFF-C97263A8C41F}"/>
    <cellStyle name="Normal 2 24 2 2" xfId="21218" xr:uid="{9788612A-35BE-422C-8E55-DE3A055D25EA}"/>
    <cellStyle name="Normal 2 24 2 2 2" xfId="26365" xr:uid="{8BD54D24-ADB7-4D87-8021-41D671D05235}"/>
    <cellStyle name="Normal 2 24 2 2 2 2" xfId="35757" xr:uid="{F458E1DB-F291-4DC4-8A44-17EE438A34B4}"/>
    <cellStyle name="Normal 2 24 2 2 3" xfId="30966" xr:uid="{C0CB31D9-3E0F-41D7-B5D5-353B92C435B9}"/>
    <cellStyle name="Normal 2 24 2 3" xfId="23915" xr:uid="{5903C8D2-BC45-43DC-820E-E7249DE36EF8}"/>
    <cellStyle name="Normal 2 24 2 3 2" xfId="33397" xr:uid="{2F4381AC-9CCA-4210-A9EB-B07EA6FF9506}"/>
    <cellStyle name="Normal 2 24 2 4" xfId="28740" xr:uid="{50894FA0-0E9D-492F-B44E-09A4D4677175}"/>
    <cellStyle name="Normal 2 25" xfId="12525" xr:uid="{13A1331E-9674-4C6A-AD2F-3C23D80F5D16}"/>
    <cellStyle name="Normal 2 25 2" xfId="12526" xr:uid="{0F7411AF-0DF4-4BCC-B54A-2273E01B83F0}"/>
    <cellStyle name="Normal 2 25 2 2" xfId="21219" xr:uid="{494AD440-9807-4C72-9355-863ABAAD2F1D}"/>
    <cellStyle name="Normal 2 25 2 2 2" xfId="26366" xr:uid="{20BC4671-7903-48C3-B2B6-29AAFE29FBE3}"/>
    <cellStyle name="Normal 2 25 2 2 2 2" xfId="35758" xr:uid="{2513797B-2B69-4061-9718-CCB6E13581AE}"/>
    <cellStyle name="Normal 2 25 2 2 3" xfId="30967" xr:uid="{88A0497D-0407-4252-AB33-9E043D73E179}"/>
    <cellStyle name="Normal 2 25 2 3" xfId="23916" xr:uid="{D03939FE-DA9F-463E-81EA-28F8C77329E0}"/>
    <cellStyle name="Normal 2 25 2 3 2" xfId="33398" xr:uid="{7FA0AEA6-1BA3-4BAF-9867-C84A2A8021BF}"/>
    <cellStyle name="Normal 2 25 2 4" xfId="28741" xr:uid="{DA785582-849A-4D05-A912-4605D8190408}"/>
    <cellStyle name="Normal 2 25 3" xfId="12527" xr:uid="{0DEB31F7-C097-4BD5-9600-61EB23CE118F}"/>
    <cellStyle name="Normal 2 26" xfId="12528" xr:uid="{4F4F0CE6-4A85-4CC5-9528-B542715920BC}"/>
    <cellStyle name="Normal 2 26 2" xfId="12529" xr:uid="{235900BD-AE67-41AA-AC43-0533D1780035}"/>
    <cellStyle name="Normal 2 26 2 2" xfId="21220" xr:uid="{55812234-5C6F-4744-862A-88DCCE2AE591}"/>
    <cellStyle name="Normal 2 26 2 2 2" xfId="26367" xr:uid="{AB07A389-4D2E-49AB-94B9-0EFC1FEA431C}"/>
    <cellStyle name="Normal 2 26 2 2 2 2" xfId="35759" xr:uid="{62C557FE-2F9E-4BCF-A940-6AC35F993E19}"/>
    <cellStyle name="Normal 2 26 2 2 3" xfId="30968" xr:uid="{617537F0-B523-4718-913B-36DDE5FCB19D}"/>
    <cellStyle name="Normal 2 26 2 3" xfId="23917" xr:uid="{9E59D6EE-3E30-4F94-85AC-05871F0EE19E}"/>
    <cellStyle name="Normal 2 26 2 3 2" xfId="33399" xr:uid="{C9346E47-4009-4CFF-AAEA-A6EBD6A5A4FA}"/>
    <cellStyle name="Normal 2 26 2 4" xfId="28742" xr:uid="{00B42E47-24D9-4E95-9CF3-A0E482409248}"/>
    <cellStyle name="Normal 2 26 3" xfId="12530" xr:uid="{4564B388-5753-4E6D-B732-082344CD26F6}"/>
    <cellStyle name="Normal 2 27" xfId="12531" xr:uid="{8DA64516-432D-4ADF-9C5D-EA02E6153F62}"/>
    <cellStyle name="Normal 2 27 2" xfId="12532" xr:uid="{B799BCC7-EA96-41A0-945C-3D37E55A23D6}"/>
    <cellStyle name="Normal 2 27 3" xfId="21221" xr:uid="{EB029E60-31D2-4761-89BB-705EDFE2819D}"/>
    <cellStyle name="Normal 2 27 3 2" xfId="26368" xr:uid="{ECE23EA4-644A-4621-948D-A9F83457C30C}"/>
    <cellStyle name="Normal 2 27 3 2 2" xfId="35760" xr:uid="{2E8B3442-A771-4F35-87E2-28219414DB15}"/>
    <cellStyle name="Normal 2 27 3 3" xfId="30969" xr:uid="{9780B074-65EE-470B-9459-269A83B816A0}"/>
    <cellStyle name="Normal 2 27 4" xfId="23918" xr:uid="{9C151328-DDE3-40A8-A2DA-AB20543B53D5}"/>
    <cellStyle name="Normal 2 27 4 2" xfId="33400" xr:uid="{128E12AD-56F7-4CA9-B305-70553F38DD88}"/>
    <cellStyle name="Normal 2 27 5" xfId="28743" xr:uid="{789F4863-57E2-407B-80AA-D45265BF4009}"/>
    <cellStyle name="Normal 2 28" xfId="12533" xr:uid="{CBEDF19B-C8A0-4EFC-ABC7-EC1360EA0E58}"/>
    <cellStyle name="Normal 2 28 2" xfId="12534" xr:uid="{2104BD1D-3A0A-4A5A-B4B6-0F5E9C4307E8}"/>
    <cellStyle name="Normal 2 28 3" xfId="21222" xr:uid="{DE3D60E2-7CDE-4AC0-ADA6-58E745EF0C69}"/>
    <cellStyle name="Normal 2 28 3 2" xfId="26369" xr:uid="{EE74A8A3-58A9-4B94-91EE-5C56533ED0A9}"/>
    <cellStyle name="Normal 2 28 3 2 2" xfId="35761" xr:uid="{7B73EDC1-8EAE-4B30-9E86-AA6689608468}"/>
    <cellStyle name="Normal 2 28 3 3" xfId="30970" xr:uid="{CCCF6356-23B3-4F3E-8799-C066F79AF415}"/>
    <cellStyle name="Normal 2 28 4" xfId="23919" xr:uid="{76F8868B-6563-4CFF-871B-F5CA8F03869F}"/>
    <cellStyle name="Normal 2 28 4 2" xfId="33401" xr:uid="{BE41C041-BB73-45AD-B61B-51DD3FF03C71}"/>
    <cellStyle name="Normal 2 28 5" xfId="28744" xr:uid="{B37E8C0E-2EE1-4E8F-AF6A-0FB63A06B65B}"/>
    <cellStyle name="Normal 2 29" xfId="12535" xr:uid="{E1098AC5-5BAB-45B6-926A-CB7A954763FF}"/>
    <cellStyle name="Normal 2 29 2" xfId="12536" xr:uid="{D9D34F0A-E3A1-420E-A1C4-DFAFB6B46386}"/>
    <cellStyle name="Normal 2 29 3" xfId="21223" xr:uid="{1916857B-9467-4FB9-AEC8-FE9F37B32D67}"/>
    <cellStyle name="Normal 2 29 3 2" xfId="26370" xr:uid="{2E5B806A-D597-4F29-A0D0-CF764BD80B76}"/>
    <cellStyle name="Normal 2 29 3 2 2" xfId="35762" xr:uid="{AA355901-7F33-462D-9F44-ABFF1D2BD4C9}"/>
    <cellStyle name="Normal 2 29 3 3" xfId="30971" xr:uid="{73F63978-AD0B-4303-A370-7B0B2ED0E44D}"/>
    <cellStyle name="Normal 2 29 4" xfId="23920" xr:uid="{C88A7DE3-B03B-4909-8245-480F21FA80AD}"/>
    <cellStyle name="Normal 2 29 4 2" xfId="33402" xr:uid="{5FA29455-212E-41B3-9C81-86DF752B474B}"/>
    <cellStyle name="Normal 2 29 5" xfId="28745" xr:uid="{57FFB632-E2D6-46A7-B0A7-1839D91ECD6B}"/>
    <cellStyle name="Normal 2 3" xfId="28" xr:uid="{E5E6735D-607D-4C86-870B-33103FE18BB4}"/>
    <cellStyle name="Normal 2 3 2" xfId="12537" xr:uid="{00449D5A-ACD5-4626-B3B5-482ACBB28A79}"/>
    <cellStyle name="Normal 2 3 2 10" xfId="12538" xr:uid="{234E3AD8-69F9-40F3-8FCE-27BA55C35059}"/>
    <cellStyle name="Normal 2 3 2 10 2" xfId="21224" xr:uid="{60944048-8821-47F1-AC88-6D101CC14AC4}"/>
    <cellStyle name="Normal 2 3 2 10 2 2" xfId="26371" xr:uid="{A782695A-3385-4036-9D63-D4AA16E08890}"/>
    <cellStyle name="Normal 2 3 2 10 2 2 2" xfId="35763" xr:uid="{F6813861-4676-4641-A33E-C449228A1468}"/>
    <cellStyle name="Normal 2 3 2 10 2 3" xfId="30972" xr:uid="{9BA30722-A7EC-4A39-B979-77311B60BB47}"/>
    <cellStyle name="Normal 2 3 2 10 3" xfId="23921" xr:uid="{BB4B0CE1-0D94-467D-A783-716EFC574D89}"/>
    <cellStyle name="Normal 2 3 2 10 3 2" xfId="33403" xr:uid="{A945A2BE-BABB-49E8-83F6-F96B1E067126}"/>
    <cellStyle name="Normal 2 3 2 10 4" xfId="28746" xr:uid="{9A9ED707-0346-4675-BA38-9BFD05B4BC7C}"/>
    <cellStyle name="Normal 2 3 2 11" xfId="12539" xr:uid="{0B14F4A9-7642-4B80-9D62-8ED5F44EAE53}"/>
    <cellStyle name="Normal 2 3 2 11 2" xfId="21225" xr:uid="{895D488A-6D41-44C9-9E75-8D8986B955CB}"/>
    <cellStyle name="Normal 2 3 2 11 2 2" xfId="26372" xr:uid="{36B23AC5-2967-45C1-974F-6DC3935C9E6C}"/>
    <cellStyle name="Normal 2 3 2 11 2 2 2" xfId="35764" xr:uid="{EE62B03F-218A-4939-9973-47DC9403019C}"/>
    <cellStyle name="Normal 2 3 2 11 2 3" xfId="30973" xr:uid="{558407DE-8219-4B87-9984-AB12BB77C6DE}"/>
    <cellStyle name="Normal 2 3 2 11 3" xfId="23922" xr:uid="{C0A8CA3C-F1CB-4549-809C-D657DB084F18}"/>
    <cellStyle name="Normal 2 3 2 11 3 2" xfId="33404" xr:uid="{3D06127A-15FE-49AB-BC21-4037758D7ED3}"/>
    <cellStyle name="Normal 2 3 2 11 4" xfId="28747" xr:uid="{00388F44-7C42-4D32-9615-910985B14125}"/>
    <cellStyle name="Normal 2 3 2 12" xfId="12540" xr:uid="{D9B7E977-7936-4BD5-93C3-06ABAA978ADA}"/>
    <cellStyle name="Normal 2 3 2 12 2" xfId="21226" xr:uid="{72410478-F823-43DB-8E7F-0AEBBF98C3AB}"/>
    <cellStyle name="Normal 2 3 2 12 2 2" xfId="26373" xr:uid="{146C5B72-325C-40D4-BE92-73EF825A2165}"/>
    <cellStyle name="Normal 2 3 2 12 2 2 2" xfId="35765" xr:uid="{253B8D25-9B5D-4719-810C-0ABD565479EC}"/>
    <cellStyle name="Normal 2 3 2 12 2 3" xfId="30974" xr:uid="{CF8E9A51-D43A-49C2-BD2B-C08053C4F1D8}"/>
    <cellStyle name="Normal 2 3 2 12 3" xfId="23923" xr:uid="{B9F06232-C3A9-43E9-BC33-BBE9E7D80495}"/>
    <cellStyle name="Normal 2 3 2 12 3 2" xfId="33405" xr:uid="{D608F4C2-D690-4DC1-BE92-C58AF635D170}"/>
    <cellStyle name="Normal 2 3 2 12 4" xfId="28748" xr:uid="{A955E75F-DFA0-47D5-8382-653004253B4C}"/>
    <cellStyle name="Normal 2 3 2 13" xfId="12541" xr:uid="{B57CA17B-0BDA-4E35-9F29-0EC02E2185F5}"/>
    <cellStyle name="Normal 2 3 2 13 2" xfId="21227" xr:uid="{0AF9BD17-FD3F-4E43-946F-2EE48D71648F}"/>
    <cellStyle name="Normal 2 3 2 13 2 2" xfId="26374" xr:uid="{498509AA-1C3F-428E-B9D1-C65B579C718C}"/>
    <cellStyle name="Normal 2 3 2 13 2 2 2" xfId="35766" xr:uid="{761903D0-ED13-473A-A3E9-F3CD29CA9711}"/>
    <cellStyle name="Normal 2 3 2 13 2 3" xfId="30975" xr:uid="{7A3B5C8F-4468-4BE4-A201-C587A41D05AC}"/>
    <cellStyle name="Normal 2 3 2 13 3" xfId="23924" xr:uid="{54802B0B-406F-4CE7-BF3F-124279A96C46}"/>
    <cellStyle name="Normal 2 3 2 13 3 2" xfId="33406" xr:uid="{FB57792E-EDBC-4357-ABF0-A149BF320467}"/>
    <cellStyle name="Normal 2 3 2 13 4" xfId="28749" xr:uid="{A9D58DCF-2816-4EDB-95D2-31D918CFFA7B}"/>
    <cellStyle name="Normal 2 3 2 14" xfId="12542" xr:uid="{209AC19B-DD45-4F64-A5EE-3C3172DCDEF7}"/>
    <cellStyle name="Normal 2 3 2 14 2" xfId="21228" xr:uid="{E2960C94-6178-427D-92FA-2BCCBE709300}"/>
    <cellStyle name="Normal 2 3 2 14 2 2" xfId="26375" xr:uid="{729353A6-AEF8-4A17-B1DE-2596B102069A}"/>
    <cellStyle name="Normal 2 3 2 14 2 2 2" xfId="35767" xr:uid="{C62ED660-0610-427D-9443-2FDAEA63EF6F}"/>
    <cellStyle name="Normal 2 3 2 14 2 3" xfId="30976" xr:uid="{F12BC2EB-DD22-4E20-A0A8-CF0A62B1FB9A}"/>
    <cellStyle name="Normal 2 3 2 14 3" xfId="23925" xr:uid="{13195A3F-B611-4E88-B66D-49124AF097ED}"/>
    <cellStyle name="Normal 2 3 2 14 3 2" xfId="33407" xr:uid="{DF6A02D6-1DA7-4ED4-9CF3-1B11EEDDCDA0}"/>
    <cellStyle name="Normal 2 3 2 14 4" xfId="28750" xr:uid="{FE352272-BCF7-4ADC-9C19-616CD0A792E0}"/>
    <cellStyle name="Normal 2 3 2 15" xfId="12543" xr:uid="{3006B5C8-DDDC-4CC0-BCB3-D3290FC7294E}"/>
    <cellStyle name="Normal 2 3 2 15 2" xfId="12544" xr:uid="{C90C4957-C4DF-4E39-80DF-9BACF910FE9F}"/>
    <cellStyle name="Normal 2 3 2 15 2 2" xfId="21230" xr:uid="{59AB4B57-11E3-4377-B330-C64209CB8335}"/>
    <cellStyle name="Normal 2 3 2 15 2 2 2" xfId="26377" xr:uid="{8FE3B960-0124-46EB-A377-EEB758894F7D}"/>
    <cellStyle name="Normal 2 3 2 15 2 2 2 2" xfId="35769" xr:uid="{46B60922-2A3C-4AC1-A93B-728144D174A5}"/>
    <cellStyle name="Normal 2 3 2 15 2 2 3" xfId="30978" xr:uid="{6CE5DC76-CB2D-4151-A0CA-DD97C902C33C}"/>
    <cellStyle name="Normal 2 3 2 15 2 3" xfId="23927" xr:uid="{02AD698E-8423-4471-B0F4-8F6C4C18AB88}"/>
    <cellStyle name="Normal 2 3 2 15 2 3 2" xfId="33409" xr:uid="{3131318E-B124-487A-9562-AE6FF5331DBD}"/>
    <cellStyle name="Normal 2 3 2 15 2 4" xfId="28752" xr:uid="{B701B3B6-BBB2-49D0-BB85-74569B25E5D6}"/>
    <cellStyle name="Normal 2 3 2 15 3" xfId="12545" xr:uid="{171687AB-7FA5-4BD6-9354-BC8093C013D4}"/>
    <cellStyle name="Normal 2 3 2 15 3 2" xfId="12546" xr:uid="{72295FD9-166B-4D48-A4C9-25DF81E8CBC8}"/>
    <cellStyle name="Normal 2 3 2 15 3 2 2" xfId="21232" xr:uid="{767E465C-F480-45F9-93B4-822822D8336F}"/>
    <cellStyle name="Normal 2 3 2 15 3 2 2 2" xfId="26379" xr:uid="{9A82A45A-E68C-4B3A-A1AF-72D812F3DA74}"/>
    <cellStyle name="Normal 2 3 2 15 3 2 2 2 2" xfId="35771" xr:uid="{B28E7635-4D3D-41EB-82D5-ECE81E2FD162}"/>
    <cellStyle name="Normal 2 3 2 15 3 2 2 3" xfId="30980" xr:uid="{69C254F5-7B0B-4B70-8479-C6338A0E0705}"/>
    <cellStyle name="Normal 2 3 2 15 3 2 3" xfId="23929" xr:uid="{EE05E811-E9EA-4A93-A992-A84BA209CF20}"/>
    <cellStyle name="Normal 2 3 2 15 3 2 3 2" xfId="33411" xr:uid="{AAC3246F-6C08-4D11-AC00-F3B2CA36FF53}"/>
    <cellStyle name="Normal 2 3 2 15 3 2 4" xfId="28754" xr:uid="{ACA357F6-81C6-4115-9A01-19762119526F}"/>
    <cellStyle name="Normal 2 3 2 15 3 3" xfId="21231" xr:uid="{9A3423BF-3D4C-46FD-B92F-673A582F9D37}"/>
    <cellStyle name="Normal 2 3 2 15 3 3 2" xfId="26378" xr:uid="{84592704-4BDE-49BF-AB21-41B7484FC42E}"/>
    <cellStyle name="Normal 2 3 2 15 3 3 2 2" xfId="35770" xr:uid="{8CB8A70D-BA0D-4689-8571-9AF3DCB4FB6E}"/>
    <cellStyle name="Normal 2 3 2 15 3 3 3" xfId="30979" xr:uid="{48ED67ED-652B-4C58-91CF-36D971CBD4DF}"/>
    <cellStyle name="Normal 2 3 2 15 3 4" xfId="23928" xr:uid="{2FE5B415-B7BC-4D3E-8A5E-98116842FACE}"/>
    <cellStyle name="Normal 2 3 2 15 3 4 2" xfId="33410" xr:uid="{6BD8E5FD-E76C-4460-B235-F3D1CB00CC45}"/>
    <cellStyle name="Normal 2 3 2 15 3 5" xfId="28753" xr:uid="{FFAF7DE3-2E44-4AF3-83C2-CB60F99EDBC0}"/>
    <cellStyle name="Normal 2 3 2 15 4" xfId="12547" xr:uid="{F3F71AF6-CA89-4B0A-9B86-70B56B700AE1}"/>
    <cellStyle name="Normal 2 3 2 15 4 2" xfId="21233" xr:uid="{5572929D-56BE-403F-9089-D6DF1AC99A01}"/>
    <cellStyle name="Normal 2 3 2 15 4 2 2" xfId="26380" xr:uid="{1FBD81CA-3E0D-44D0-ABA3-1DF7C0D62450}"/>
    <cellStyle name="Normal 2 3 2 15 4 2 2 2" xfId="35772" xr:uid="{47F2AE0D-E4E2-4CBC-89B0-F60BC05AF187}"/>
    <cellStyle name="Normal 2 3 2 15 4 2 3" xfId="30981" xr:uid="{A0880A00-D188-418F-A9E5-690EF85B2DC1}"/>
    <cellStyle name="Normal 2 3 2 15 4 3" xfId="23930" xr:uid="{2DDFCA61-47B2-4E5F-8027-0D98D2F202A2}"/>
    <cellStyle name="Normal 2 3 2 15 4 3 2" xfId="33412" xr:uid="{BE074771-020D-448A-B715-335A49A5D6B9}"/>
    <cellStyle name="Normal 2 3 2 15 4 4" xfId="28755" xr:uid="{0B45E541-E0F2-46B7-AB29-8942CA3CCC91}"/>
    <cellStyle name="Normal 2 3 2 15 5" xfId="21229" xr:uid="{543C905A-5A66-443B-9895-B5A971A5C5DB}"/>
    <cellStyle name="Normal 2 3 2 15 5 2" xfId="26376" xr:uid="{26032FFD-BC58-4D43-8A1C-EA29C3F2D960}"/>
    <cellStyle name="Normal 2 3 2 15 5 2 2" xfId="35768" xr:uid="{2DE42CBA-A6E9-4309-A8EA-D45F6DA81731}"/>
    <cellStyle name="Normal 2 3 2 15 5 3" xfId="30977" xr:uid="{1524F75B-EC02-49DB-A8E1-A660322E9B5A}"/>
    <cellStyle name="Normal 2 3 2 15 6" xfId="23926" xr:uid="{B1F1545D-DB6E-40A4-86E3-ABDBC96DEC4A}"/>
    <cellStyle name="Normal 2 3 2 15 6 2" xfId="33408" xr:uid="{6FEECA06-CA2E-4276-8A16-892EB850B89D}"/>
    <cellStyle name="Normal 2 3 2 15 7" xfId="28751" xr:uid="{2B7B9EFD-D024-43F1-A802-4FC8641CA4D9}"/>
    <cellStyle name="Normal 2 3 2 16" xfId="12548" xr:uid="{CFF68888-B820-4D52-B0A6-0554974279DB}"/>
    <cellStyle name="Normal 2 3 2 16 2" xfId="21234" xr:uid="{B011A180-30B0-49D5-A91F-0AF689218A43}"/>
    <cellStyle name="Normal 2 3 2 16 2 2" xfId="26381" xr:uid="{9F1F8D50-C05C-4B4A-98C0-DFAFD80A9301}"/>
    <cellStyle name="Normal 2 3 2 16 2 2 2" xfId="35773" xr:uid="{D5C091AD-E175-40FD-B08E-B203F1974967}"/>
    <cellStyle name="Normal 2 3 2 16 2 3" xfId="30982" xr:uid="{D74B4D88-F336-4E22-9E3A-5B0A5BC4D063}"/>
    <cellStyle name="Normal 2 3 2 16 3" xfId="23931" xr:uid="{8BFDD75F-4971-46AC-AB33-309B997CBE17}"/>
    <cellStyle name="Normal 2 3 2 16 3 2" xfId="33413" xr:uid="{37F744A5-BA1E-4B74-AFA7-851223D8EE0D}"/>
    <cellStyle name="Normal 2 3 2 16 4" xfId="28756" xr:uid="{91E48D35-F3C7-4323-9188-219F34DE10A9}"/>
    <cellStyle name="Normal 2 3 2 17" xfId="22629" xr:uid="{B7D8B1F2-B2D9-4B04-AFEB-F043389ECE12}"/>
    <cellStyle name="Normal 2 3 2 17 2" xfId="32216" xr:uid="{E71440B9-8AAF-4455-97C9-14E535AE3CFE}"/>
    <cellStyle name="Normal 2 3 2 2" xfId="12549" xr:uid="{8B17F255-32CA-4997-8FB5-2652F873A72A}"/>
    <cellStyle name="Normal 2 3 2 2 2" xfId="12550" xr:uid="{7F9C3211-85BC-4BE1-BD8C-7E8A62E7E5F7}"/>
    <cellStyle name="Normal 2 3 2 2 2 2" xfId="12551" xr:uid="{A5616098-E0D8-4A1D-8349-CFA45DE312A4}"/>
    <cellStyle name="Normal 2 3 2 2 2 3" xfId="21236" xr:uid="{DA504D89-7881-4C4A-9774-CD2ECF94A1D9}"/>
    <cellStyle name="Normal 2 3 2 2 2 3 2" xfId="26383" xr:uid="{C0AD9C0D-4857-4722-947A-1F503691C185}"/>
    <cellStyle name="Normal 2 3 2 2 2 3 2 2" xfId="35775" xr:uid="{33900000-80FA-4E29-B7A7-1ACC502C8A61}"/>
    <cellStyle name="Normal 2 3 2 2 2 3 3" xfId="30984" xr:uid="{FCC7936A-714E-40D8-B3E4-157272EF7198}"/>
    <cellStyle name="Normal 2 3 2 2 2 4" xfId="23933" xr:uid="{D0E24403-EE56-4A9C-9EE1-7831CCAB38ED}"/>
    <cellStyle name="Normal 2 3 2 2 2 4 2" xfId="33415" xr:uid="{4137F1EE-49EC-4ADF-A257-B52451CBA3DD}"/>
    <cellStyle name="Normal 2 3 2 2 2 5" xfId="28758" xr:uid="{5BBB1F41-CDD9-4EA2-9E2A-4F503D1AF562}"/>
    <cellStyle name="Normal 2 3 2 2 3" xfId="12552" xr:uid="{E1045A6F-06A3-4A7B-AAB6-4A633C2BD5C4}"/>
    <cellStyle name="Normal 2 3 2 2 4" xfId="12553" xr:uid="{27FDECC1-7EAB-424D-8013-5F4536474509}"/>
    <cellStyle name="Normal 2 3 2 2 4 2" xfId="21237" xr:uid="{90AAF0B5-9482-4C5B-9DE5-84F234C05262}"/>
    <cellStyle name="Normal 2 3 2 2 4 2 2" xfId="26384" xr:uid="{200BD0DC-3BF8-437B-BB28-15161BD048B9}"/>
    <cellStyle name="Normal 2 3 2 2 4 2 2 2" xfId="35776" xr:uid="{1D358896-2279-4FD5-A777-433F464F45CF}"/>
    <cellStyle name="Normal 2 3 2 2 4 2 3" xfId="30985" xr:uid="{7F500165-3EA4-458E-B9A6-1DA6843C444A}"/>
    <cellStyle name="Normal 2 3 2 2 4 3" xfId="23934" xr:uid="{78CF104A-A1D6-478C-B045-D4FE754B4D22}"/>
    <cellStyle name="Normal 2 3 2 2 4 3 2" xfId="33416" xr:uid="{1C0A50B0-8B67-452A-96EA-9A34C3A8DA47}"/>
    <cellStyle name="Normal 2 3 2 2 4 4" xfId="28759" xr:uid="{4AEB6BD0-E04E-45AB-A38E-43AA513B73B9}"/>
    <cellStyle name="Normal 2 3 2 2 5" xfId="21235" xr:uid="{5129837D-C969-42E0-8F0A-93710FB70594}"/>
    <cellStyle name="Normal 2 3 2 2 5 2" xfId="26382" xr:uid="{D32377D6-7084-4FDE-AB88-EA442D9F6B42}"/>
    <cellStyle name="Normal 2 3 2 2 5 2 2" xfId="35774" xr:uid="{9572E1E0-B666-4C66-9D5D-E5F32DD0BD79}"/>
    <cellStyle name="Normal 2 3 2 2 5 3" xfId="30983" xr:uid="{25788350-B1C2-40D5-AA3F-476C658C9C48}"/>
    <cellStyle name="Normal 2 3 2 2 6" xfId="23932" xr:uid="{F4870848-066B-4D3E-8A95-47B92160C352}"/>
    <cellStyle name="Normal 2 3 2 2 6 2" xfId="33414" xr:uid="{FDADF836-0CE9-4247-9AF5-699F0871E737}"/>
    <cellStyle name="Normal 2 3 2 2 7" xfId="28757" xr:uid="{99351791-BE1C-4885-A57F-D56892E4DDD6}"/>
    <cellStyle name="Normal 2 3 2 2_Aygaz Jingle Yerel Radyo Plani( 22 Kasım - 20 Aralık 2010 )#1" xfId="12554" xr:uid="{ADA6DFAD-8C6E-4832-90D5-E068CA9E75BE}"/>
    <cellStyle name="Normal 2 3 2 3" xfId="12555" xr:uid="{F6617D06-1B40-417C-AD84-B305C706CEDF}"/>
    <cellStyle name="Normal 2 3 2 3 2" xfId="12556" xr:uid="{6128302B-4093-47CE-B4E8-C08AD3BC646D}"/>
    <cellStyle name="Normal 2 3 2 3 2 2" xfId="12557" xr:uid="{5BAF4ED4-ED89-473B-9BE2-39F1BB8F0AD7}"/>
    <cellStyle name="Normal 2 3 2 3 2 2 2" xfId="21240" xr:uid="{FBF247D6-166F-4240-9D16-757B90BFDFED}"/>
    <cellStyle name="Normal 2 3 2 3 2 2 2 2" xfId="26387" xr:uid="{52F712F8-DC9A-4ECB-BC73-E20A1D0D4D30}"/>
    <cellStyle name="Normal 2 3 2 3 2 2 2 2 2" xfId="35779" xr:uid="{49939B20-C9BC-4A4B-A1C4-8B6B3F3399BC}"/>
    <cellStyle name="Normal 2 3 2 3 2 2 2 3" xfId="30988" xr:uid="{FBB26B46-4A53-4C4D-B2E7-FD82D54FF09D}"/>
    <cellStyle name="Normal 2 3 2 3 2 2 3" xfId="23937" xr:uid="{1EC8803B-342E-4B75-A5E3-5906518425A6}"/>
    <cellStyle name="Normal 2 3 2 3 2 2 3 2" xfId="33419" xr:uid="{1CFCCCC7-DA69-4A24-9D00-C16BD74F2E42}"/>
    <cellStyle name="Normal 2 3 2 3 2 2 4" xfId="28762" xr:uid="{FE9CB281-17FF-4771-A015-8B0D2BB7B0E7}"/>
    <cellStyle name="Normal 2 3 2 3 2 3" xfId="12558" xr:uid="{7AE83F98-51EF-4904-987D-0766640D5263}"/>
    <cellStyle name="Normal 2 3 2 3 2 3 2" xfId="21241" xr:uid="{722F81D1-A9DA-429A-A9C1-4A8D2283215F}"/>
    <cellStyle name="Normal 2 3 2 3 2 3 2 2" xfId="26388" xr:uid="{D67899F8-13C7-4132-A826-CC6E1F1E1763}"/>
    <cellStyle name="Normal 2 3 2 3 2 3 2 2 2" xfId="35780" xr:uid="{1AAA1D0E-956B-445D-9B5E-3538D8BA0769}"/>
    <cellStyle name="Normal 2 3 2 3 2 3 2 3" xfId="30989" xr:uid="{48BF32E4-9314-4FB4-96FB-1978F3675DFA}"/>
    <cellStyle name="Normal 2 3 2 3 2 3 3" xfId="23938" xr:uid="{483D1108-DD39-4038-A10B-D35CE011F074}"/>
    <cellStyle name="Normal 2 3 2 3 2 3 3 2" xfId="33420" xr:uid="{053FC9F1-6BD4-4C38-8E98-70397B8C7AD8}"/>
    <cellStyle name="Normal 2 3 2 3 2 3 4" xfId="28763" xr:uid="{B7689386-401F-41C0-A4C9-DE0A13BFCA02}"/>
    <cellStyle name="Normal 2 3 2 3 2 4" xfId="12559" xr:uid="{41B687E9-E4DF-4779-9D12-765397C95979}"/>
    <cellStyle name="Normal 2 3 2 3 2 4 2" xfId="21242" xr:uid="{2B898B44-CF55-40B0-9B19-56C54C527DF0}"/>
    <cellStyle name="Normal 2 3 2 3 2 4 2 2" xfId="26389" xr:uid="{FF3C5B58-57D7-4A8D-BCC8-1139E8E22017}"/>
    <cellStyle name="Normal 2 3 2 3 2 4 2 2 2" xfId="35781" xr:uid="{70E3E2EB-C34C-4A9A-A799-1D7BA476FCDD}"/>
    <cellStyle name="Normal 2 3 2 3 2 4 2 3" xfId="30990" xr:uid="{F4B37F65-2647-47AB-8970-372D0724B44B}"/>
    <cellStyle name="Normal 2 3 2 3 2 4 3" xfId="23939" xr:uid="{28CC1D9E-9CB6-4350-937E-D587D11ED39D}"/>
    <cellStyle name="Normal 2 3 2 3 2 4 3 2" xfId="33421" xr:uid="{1BD09D6A-19E2-490A-B27F-20A73CA91377}"/>
    <cellStyle name="Normal 2 3 2 3 2 4 4" xfId="28764" xr:uid="{D71E0168-15E2-4DA2-9763-223B0B2B0A68}"/>
    <cellStyle name="Normal 2 3 2 3 2 5" xfId="12560" xr:uid="{B7638079-5ECA-4ED6-929D-5F91CADFC67C}"/>
    <cellStyle name="Normal 2 3 2 3 2 5 2" xfId="21243" xr:uid="{C919B1D1-8A29-49A9-9680-8D94D524584A}"/>
    <cellStyle name="Normal 2 3 2 3 2 5 2 2" xfId="26390" xr:uid="{85AAF8E9-DF09-4274-A747-9811961EAAA8}"/>
    <cellStyle name="Normal 2 3 2 3 2 5 2 2 2" xfId="35782" xr:uid="{8827AB10-FC4C-4F01-9C3B-E71969004EF4}"/>
    <cellStyle name="Normal 2 3 2 3 2 5 2 3" xfId="30991" xr:uid="{B8D1F22B-0FFC-41BE-A062-5DD43A04DC61}"/>
    <cellStyle name="Normal 2 3 2 3 2 5 3" xfId="23940" xr:uid="{811E614C-7977-4BC9-AD89-838D073862FE}"/>
    <cellStyle name="Normal 2 3 2 3 2 5 3 2" xfId="33422" xr:uid="{394C1BAB-E8DC-4F37-AC41-065FDF9AAC77}"/>
    <cellStyle name="Normal 2 3 2 3 2 5 4" xfId="28765" xr:uid="{7298D9E0-03B8-4A92-BD2C-000241E4ED11}"/>
    <cellStyle name="Normal 2 3 2 3 2 6" xfId="21239" xr:uid="{25618D42-5AF8-424E-B412-F449712987F9}"/>
    <cellStyle name="Normal 2 3 2 3 2 6 2" xfId="26386" xr:uid="{0CF3DBF1-F9F9-4912-B1C5-04B8259424D9}"/>
    <cellStyle name="Normal 2 3 2 3 2 6 2 2" xfId="35778" xr:uid="{2AD12447-D959-4A30-A652-EEE63DE5EBFF}"/>
    <cellStyle name="Normal 2 3 2 3 2 6 3" xfId="30987" xr:uid="{56CF037C-4924-46D6-BAE6-4426A445D2E0}"/>
    <cellStyle name="Normal 2 3 2 3 2 7" xfId="23936" xr:uid="{0E5E805D-BE26-4F81-857B-096D80C1FBF0}"/>
    <cellStyle name="Normal 2 3 2 3 2 7 2" xfId="33418" xr:uid="{8B98595D-57E8-4262-BA64-544D28455E21}"/>
    <cellStyle name="Normal 2 3 2 3 2 8" xfId="28761" xr:uid="{B307F2AC-881C-4072-84FC-AC2D26D72A11}"/>
    <cellStyle name="Normal 2 3 2 3 3" xfId="21238" xr:uid="{D30A4288-7383-48CA-AFB6-D484BD152D8D}"/>
    <cellStyle name="Normal 2 3 2 3 3 2" xfId="26385" xr:uid="{EDC10DAC-9298-4FE2-9B3C-A6531FEF3504}"/>
    <cellStyle name="Normal 2 3 2 3 3 2 2" xfId="35777" xr:uid="{EE8E4AE2-4EC4-4249-A10B-D8DF3504706E}"/>
    <cellStyle name="Normal 2 3 2 3 3 3" xfId="30986" xr:uid="{FD6D6087-463A-40AB-819F-9522FB231A5F}"/>
    <cellStyle name="Normal 2 3 2 3 4" xfId="23935" xr:uid="{81E73015-57AC-4FF5-9351-8E985D68D123}"/>
    <cellStyle name="Normal 2 3 2 3 4 2" xfId="33417" xr:uid="{E74E1C02-566E-44F7-B1D2-0D5A51722B2A}"/>
    <cellStyle name="Normal 2 3 2 3 5" xfId="28760" xr:uid="{16486E32-18CA-4E5A-92FA-D09C0B877B21}"/>
    <cellStyle name="Normal 2 3 2 4" xfId="12561" xr:uid="{229984C0-7C59-4E3D-8703-9B6384FE6D57}"/>
    <cellStyle name="Normal 2 3 2 4 2" xfId="12562" xr:uid="{8E32A4F7-0063-4B8E-AFF9-D46426063570}"/>
    <cellStyle name="Normal 2 3 2 4 2 2" xfId="21245" xr:uid="{3203D49E-A673-434C-8674-A9EF85226590}"/>
    <cellStyle name="Normal 2 3 2 4 2 2 2" xfId="26392" xr:uid="{A2A8F0EB-48E6-47B1-AAE9-822A59EE95CB}"/>
    <cellStyle name="Normal 2 3 2 4 2 2 2 2" xfId="35784" xr:uid="{E87AC30A-9EE5-4B93-96B0-9FE0EA14E5CB}"/>
    <cellStyle name="Normal 2 3 2 4 2 2 3" xfId="30993" xr:uid="{48527D41-8131-4DB3-9073-2C6D9D6B7373}"/>
    <cellStyle name="Normal 2 3 2 4 2 3" xfId="23942" xr:uid="{A17EF8A3-76E1-45FD-93FB-2D11D1FC137C}"/>
    <cellStyle name="Normal 2 3 2 4 2 3 2" xfId="33424" xr:uid="{643123A9-5BAD-488A-B385-4D2FEB9CF2A1}"/>
    <cellStyle name="Normal 2 3 2 4 2 4" xfId="28767" xr:uid="{23BA801F-2DAD-4124-85D8-0A2CF6114641}"/>
    <cellStyle name="Normal 2 3 2 4 3" xfId="21244" xr:uid="{FA74551A-AB28-43E3-A992-2B096888748E}"/>
    <cellStyle name="Normal 2 3 2 4 3 2" xfId="26391" xr:uid="{4464422C-F1A4-4052-BF65-31E82A02BF38}"/>
    <cellStyle name="Normal 2 3 2 4 3 2 2" xfId="35783" xr:uid="{D38A3EB6-F7B1-4DDF-AA08-E53637F63024}"/>
    <cellStyle name="Normal 2 3 2 4 3 3" xfId="30992" xr:uid="{2F68EE91-E2AD-44C0-9FB2-4F856727224E}"/>
    <cellStyle name="Normal 2 3 2 4 4" xfId="23941" xr:uid="{26421FAA-EBF1-40F1-A3B5-4C7AFF89ED51}"/>
    <cellStyle name="Normal 2 3 2 4 4 2" xfId="33423" xr:uid="{BC709945-219B-4FF4-A1B6-1DB702663EFB}"/>
    <cellStyle name="Normal 2 3 2 4 5" xfId="28766" xr:uid="{6F4197F6-A079-43AF-A23B-DAA33D786124}"/>
    <cellStyle name="Normal 2 3 2 5" xfId="12563" xr:uid="{6F22CC6E-4FB2-4DAA-BEA0-55E090A0D656}"/>
    <cellStyle name="Normal 2 3 2 5 2" xfId="21246" xr:uid="{AD97623F-8853-44E3-B949-188F00D73D3A}"/>
    <cellStyle name="Normal 2 3 2 5 2 2" xfId="26393" xr:uid="{833A737C-229B-4B53-BABF-270FA41B5E33}"/>
    <cellStyle name="Normal 2 3 2 5 2 2 2" xfId="35785" xr:uid="{61433A0E-4DCC-40B1-8752-87BB699DE5FF}"/>
    <cellStyle name="Normal 2 3 2 5 2 3" xfId="30994" xr:uid="{8331977B-7BDC-4BB6-BD25-958FFFC52BE0}"/>
    <cellStyle name="Normal 2 3 2 5 3" xfId="23943" xr:uid="{70392427-741A-4500-B2DA-21D0879114E0}"/>
    <cellStyle name="Normal 2 3 2 5 3 2" xfId="33425" xr:uid="{1536D7FF-7DF2-4FD5-8FC8-D773102A09CA}"/>
    <cellStyle name="Normal 2 3 2 5 4" xfId="28768" xr:uid="{6C1BF4EB-5A25-4852-BB5C-213A1E2BF2B9}"/>
    <cellStyle name="Normal 2 3 2 6" xfId="12564" xr:uid="{5C2A55D2-BBF0-4163-B050-B72BB824BEA2}"/>
    <cellStyle name="Normal 2 3 2 6 2" xfId="12565" xr:uid="{FE0E4462-B3FD-40A2-A349-009DE1B6B671}"/>
    <cellStyle name="Normal 2 3 2 6 2 2" xfId="21248" xr:uid="{9C231BD4-380A-46FF-B0BC-0D2590128D37}"/>
    <cellStyle name="Normal 2 3 2 6 2 2 2" xfId="26395" xr:uid="{285F7D8E-9BB4-4C91-8389-1DB4E58CD4B0}"/>
    <cellStyle name="Normal 2 3 2 6 2 2 2 2" xfId="35787" xr:uid="{09908244-4636-41FB-A607-E9CAEF854C43}"/>
    <cellStyle name="Normal 2 3 2 6 2 2 3" xfId="30996" xr:uid="{5DD8DF4C-A446-464C-A4B6-8091715050D0}"/>
    <cellStyle name="Normal 2 3 2 6 2 3" xfId="23945" xr:uid="{3E883D7D-D5F5-4C5D-956F-57416F19136B}"/>
    <cellStyle name="Normal 2 3 2 6 2 3 2" xfId="33427" xr:uid="{97CB885A-4E8D-4AC7-980F-A180038384A4}"/>
    <cellStyle name="Normal 2 3 2 6 2 4" xfId="28770" xr:uid="{22DB5D7E-94D0-4B58-9015-1F4F5666A3A1}"/>
    <cellStyle name="Normal 2 3 2 6 3" xfId="21247" xr:uid="{AB0560D4-3B89-4FF7-A837-1B8D6F7AEABF}"/>
    <cellStyle name="Normal 2 3 2 6 3 2" xfId="26394" xr:uid="{5438D304-2AF9-4329-91C5-2CD0A82699FF}"/>
    <cellStyle name="Normal 2 3 2 6 3 2 2" xfId="35786" xr:uid="{99F68586-78EF-47A7-9109-C0A5DAAD9321}"/>
    <cellStyle name="Normal 2 3 2 6 3 3" xfId="30995" xr:uid="{14D43141-C93D-45B1-A2B8-AF8B8AC5D099}"/>
    <cellStyle name="Normal 2 3 2 6 4" xfId="23944" xr:uid="{E8522A8E-F2FC-40FA-A710-CFDA0FEF688B}"/>
    <cellStyle name="Normal 2 3 2 6 4 2" xfId="33426" xr:uid="{F58E0207-878E-4689-9828-77F05B7C501F}"/>
    <cellStyle name="Normal 2 3 2 6 5" xfId="28769" xr:uid="{96C59CF0-48B7-432C-B00A-57127E4274FF}"/>
    <cellStyle name="Normal 2 3 2 7" xfId="12566" xr:uid="{9D8FBD6C-70EF-4FAF-A2C7-080928F10EFA}"/>
    <cellStyle name="Normal 2 3 2 7 2" xfId="21249" xr:uid="{2FEFACD3-64B7-44CC-AA1F-E1DDCCB573DD}"/>
    <cellStyle name="Normal 2 3 2 7 2 2" xfId="26396" xr:uid="{47930B60-BB41-4E34-A08D-C53FF76CD888}"/>
    <cellStyle name="Normal 2 3 2 7 2 2 2" xfId="35788" xr:uid="{4E2B9640-D9AE-4C61-8521-70283F443487}"/>
    <cellStyle name="Normal 2 3 2 7 2 3" xfId="30997" xr:uid="{A39C2626-C4EE-4C67-AFFB-342D97EE5CDB}"/>
    <cellStyle name="Normal 2 3 2 7 3" xfId="23946" xr:uid="{A1B107E8-F81B-4959-91D9-9CFCD68D5703}"/>
    <cellStyle name="Normal 2 3 2 7 3 2" xfId="33428" xr:uid="{FAEDAFB7-6FD9-4229-9B89-2F11675838F6}"/>
    <cellStyle name="Normal 2 3 2 7 4" xfId="28771" xr:uid="{AC3B561F-C418-497E-A8EC-58B86B857032}"/>
    <cellStyle name="Normal 2 3 2 8" xfId="12567" xr:uid="{E29C7A23-060A-4AFA-934A-C5D568B70F92}"/>
    <cellStyle name="Normal 2 3 2 8 2" xfId="21250" xr:uid="{EDBBAF0A-9AE0-4511-81C4-6AD0AB0ABEBF}"/>
    <cellStyle name="Normal 2 3 2 8 2 2" xfId="26397" xr:uid="{CC80EC3B-643F-45AD-B58C-F8B9F17E77EE}"/>
    <cellStyle name="Normal 2 3 2 8 2 2 2" xfId="35789" xr:uid="{79C2B429-D0C2-47D6-8233-D560632A5060}"/>
    <cellStyle name="Normal 2 3 2 8 2 3" xfId="30998" xr:uid="{CC036752-A84B-4D0E-83D0-D533A6F562B3}"/>
    <cellStyle name="Normal 2 3 2 8 3" xfId="23947" xr:uid="{2AA2ECC4-41FF-4295-B0A4-AB1C89000819}"/>
    <cellStyle name="Normal 2 3 2 8 3 2" xfId="33429" xr:uid="{48E5527D-815C-4AA6-8E8A-045476141D42}"/>
    <cellStyle name="Normal 2 3 2 8 4" xfId="28772" xr:uid="{6D534AC4-EC51-4E47-8152-81FBDBD1ED99}"/>
    <cellStyle name="Normal 2 3 2 9" xfId="12568" xr:uid="{E55F5440-C804-4A92-95C8-C0BEF68910C1}"/>
    <cellStyle name="Normal 2 3 2 9 2" xfId="21251" xr:uid="{0A162021-2407-4348-BF3D-12E0B7A1B6EB}"/>
    <cellStyle name="Normal 2 3 2 9 2 2" xfId="26398" xr:uid="{F4873594-B018-43A6-B517-104532ACD92F}"/>
    <cellStyle name="Normal 2 3 2 9 2 2 2" xfId="35790" xr:uid="{7C554911-DAAF-4129-979A-C8D2CC20FA3E}"/>
    <cellStyle name="Normal 2 3 2 9 2 3" xfId="30999" xr:uid="{2803E34F-E3AA-49D6-8294-5F022851C9F7}"/>
    <cellStyle name="Normal 2 3 2 9 3" xfId="23948" xr:uid="{142FEBB4-E5EB-4AD3-8FDA-579F1C86963C}"/>
    <cellStyle name="Normal 2 3 2 9 3 2" xfId="33430" xr:uid="{C90CA4E3-6A16-4BC6-BDE5-BE95E189A4B8}"/>
    <cellStyle name="Normal 2 3 2 9 4" xfId="28773" xr:uid="{229316D7-5079-4A63-A453-88C63FB51B94}"/>
    <cellStyle name="Normal 2 3 2_Aygaz Jingle Yerel Radyo Plani( 22 Kasım - 20 Aralık 2010 )#1" xfId="12569" xr:uid="{2D80E41C-9000-4DB1-A94A-3D4C2BAA3131}"/>
    <cellStyle name="Normal 2 3 3" xfId="12570" xr:uid="{12DD1E23-0FEE-4F09-8DC5-A619F5A0E10F}"/>
    <cellStyle name="Normal 2 3 3 2" xfId="12571" xr:uid="{B4CB5C8E-6965-4BDF-81A9-EF33275C9E03}"/>
    <cellStyle name="Normal 2 3 3 2 2" xfId="12572" xr:uid="{22C944C0-73D2-4283-9DC0-55E4AD386EB1}"/>
    <cellStyle name="Normal 2 3 3 2 2 2" xfId="12573" xr:uid="{37DB5901-7F0D-45B5-98F1-6D4F8B0ABD14}"/>
    <cellStyle name="Normal 2 3 3 2 2 2 2" xfId="12574" xr:uid="{0A8BDEE0-B216-4AAE-8DD5-20321D794CDD}"/>
    <cellStyle name="Normal 2 3 3 2 2 2 2 2" xfId="21255" xr:uid="{1FB7BD0E-E204-4DD1-AC15-ADE362BD4B08}"/>
    <cellStyle name="Normal 2 3 3 2 2 2 2 2 2" xfId="26402" xr:uid="{6CA8F496-644C-4AEF-B0EB-AEF012D4B27C}"/>
    <cellStyle name="Normal 2 3 3 2 2 2 2 2 2 2" xfId="35794" xr:uid="{01286CBF-FBD8-49FE-9CAA-60C7DF244F36}"/>
    <cellStyle name="Normal 2 3 3 2 2 2 2 2 3" xfId="31003" xr:uid="{AC25B050-0A6B-4E10-9977-04BA68DE04E9}"/>
    <cellStyle name="Normal 2 3 3 2 2 2 2 3" xfId="23952" xr:uid="{51555EEF-146C-4787-897A-0196552B1F7E}"/>
    <cellStyle name="Normal 2 3 3 2 2 2 2 3 2" xfId="33434" xr:uid="{C32451CF-AD06-4345-BD74-7000F29E2096}"/>
    <cellStyle name="Normal 2 3 3 2 2 2 2 4" xfId="28777" xr:uid="{3BEE5E4D-2480-431F-A77F-913A6272488C}"/>
    <cellStyle name="Normal 2 3 3 2 2 2 3" xfId="21254" xr:uid="{E71159C3-67D1-4405-8BC1-795AB752A15E}"/>
    <cellStyle name="Normal 2 3 3 2 2 2 3 2" xfId="26401" xr:uid="{A19530CD-A4DE-47E4-9B66-AB7E20DC9F62}"/>
    <cellStyle name="Normal 2 3 3 2 2 2 3 2 2" xfId="35793" xr:uid="{1FE106FC-67AC-4A6F-A1AA-8549365D74FD}"/>
    <cellStyle name="Normal 2 3 3 2 2 2 3 3" xfId="31002" xr:uid="{C9547082-EA7F-40DF-AAF3-71C9891D7D35}"/>
    <cellStyle name="Normal 2 3 3 2 2 2 4" xfId="23951" xr:uid="{CFE5BCD6-1199-4DFA-91FD-0A962F864A6D}"/>
    <cellStyle name="Normal 2 3 3 2 2 2 4 2" xfId="33433" xr:uid="{4367A444-64DC-4924-BE1C-0B253CCDA105}"/>
    <cellStyle name="Normal 2 3 3 2 2 2 5" xfId="28776" xr:uid="{47A029E1-FDAC-4EDB-8C62-2D5707AE9355}"/>
    <cellStyle name="Normal 2 3 3 2 2 2_Aygaz Jingle Yerel Radyo Plani( 22 Kasım - 20 Aralık 2010 )#1" xfId="12575" xr:uid="{55C00A4C-E715-41B4-A72E-158DB51E66CB}"/>
    <cellStyle name="Normal 2 3 3 2 2 3" xfId="21253" xr:uid="{176C0929-31B1-4F47-9E9E-7361B54139E4}"/>
    <cellStyle name="Normal 2 3 3 2 2 3 2" xfId="26400" xr:uid="{B1B213B3-F738-4CB5-86A3-560FE7031532}"/>
    <cellStyle name="Normal 2 3 3 2 2 3 2 2" xfId="35792" xr:uid="{5AA311EB-BEA2-43DD-8163-931E0885177D}"/>
    <cellStyle name="Normal 2 3 3 2 2 3 3" xfId="31001" xr:uid="{8C5AB434-EF94-48D1-ADE7-CFCFA601CAF3}"/>
    <cellStyle name="Normal 2 3 3 2 2 4" xfId="23950" xr:uid="{AE0FDFA4-968E-423B-8001-5C911252B323}"/>
    <cellStyle name="Normal 2 3 3 2 2 4 2" xfId="33432" xr:uid="{397C2E7C-4D30-46B1-985C-FAB0C9B2A7F8}"/>
    <cellStyle name="Normal 2 3 3 2 2 5" xfId="28775" xr:uid="{C9F4DAD2-5FE3-40C0-9144-C5D604C2BDE0}"/>
    <cellStyle name="Normal 2 3 3 2 2_Aygaz Jingle Yerel Radyo Plani( 22 Kasım - 20 Aralık 2010 )#1" xfId="12576" xr:uid="{8C256457-B9FE-4336-AF34-24EF2111E947}"/>
    <cellStyle name="Normal 2 3 3 2 3" xfId="21252" xr:uid="{1527F05E-16AC-4CD7-B33B-59501F4699F6}"/>
    <cellStyle name="Normal 2 3 3 2 3 2" xfId="26399" xr:uid="{38E69D98-451B-44F8-A41C-770A77ECE9FA}"/>
    <cellStyle name="Normal 2 3 3 2 3 2 2" xfId="35791" xr:uid="{438A483C-2F52-4140-A26D-B267D1975D15}"/>
    <cellStyle name="Normal 2 3 3 2 3 3" xfId="31000" xr:uid="{D64E7EBC-91BD-4B2D-911B-4541B10F1B44}"/>
    <cellStyle name="Normal 2 3 3 2 4" xfId="23949" xr:uid="{C21B806B-CDAE-4772-9B89-23E8F97531CB}"/>
    <cellStyle name="Normal 2 3 3 2 4 2" xfId="33431" xr:uid="{207DBE45-D4D3-4DA3-8C96-FBDA0AD0A801}"/>
    <cellStyle name="Normal 2 3 3 2 5" xfId="28774" xr:uid="{949A2BCB-2EA4-42E8-B123-F2BC3620AF46}"/>
    <cellStyle name="Normal 2 3 3 2_Aygaz Jingle Yerel Radyo Plani( 22 Kasım - 20 Aralık 2010 )#1" xfId="12577" xr:uid="{431D87B0-A91E-4E2B-AC7A-754380EA9E46}"/>
    <cellStyle name="Normal 2 3 3 3" xfId="12578" xr:uid="{82005667-E363-44DC-9295-F3CC898ED615}"/>
    <cellStyle name="Normal 2 3 3 4" xfId="12579" xr:uid="{01CD0103-A980-4349-A55E-276125992EC3}"/>
    <cellStyle name="Normal 2 3 3 5" xfId="12580" xr:uid="{68E79900-6C3A-4B00-AAF1-AEEA0C5C77C9}"/>
    <cellStyle name="Normal 2 3 3 6" xfId="12581" xr:uid="{1E8E7AE0-D0C2-458E-883D-0E8B53B15174}"/>
    <cellStyle name="Normal 2 3 3 7" xfId="12582" xr:uid="{B34401F1-B205-45FE-907C-D3538923496A}"/>
    <cellStyle name="Normal 2 3 3 8" xfId="22587" xr:uid="{ADC77A30-D907-4921-AC2D-91EAD9F874E3}"/>
    <cellStyle name="Normal 2 3 3 8 2" xfId="32174" xr:uid="{09CEA078-F1FB-430C-B87B-B7B1BC829CC0}"/>
    <cellStyle name="Normal 2 3 3 9" xfId="22672" xr:uid="{238EF441-A56F-4BBC-8703-5D0AB6A4286A}"/>
    <cellStyle name="Normal 2 3 3 9 2" xfId="32253" xr:uid="{29083E2C-D026-4566-BD33-151F46EE17A7}"/>
    <cellStyle name="Normal 2 3 3_Aygaz Jingle Yerel Radyo Plani( 22 Kasım - 20 Aralık 2010 )#1" xfId="12583" xr:uid="{2EFB2D55-8F50-4B9F-AC6E-9283E365EC0E}"/>
    <cellStyle name="Normal 2 3 4" xfId="12584" xr:uid="{113A7133-3317-4063-80C3-049844D44D0F}"/>
    <cellStyle name="Normal 2 3 4 2" xfId="12585" xr:uid="{DDD05184-64B1-42F8-9ED5-875ADA2ABC7A}"/>
    <cellStyle name="Normal 2 3 4 3" xfId="21256" xr:uid="{9D90D07D-F18C-4417-A70C-4184CEFCB7DC}"/>
    <cellStyle name="Normal 2 3 4 3 2" xfId="26403" xr:uid="{42D02991-4BDC-4C3D-A3C1-2B380EB411D1}"/>
    <cellStyle name="Normal 2 3 4 3 2 2" xfId="35795" xr:uid="{3E76457A-EF33-47D0-A49A-A22576E46DCE}"/>
    <cellStyle name="Normal 2 3 4 3 3" xfId="31004" xr:uid="{5DDFAFD2-5ACC-44D8-9609-379391613537}"/>
    <cellStyle name="Normal 2 3 4 4" xfId="23953" xr:uid="{71D6DEA0-68E8-439A-B3E6-FCCBEAEDC069}"/>
    <cellStyle name="Normal 2 3 4 4 2" xfId="33435" xr:uid="{55424DCA-80F8-476B-ADEB-F047B9A424CB}"/>
    <cellStyle name="Normal 2 3 4 5" xfId="28778" xr:uid="{E3F67DC4-45A2-4A1D-81AF-C208032155D3}"/>
    <cellStyle name="Normal 2 3 5" xfId="12586" xr:uid="{EDA17CDA-6FAA-4F5C-BF17-A3D66099D721}"/>
    <cellStyle name="Normal 2 3 6" xfId="12587" xr:uid="{A4C21CEC-2840-4B33-98A1-84165B4BA224}"/>
    <cellStyle name="Normal 2 3 6 2" xfId="21257" xr:uid="{38371EF7-5BD3-4045-8AE2-578B3E1EEA51}"/>
    <cellStyle name="Normal 2 3 6 2 2" xfId="26404" xr:uid="{7A31497D-A0A8-45AF-BB8A-7528C41E7488}"/>
    <cellStyle name="Normal 2 3 6 2 2 2" xfId="35796" xr:uid="{5209F51B-BE75-45DE-9573-A096CB731F19}"/>
    <cellStyle name="Normal 2 3 6 2 3" xfId="31005" xr:uid="{71D6E2FE-D273-46E3-9B1D-DEC85C7AD4F2}"/>
    <cellStyle name="Normal 2 3 6 3" xfId="23954" xr:uid="{4B2EC09D-1B3C-4B2A-BF76-025EA4D648FE}"/>
    <cellStyle name="Normal 2 3 6 3 2" xfId="33436" xr:uid="{1CCABA58-8D80-40F3-B225-2C76BB0AC62E}"/>
    <cellStyle name="Normal 2 3 6 4" xfId="28779" xr:uid="{679554AD-9BA2-4D16-B934-4A935CA65C92}"/>
    <cellStyle name="Normal 2 3 7" xfId="22542" xr:uid="{424C1381-6524-44C4-9967-C6A6453949F8}"/>
    <cellStyle name="Normal 2 3 7 2" xfId="32130" xr:uid="{556BC635-C579-4D6A-9102-0A6E27A7D37E}"/>
    <cellStyle name="Normal 2 3_22 Ocak -31 Mart Opet Arçelik Radyo (onay)" xfId="12588" xr:uid="{C81C65F0-CFD3-4BBF-BF90-783C4423C771}"/>
    <cellStyle name="Normal 2 30" xfId="12589" xr:uid="{9A6EE5F5-37FD-425B-8AA3-432E4C24247F}"/>
    <cellStyle name="Normal 2 30 2" xfId="12590" xr:uid="{A3741CE6-2C8C-47B6-B74C-5AE33FEF0D58}"/>
    <cellStyle name="Normal 2 30 3" xfId="21258" xr:uid="{30682394-94A1-41F1-9847-BC31B8C67B6A}"/>
    <cellStyle name="Normal 2 30 3 2" xfId="26405" xr:uid="{78A90E56-3606-42B0-ADBA-3C5391E91D68}"/>
    <cellStyle name="Normal 2 30 3 2 2" xfId="35797" xr:uid="{69066A93-D4AD-477B-B3E9-D4C2814D86CC}"/>
    <cellStyle name="Normal 2 30 3 3" xfId="31006" xr:uid="{2DB4FB88-CA95-4C72-9404-09489C036F4A}"/>
    <cellStyle name="Normal 2 30 4" xfId="23955" xr:uid="{B0FAC701-0481-415E-AEB8-D6EC31C9E610}"/>
    <cellStyle name="Normal 2 30 4 2" xfId="33437" xr:uid="{F5BD5668-E04D-4770-8645-38AE7C68863F}"/>
    <cellStyle name="Normal 2 30 5" xfId="28780" xr:uid="{26AEA7EE-C684-44B4-A208-79AC0E51CBEB}"/>
    <cellStyle name="Normal 2 31" xfId="12591" xr:uid="{0673A2C0-76BC-4E83-A281-67D8FB1AA130}"/>
    <cellStyle name="Normal 2 31 2" xfId="12592" xr:uid="{6E4A2098-520A-4572-B8BE-937353AE4C70}"/>
    <cellStyle name="Normal 2 31 3" xfId="21259" xr:uid="{11D5049D-8D40-496A-99B7-D77AE8AD9B66}"/>
    <cellStyle name="Normal 2 31 3 2" xfId="26406" xr:uid="{5ADA08AC-2D49-4400-998F-F83EBF6937FA}"/>
    <cellStyle name="Normal 2 31 3 2 2" xfId="35798" xr:uid="{FF70D84B-A8B5-4607-B9D4-6A36A21686A1}"/>
    <cellStyle name="Normal 2 31 3 3" xfId="31007" xr:uid="{1386829D-BF69-4C9F-B717-89164087CD6D}"/>
    <cellStyle name="Normal 2 31 4" xfId="23956" xr:uid="{8637F11B-6CDE-4EE8-AD62-F511D206391C}"/>
    <cellStyle name="Normal 2 31 4 2" xfId="33438" xr:uid="{C442499E-BE52-47FB-8A52-7F0A6866271E}"/>
    <cellStyle name="Normal 2 31 5" xfId="28781" xr:uid="{3F13315A-2A11-40DD-9185-67C8BE8933AE}"/>
    <cellStyle name="Normal 2 32" xfId="12593" xr:uid="{B1C35383-4A9C-4899-9EF8-22A14782C7E0}"/>
    <cellStyle name="Normal 2 32 2" xfId="12594" xr:uid="{A08C5218-67CC-4642-81BB-25C32901ED4E}"/>
    <cellStyle name="Normal 2 32 3" xfId="21260" xr:uid="{B8F76136-FC9C-49B5-9126-194B0D9FDF77}"/>
    <cellStyle name="Normal 2 32 3 2" xfId="26407" xr:uid="{D699227F-EC4F-4258-AB96-744FB553CA03}"/>
    <cellStyle name="Normal 2 32 3 2 2" xfId="35799" xr:uid="{AA96A248-E477-4DD1-ABBF-CACD5BF9BF7D}"/>
    <cellStyle name="Normal 2 32 3 3" xfId="31008" xr:uid="{48008CBC-A664-4E87-BA65-952A6B4ABC5C}"/>
    <cellStyle name="Normal 2 32 4" xfId="23957" xr:uid="{C3B5B760-8D4F-4922-87F9-6481D2E22CA5}"/>
    <cellStyle name="Normal 2 32 4 2" xfId="33439" xr:uid="{2015F94D-FE4D-493D-BA99-93ADF44E24F6}"/>
    <cellStyle name="Normal 2 32 5" xfId="28782" xr:uid="{7C8BFA49-F451-4E8B-9A13-E7FF6E857C84}"/>
    <cellStyle name="Normal 2 33" xfId="12595" xr:uid="{3C43F2D0-3EA3-40DC-BAE8-8AC26108BF45}"/>
    <cellStyle name="Normal 2 33 2" xfId="12596" xr:uid="{A27EB8A3-6FCA-4AAC-B9A0-F66F52D70C27}"/>
    <cellStyle name="Normal 2 33 3" xfId="21261" xr:uid="{59D0F74F-3DB6-4C57-8606-A1146CC4D3D0}"/>
    <cellStyle name="Normal 2 33 3 2" xfId="26408" xr:uid="{E0B0FC6C-CCA1-4D2E-A31D-ABBD63AA5D54}"/>
    <cellStyle name="Normal 2 33 3 2 2" xfId="35800" xr:uid="{8A6CA489-6454-41E3-B988-F34FC2E7CECC}"/>
    <cellStyle name="Normal 2 33 3 3" xfId="31009" xr:uid="{69166A4B-DE23-4C00-848E-455AD4B1D066}"/>
    <cellStyle name="Normal 2 33 4" xfId="23958" xr:uid="{4366E09B-7530-4431-8987-B9E0103D685E}"/>
    <cellStyle name="Normal 2 33 4 2" xfId="33440" xr:uid="{741B548F-09A1-48E8-8785-4DF98B437D77}"/>
    <cellStyle name="Normal 2 33 5" xfId="28783" xr:uid="{8F2AFA3F-B622-4E94-9EA0-573E14AE4EE3}"/>
    <cellStyle name="Normal 2 34" xfId="12597" xr:uid="{558A6ABB-EB3F-466D-8174-6F6F48DE8E25}"/>
    <cellStyle name="Normal 2 34 2" xfId="12598" xr:uid="{E7C27905-819E-48A8-92C0-225D99C1F038}"/>
    <cellStyle name="Normal 2 34 3" xfId="21262" xr:uid="{15128EEF-2C0A-451D-889D-519FB9D7D5FD}"/>
    <cellStyle name="Normal 2 34 3 2" xfId="26409" xr:uid="{B234FCBC-EA5D-4C26-8299-B4658DA64B76}"/>
    <cellStyle name="Normal 2 34 3 2 2" xfId="35801" xr:uid="{84077462-0109-437C-83CF-902D03A9A028}"/>
    <cellStyle name="Normal 2 34 3 3" xfId="31010" xr:uid="{ADCE7E7A-BE22-44E6-813D-35F3B1365512}"/>
    <cellStyle name="Normal 2 34 4" xfId="23959" xr:uid="{AD9BE361-8FD3-4A33-8D72-DAE07B154F3E}"/>
    <cellStyle name="Normal 2 34 4 2" xfId="33441" xr:uid="{58523447-4931-4CA1-8C39-E6527CBE99F4}"/>
    <cellStyle name="Normal 2 34 5" xfId="28784" xr:uid="{47F7F5A2-E514-4488-A7C1-A66562B3A1B1}"/>
    <cellStyle name="Normal 2 35" xfId="12599" xr:uid="{D8DCBE6F-27F1-4EC8-862A-CBEB415E2E91}"/>
    <cellStyle name="Normal 2 35 2" xfId="12600" xr:uid="{34A940D9-76CD-4B8E-8E76-235186050B42}"/>
    <cellStyle name="Normal 2 35 3" xfId="21263" xr:uid="{59805FC0-B3FF-4569-898B-1B8E0D8C90F1}"/>
    <cellStyle name="Normal 2 35 3 2" xfId="26410" xr:uid="{88620D5A-AFE3-4238-AD69-3B780987AA8F}"/>
    <cellStyle name="Normal 2 35 3 2 2" xfId="35802" xr:uid="{3D5EE2AF-C662-4488-99A2-8C1B128C30C1}"/>
    <cellStyle name="Normal 2 35 3 3" xfId="31011" xr:uid="{6469C095-55ED-44F9-B5D6-1917FC18CE98}"/>
    <cellStyle name="Normal 2 35 4" xfId="23960" xr:uid="{2F5E2EE0-054D-4776-8F7F-D7EBD41003F4}"/>
    <cellStyle name="Normal 2 35 4 2" xfId="33442" xr:uid="{85D8BBA1-6F0C-456C-ABD5-FE20735CEF08}"/>
    <cellStyle name="Normal 2 35 5" xfId="28785" xr:uid="{CB7168CC-A3DE-4E2E-8A5A-D90700D4CDAC}"/>
    <cellStyle name="Normal 2 36" xfId="12601" xr:uid="{E49B87D2-533A-43EA-8AF6-39C11FD02D75}"/>
    <cellStyle name="Normal 2 36 2" xfId="12602" xr:uid="{ADA4ED7A-58E9-4735-9E9A-634E1F94CE85}"/>
    <cellStyle name="Normal 2 36 3" xfId="21264" xr:uid="{FA65386A-54DA-4441-ADC2-9B472C1E2E1D}"/>
    <cellStyle name="Normal 2 36 3 2" xfId="26411" xr:uid="{2E6DB094-E84F-4521-9389-2A19AC53579E}"/>
    <cellStyle name="Normal 2 36 3 2 2" xfId="35803" xr:uid="{E08F9257-6776-49AB-9CBD-F1CE8C401E72}"/>
    <cellStyle name="Normal 2 36 3 3" xfId="31012" xr:uid="{ECEBEE7D-C12A-45A0-90C1-C99787ECFEA2}"/>
    <cellStyle name="Normal 2 36 4" xfId="23961" xr:uid="{B88C4768-4594-4EC6-B04E-A29669143044}"/>
    <cellStyle name="Normal 2 36 4 2" xfId="33443" xr:uid="{11FE6D22-ED18-4F6B-B157-D6AD9F43DA2D}"/>
    <cellStyle name="Normal 2 36 5" xfId="28786" xr:uid="{5931F7CA-6FF5-4A27-B1F5-5EB9EB2E0B90}"/>
    <cellStyle name="Normal 2 37" xfId="12603" xr:uid="{EC62CD1E-A64E-48DF-A16C-6F85168A5D5C}"/>
    <cellStyle name="Normal 2 37 2" xfId="12604" xr:uid="{A4955378-35CC-48C5-B1D8-2B06AE82CE68}"/>
    <cellStyle name="Normal 2 37 3" xfId="12605" xr:uid="{5DA6F61C-794A-42DC-98DE-C8D63C02EA85}"/>
    <cellStyle name="Normal 2 37 4" xfId="21265" xr:uid="{F53014F9-1FB3-43DF-A08A-6D1A89AFA201}"/>
    <cellStyle name="Normal 2 37 4 2" xfId="26412" xr:uid="{D5AA6EC3-26AD-4478-AD3C-42F236C83020}"/>
    <cellStyle name="Normal 2 37 4 2 2" xfId="35804" xr:uid="{E4483A83-75A3-434F-B45D-4A4911E78080}"/>
    <cellStyle name="Normal 2 37 4 3" xfId="31013" xr:uid="{1548831C-A469-44FD-A015-9F5804206B82}"/>
    <cellStyle name="Normal 2 37 5" xfId="23962" xr:uid="{D05906D7-26B9-4B5D-928C-67A28BA60C4D}"/>
    <cellStyle name="Normal 2 37 5 2" xfId="33444" xr:uid="{C2266E7A-B356-4000-A1E8-51C81813B570}"/>
    <cellStyle name="Normal 2 37 6" xfId="28787" xr:uid="{6F8451FC-DCB0-4468-82FC-228431DE5792}"/>
    <cellStyle name="Normal 2 38" xfId="12606" xr:uid="{DBDD3677-AEE0-49E0-B2CD-639C280AFDFC}"/>
    <cellStyle name="Normal 2 38 2" xfId="12607" xr:uid="{53E9FC4F-3AF3-4A0E-AC6C-AC27ADE6E590}"/>
    <cellStyle name="Normal 2 38 3" xfId="21266" xr:uid="{DB2D2B5E-D7F2-4ADE-B296-D02A5AC4E362}"/>
    <cellStyle name="Normal 2 38 3 2" xfId="26413" xr:uid="{08E3463E-5E6E-4A3F-86FF-51B84C439FDF}"/>
    <cellStyle name="Normal 2 38 3 2 2" xfId="35805" xr:uid="{BC4AF1F1-B99E-4E1F-84C8-566EF9DCBAAF}"/>
    <cellStyle name="Normal 2 38 3 3" xfId="31014" xr:uid="{4BAD3339-1FE6-4EFB-BB1E-7F5A9A7A8BDC}"/>
    <cellStyle name="Normal 2 38 4" xfId="23963" xr:uid="{8DF8D9BC-6CE6-4C7A-A3E0-408AC649EF84}"/>
    <cellStyle name="Normal 2 38 4 2" xfId="33445" xr:uid="{29CF9CE6-450B-49E7-8BC3-15F65066AB56}"/>
    <cellStyle name="Normal 2 38 5" xfId="28788" xr:uid="{EE17C3D5-D0BF-45BB-B8B8-4C9E7900DEB7}"/>
    <cellStyle name="Normal 2 39" xfId="12608" xr:uid="{203981AE-FEC5-4926-9BA1-A8DC109C1FC5}"/>
    <cellStyle name="Normal 2 39 2" xfId="12609" xr:uid="{90E9D789-AD25-4BB6-BE44-1262D5500CE3}"/>
    <cellStyle name="Normal 2 39 3" xfId="21267" xr:uid="{23FBCA67-868F-4204-ACA2-A7CEBB694489}"/>
    <cellStyle name="Normal 2 39 3 2" xfId="26414" xr:uid="{44B933D6-CC1E-4765-9859-CFED4DBC5C84}"/>
    <cellStyle name="Normal 2 39 3 2 2" xfId="35806" xr:uid="{D44AA74D-FD52-432C-B868-1DDDC529CCC0}"/>
    <cellStyle name="Normal 2 39 3 3" xfId="31015" xr:uid="{0D2D1E37-02C4-4CCA-871E-C10595149483}"/>
    <cellStyle name="Normal 2 39 4" xfId="23964" xr:uid="{23191F1F-2A6D-4332-A6C8-18701A2D2492}"/>
    <cellStyle name="Normal 2 39 4 2" xfId="33446" xr:uid="{C57FD166-B528-44D2-8E23-360439F5B931}"/>
    <cellStyle name="Normal 2 39 5" xfId="28789" xr:uid="{8A6B8BE5-E425-44C8-8522-3042708472DA}"/>
    <cellStyle name="Normal 2 4" xfId="36" xr:uid="{91020913-2AE2-4098-B342-15F3E2AADBF1}"/>
    <cellStyle name="Normal 2 4 10" xfId="22556" xr:uid="{62BB82C8-74AD-4F3A-AF72-E66A83C6F96E}"/>
    <cellStyle name="Normal 2 4 10 2" xfId="32144" xr:uid="{F08ADBF5-69BE-4D60-BBCB-41CACF03FBB4}"/>
    <cellStyle name="Normal 2 4 2" xfId="12610" xr:uid="{2CA431D2-623F-46AB-9F25-EE46BFD705EB}"/>
    <cellStyle name="Normal 2 4 2 2" xfId="12611" xr:uid="{A2217D13-53F6-4C3B-895D-8B5BBDEDAB9E}"/>
    <cellStyle name="Normal 2 4 2 3" xfId="22643" xr:uid="{90995BD9-0621-4576-9160-AEDB9A7B4A6E}"/>
    <cellStyle name="Normal 2 4 2 3 2" xfId="32230" xr:uid="{D5B6D0B7-5317-4B68-BFC8-0335404DAC38}"/>
    <cellStyle name="Normal 2 4 3" xfId="12612" xr:uid="{74864F8B-E1B8-4ED1-A39F-653AB4ACADA7}"/>
    <cellStyle name="Normal 2 4 3 2" xfId="22601" xr:uid="{C83608F1-E9B3-4764-8A2E-9FE5031F2B70}"/>
    <cellStyle name="Normal 2 4 3 2 2" xfId="32188" xr:uid="{79813FF5-B6BB-48BD-838E-00A936915620}"/>
    <cellStyle name="Normal 2 4 4" xfId="12613" xr:uid="{598ECC55-BC69-49D3-84D9-C4D547618624}"/>
    <cellStyle name="Normal 2 4 5" xfId="12614" xr:uid="{B1198CC0-25FB-44D9-964C-8E1525FC3EC8}"/>
    <cellStyle name="Normal 2 4 6" xfId="12615" xr:uid="{A4962A9F-9A10-4361-AFAD-7E95491631FC}"/>
    <cellStyle name="Normal 2 4 7" xfId="12616" xr:uid="{95FA8C07-AD8B-4334-9453-116E76EA73DF}"/>
    <cellStyle name="Normal 2 4 8" xfId="12617" xr:uid="{D2BD7683-DE66-42A4-833B-CCEDE108985B}"/>
    <cellStyle name="Normal 2 4 8 2" xfId="21268" xr:uid="{37BD5C6F-EDC6-427F-9598-33523CB18CE4}"/>
    <cellStyle name="Normal 2 4 8 2 2" xfId="26415" xr:uid="{FD8D63A6-45CB-43C5-BBF2-3481EA4B6233}"/>
    <cellStyle name="Normal 2 4 8 2 2 2" xfId="35807" xr:uid="{2C00DE1B-64D5-453E-8009-748386EAB27A}"/>
    <cellStyle name="Normal 2 4 8 2 3" xfId="31016" xr:uid="{8A623BD9-94CF-4CB2-82F4-8DA37854FDE2}"/>
    <cellStyle name="Normal 2 4 8 3" xfId="23965" xr:uid="{1049A3B2-7987-4936-BB75-2C38C6271A72}"/>
    <cellStyle name="Normal 2 4 8 3 2" xfId="33447" xr:uid="{0480051F-ADA8-4B93-8B43-903D013BAF3B}"/>
    <cellStyle name="Normal 2 4 8 4" xfId="28790" xr:uid="{85930812-FB5E-4296-8895-1212221C8F62}"/>
    <cellStyle name="Normal 2 4 9" xfId="22494" xr:uid="{8A8B29AD-86E6-4102-974F-99A2DA4C6003}"/>
    <cellStyle name="Normal 2 40" xfId="12618" xr:uid="{C8C5BE31-A322-4CB4-8894-42038F6F870A}"/>
    <cellStyle name="Normal 2 40 2" xfId="12619" xr:uid="{5263DC7E-248C-48C7-B828-391969A36CB1}"/>
    <cellStyle name="Normal 2 40 3" xfId="21269" xr:uid="{ECBFAF24-D67D-4BC8-838D-A1ADFD5B8421}"/>
    <cellStyle name="Normal 2 40 3 2" xfId="26416" xr:uid="{A8CAB26D-660C-4C93-A1BE-E4F670E822E6}"/>
    <cellStyle name="Normal 2 40 3 2 2" xfId="35808" xr:uid="{0EB12C26-31C0-4D70-AAC1-DA60B9318AA3}"/>
    <cellStyle name="Normal 2 40 3 3" xfId="31017" xr:uid="{4A02100C-968C-416E-BBE2-E36ECF62FFBB}"/>
    <cellStyle name="Normal 2 40 4" xfId="23966" xr:uid="{3D412D38-8FBE-4C76-B499-94EA2960A2F1}"/>
    <cellStyle name="Normal 2 40 4 2" xfId="33448" xr:uid="{3A58461A-8288-48E0-B5D7-8FB380FCEF5B}"/>
    <cellStyle name="Normal 2 40 5" xfId="28791" xr:uid="{D3FDA4B0-9CFF-4079-BBEB-CB8361DB01F9}"/>
    <cellStyle name="Normal 2 41" xfId="12620" xr:uid="{75E9D434-8C5B-4258-84DA-CFDA8A92E3F8}"/>
    <cellStyle name="Normal 2 41 2" xfId="12621" xr:uid="{1246DA18-2595-491E-92D2-E16EC8E0EE02}"/>
    <cellStyle name="Normal 2 41 3" xfId="21270" xr:uid="{2CB80594-3BFA-4F68-84FC-60C32B36F340}"/>
    <cellStyle name="Normal 2 41 3 2" xfId="26417" xr:uid="{752A8A8D-A186-4163-A06A-D589936A4226}"/>
    <cellStyle name="Normal 2 41 3 2 2" xfId="35809" xr:uid="{C772B0BB-2A11-4524-8C9D-757B06ACBD57}"/>
    <cellStyle name="Normal 2 41 3 3" xfId="31018" xr:uid="{D6AEDF57-FA5E-4E97-88F4-8F6D9C456877}"/>
    <cellStyle name="Normal 2 41 4" xfId="23967" xr:uid="{7307D3D6-E196-4B2E-8984-82A3A3931205}"/>
    <cellStyle name="Normal 2 41 4 2" xfId="33449" xr:uid="{F8E36A3C-89BF-48F8-B36E-6E28F2587A02}"/>
    <cellStyle name="Normal 2 41 5" xfId="28792" xr:uid="{E7638A35-DC10-4E3F-8251-7DC4CF4F9234}"/>
    <cellStyle name="Normal 2 42" xfId="12622" xr:uid="{4EA9780A-68B7-4575-9FCF-CD180010A491}"/>
    <cellStyle name="Normal 2 42 2" xfId="12623" xr:uid="{B3B0E653-1579-428D-B301-DA4A4F66F511}"/>
    <cellStyle name="Normal 2 42 3" xfId="21271" xr:uid="{7A33F8BA-959A-449B-A0E1-36C21657CFDD}"/>
    <cellStyle name="Normal 2 42 3 2" xfId="26418" xr:uid="{AC3CF34D-CEC3-4FDD-944A-A304BECCF0CA}"/>
    <cellStyle name="Normal 2 42 3 2 2" xfId="35810" xr:uid="{C161875E-8B28-40EC-A57E-801BE44399D6}"/>
    <cellStyle name="Normal 2 42 3 3" xfId="31019" xr:uid="{E1AF70BC-E85A-4060-BCB2-C7EB3CD91632}"/>
    <cellStyle name="Normal 2 42 4" xfId="23968" xr:uid="{518245DE-B98E-4A4F-8387-837305E3D400}"/>
    <cellStyle name="Normal 2 42 4 2" xfId="33450" xr:uid="{63BF679A-FA81-4B06-8F34-9F40A0120672}"/>
    <cellStyle name="Normal 2 42 5" xfId="28793" xr:uid="{F8C382B2-15BD-4EC5-9E1C-904A5EF86BD7}"/>
    <cellStyle name="Normal 2 43" xfId="12624" xr:uid="{DC22667C-55EE-4FDF-8F0E-38140E91B165}"/>
    <cellStyle name="Normal 2 43 2" xfId="12625" xr:uid="{AAEEA51F-575B-4C86-B7B0-F8E446091AAE}"/>
    <cellStyle name="Normal 2 43 3" xfId="21272" xr:uid="{666D073F-82BC-4A89-9169-220028F68745}"/>
    <cellStyle name="Normal 2 43 3 2" xfId="26419" xr:uid="{2B18E5B5-A81C-4EDE-ACE8-284B465B966C}"/>
    <cellStyle name="Normal 2 43 3 2 2" xfId="35811" xr:uid="{B0A1627D-D47A-428D-9E19-899439DD3283}"/>
    <cellStyle name="Normal 2 43 3 3" xfId="31020" xr:uid="{4F0939CA-B14A-41E2-89DB-6046F05DD68C}"/>
    <cellStyle name="Normal 2 43 4" xfId="23969" xr:uid="{E503346A-CFE2-4BD8-95AC-53B01553F876}"/>
    <cellStyle name="Normal 2 43 4 2" xfId="33451" xr:uid="{508D8C8C-D63C-4C6F-9577-9A2D704A22A8}"/>
    <cellStyle name="Normal 2 43 5" xfId="28794" xr:uid="{6A9BDE5F-8AC1-4DF4-9E4C-5AB6F33926F7}"/>
    <cellStyle name="Normal 2 44" xfId="12626" xr:uid="{3D8336E7-92EF-460C-999A-79E4B6994C66}"/>
    <cellStyle name="Normal 2 44 2" xfId="12627" xr:uid="{8E48B981-4062-4912-9A4B-ABE728E026CB}"/>
    <cellStyle name="Normal 2 44 3" xfId="21273" xr:uid="{C94ADB22-A5B6-4E9F-97E8-6A2042534115}"/>
    <cellStyle name="Normal 2 44 3 2" xfId="26420" xr:uid="{A61D79D5-4823-4043-A1C5-8D2F73E6A46F}"/>
    <cellStyle name="Normal 2 44 3 2 2" xfId="35812" xr:uid="{7E589DCB-B8E9-4BD9-A859-0DA71782F979}"/>
    <cellStyle name="Normal 2 44 3 3" xfId="31021" xr:uid="{50C80261-3A24-4F8C-8B8A-4EB0DDA68248}"/>
    <cellStyle name="Normal 2 44 4" xfId="23970" xr:uid="{42684FFD-D10C-44A7-A9AA-EDBCB7DC5252}"/>
    <cellStyle name="Normal 2 44 4 2" xfId="33452" xr:uid="{0C902533-BB4D-44E1-98AE-96616899894D}"/>
    <cellStyle name="Normal 2 44 5" xfId="28795" xr:uid="{963B92EB-E499-41B0-933A-C03B2CE090D7}"/>
    <cellStyle name="Normal 2 45" xfId="12628" xr:uid="{3678952A-B36E-4B7C-8824-FEF8DC4593E6}"/>
    <cellStyle name="Normal 2 45 2" xfId="12629" xr:uid="{227A2A38-34B9-4578-BD83-19A18277C8F2}"/>
    <cellStyle name="Normal 2 45 3" xfId="21274" xr:uid="{772556EB-CCEC-472C-8907-E8DA1C2A5E66}"/>
    <cellStyle name="Normal 2 45 3 2" xfId="26421" xr:uid="{68D6E7D0-CA87-437B-BB7B-1D234638807A}"/>
    <cellStyle name="Normal 2 45 3 2 2" xfId="35813" xr:uid="{50377885-0E7E-41F5-AE38-94249BE07B1D}"/>
    <cellStyle name="Normal 2 45 3 3" xfId="31022" xr:uid="{615F27C0-00BA-4443-A5D8-A479CC777ADB}"/>
    <cellStyle name="Normal 2 45 4" xfId="23971" xr:uid="{D98FB353-326B-4105-A32C-95BE3BC5392B}"/>
    <cellStyle name="Normal 2 45 4 2" xfId="33453" xr:uid="{79304AC0-0FF9-4D52-A274-9D3E1E031A70}"/>
    <cellStyle name="Normal 2 45 5" xfId="28796" xr:uid="{59E2C163-52B4-40A2-B676-82321DA8554A}"/>
    <cellStyle name="Normal 2 46" xfId="12630" xr:uid="{43C906A9-5CE9-4751-8549-F67DFF49D36E}"/>
    <cellStyle name="Normal 2 46 2" xfId="12631" xr:uid="{F7B3106A-04EC-4987-B7EA-A376565C6715}"/>
    <cellStyle name="Normal 2 46 3" xfId="21275" xr:uid="{6DCE8481-1EB9-4B01-807A-A1A06238BFFC}"/>
    <cellStyle name="Normal 2 46 3 2" xfId="26422" xr:uid="{2C4DB6A6-77CF-421B-9911-D2C6B78DC7CA}"/>
    <cellStyle name="Normal 2 46 3 2 2" xfId="35814" xr:uid="{4C405FAD-E9F4-4803-AAEF-63092966D75C}"/>
    <cellStyle name="Normal 2 46 3 3" xfId="31023" xr:uid="{CC3EF844-3517-4F2A-817A-9E969D872BE7}"/>
    <cellStyle name="Normal 2 46 4" xfId="23972" xr:uid="{11A2DB59-6C0E-49BA-961C-E3D48CB74EC3}"/>
    <cellStyle name="Normal 2 46 4 2" xfId="33454" xr:uid="{5301A961-F71E-41A1-B682-9D039AF8592F}"/>
    <cellStyle name="Normal 2 46 5" xfId="28797" xr:uid="{C7567399-E857-41FC-8FD6-57CBCE674786}"/>
    <cellStyle name="Normal 2 47" xfId="12632" xr:uid="{9D27A93B-36E6-47F1-8F05-74337A33E578}"/>
    <cellStyle name="Normal 2 47 2" xfId="12633" xr:uid="{4CC24DDA-754E-4F0E-8DC3-43ECAA5C5826}"/>
    <cellStyle name="Normal 2 47 3" xfId="21276" xr:uid="{0CA6CCE3-042F-47C3-8ABD-685804498B72}"/>
    <cellStyle name="Normal 2 47 3 2" xfId="26423" xr:uid="{94A7670D-F559-4F97-B763-C13F4008D694}"/>
    <cellStyle name="Normal 2 47 3 2 2" xfId="35815" xr:uid="{1A3F0B10-52E6-4B99-93BF-B4A40EB6AD19}"/>
    <cellStyle name="Normal 2 47 3 3" xfId="31024" xr:uid="{CAFF52E3-3328-4B9B-B062-2891EFBF98BE}"/>
    <cellStyle name="Normal 2 47 4" xfId="23973" xr:uid="{FA3B50C7-55C4-4A46-B39C-8BAF52F0D25C}"/>
    <cellStyle name="Normal 2 47 4 2" xfId="33455" xr:uid="{357511FF-EBB5-4DA3-AE5F-7448C11D6BF4}"/>
    <cellStyle name="Normal 2 47 5" xfId="28798" xr:uid="{0752D569-D5BB-4D13-BE3A-C02B110E99D0}"/>
    <cellStyle name="Normal 2 48" xfId="12634" xr:uid="{ABA395B4-90EF-4E76-961E-05E61019C9D9}"/>
    <cellStyle name="Normal 2 48 2" xfId="21277" xr:uid="{6BA8DACD-403C-41EB-9C67-5F344718E07A}"/>
    <cellStyle name="Normal 2 48 2 2" xfId="26424" xr:uid="{79CDCA2A-C535-48F1-AAED-928A9CCD9702}"/>
    <cellStyle name="Normal 2 48 2 2 2" xfId="35816" xr:uid="{0ECAC7E8-5E6E-488D-94D5-669BC01FB135}"/>
    <cellStyle name="Normal 2 48 2 3" xfId="31025" xr:uid="{8BB3A56C-A7C9-4477-9E8A-12905C9FA422}"/>
    <cellStyle name="Normal 2 48 3" xfId="23974" xr:uid="{86F44F59-987A-4502-AB59-F63AFE130D3F}"/>
    <cellStyle name="Normal 2 48 3 2" xfId="33456" xr:uid="{D80102E2-FC7A-42DD-8D5B-B1BDE96CD140}"/>
    <cellStyle name="Normal 2 48 4" xfId="28799" xr:uid="{0BE75786-0750-4C0B-B49A-073ED657BA70}"/>
    <cellStyle name="Normal 2 49" xfId="12635" xr:uid="{24AAE093-A795-4997-9342-71713F84A678}"/>
    <cellStyle name="Normal 2 49 2" xfId="21278" xr:uid="{91E7217B-00E8-4663-BCDB-38B48AD7B863}"/>
    <cellStyle name="Normal 2 49 2 2" xfId="26425" xr:uid="{03E4165F-CD86-4A16-B17D-B99F031855D5}"/>
    <cellStyle name="Normal 2 49 2 2 2" xfId="35817" xr:uid="{BA52C0AB-F266-4D01-98EB-DFB20C403190}"/>
    <cellStyle name="Normal 2 49 2 3" xfId="31026" xr:uid="{2FE8FF29-1906-477C-911C-C35FF11256ED}"/>
    <cellStyle name="Normal 2 49 3" xfId="23975" xr:uid="{61CE8EF2-B1DD-401A-9BE5-1465E4792E3F}"/>
    <cellStyle name="Normal 2 49 3 2" xfId="33457" xr:uid="{5ADCDDC3-97DB-4884-AD5E-497F7563AC6E}"/>
    <cellStyle name="Normal 2 49 4" xfId="28800" xr:uid="{68ADE694-A125-4DD0-B717-35E3480BDF65}"/>
    <cellStyle name="Normal 2 5" xfId="40" xr:uid="{8BEB8FD1-B081-419E-9C0F-55F782696757}"/>
    <cellStyle name="Normal 2 5 2" xfId="12636" xr:uid="{F1753020-D8DA-4C0B-B6DE-FE02DA8EA5BA}"/>
    <cellStyle name="Normal 2 5 3" xfId="12637" xr:uid="{FBF5CD57-7C20-40A5-A8A1-28CEFE156B9E}"/>
    <cellStyle name="Normal 2 5 4" xfId="12638" xr:uid="{E1004F7C-FA03-4588-8503-26D3165372BE}"/>
    <cellStyle name="Normal 2 5 4 2" xfId="21279" xr:uid="{D217A6FA-62D5-4433-A207-A8BB0499C3F5}"/>
    <cellStyle name="Normal 2 5 4 2 2" xfId="26426" xr:uid="{21E5E493-C3BB-41F3-AAD4-74BC4F857349}"/>
    <cellStyle name="Normal 2 5 4 2 2 2" xfId="35818" xr:uid="{7EAEC8D8-1CE5-4C69-AA90-A38C3F20CA72}"/>
    <cellStyle name="Normal 2 5 4 2 3" xfId="31027" xr:uid="{DA603BFD-2266-4B5D-B25C-211ABC9DDE03}"/>
    <cellStyle name="Normal 2 5 4 3" xfId="23976" xr:uid="{7D814A60-5EB2-4CE2-82C0-8DF88C9ED21D}"/>
    <cellStyle name="Normal 2 5 4 3 2" xfId="33458" xr:uid="{4F426DD2-8F67-4953-945A-3DFA18396AC0}"/>
    <cellStyle name="Normal 2 5 4 4" xfId="28801" xr:uid="{B2ADB93B-F430-4D62-B381-3944063B77F1}"/>
    <cellStyle name="Normal 2 5 5" xfId="22615" xr:uid="{03CACA7D-FC3A-4CCD-B9BE-10957E46B56F}"/>
    <cellStyle name="Normal 2 5 5 2" xfId="32202" xr:uid="{D84E63A5-CB4C-4638-9DDE-F9AE6F269238}"/>
    <cellStyle name="Normal 2 50" xfId="12639" xr:uid="{C32F0CA1-995E-4B56-A308-43EE6805C6D7}"/>
    <cellStyle name="Normal 2 50 2" xfId="21280" xr:uid="{8718D43A-6EC9-401E-8359-77D0DA2683CC}"/>
    <cellStyle name="Normal 2 50 2 2" xfId="26427" xr:uid="{85CE640D-1516-4180-956D-31D58A120D53}"/>
    <cellStyle name="Normal 2 50 2 2 2" xfId="35819" xr:uid="{05556CF1-42B6-48BA-94F7-F9A314E1E9B3}"/>
    <cellStyle name="Normal 2 50 2 3" xfId="31028" xr:uid="{58314320-E242-459A-A36C-FF925B509B88}"/>
    <cellStyle name="Normal 2 50 3" xfId="23977" xr:uid="{5090F5C5-8352-4939-84F6-9F81CCE94E59}"/>
    <cellStyle name="Normal 2 50 3 2" xfId="33459" xr:uid="{A31831D8-D52D-41C7-9484-CC6C564F9921}"/>
    <cellStyle name="Normal 2 50 4" xfId="28802" xr:uid="{62E09FFF-0EA4-4925-BE66-1EB558907578}"/>
    <cellStyle name="Normal 2 51" xfId="12640" xr:uid="{7E76D280-4B59-4CF9-8653-82165967DAD5}"/>
    <cellStyle name="Normal 2 51 2" xfId="21281" xr:uid="{247E6C1D-6341-4B75-B860-AECDA4652CD4}"/>
    <cellStyle name="Normal 2 51 2 2" xfId="26428" xr:uid="{B700AA5D-3FC0-4E3D-84AC-147CB97303E1}"/>
    <cellStyle name="Normal 2 51 2 2 2" xfId="35820" xr:uid="{7F39F225-C797-4D08-8788-8D6E6EEB694B}"/>
    <cellStyle name="Normal 2 51 2 3" xfId="31029" xr:uid="{5BAF8354-07C7-4C1C-8E64-D66EEE78684E}"/>
    <cellStyle name="Normal 2 51 3" xfId="23978" xr:uid="{86F37744-4D0E-49B4-A6F9-8697E18D28D9}"/>
    <cellStyle name="Normal 2 51 3 2" xfId="33460" xr:uid="{9EA489B0-3F41-4FE4-AD33-A5DE8D2E5CAF}"/>
    <cellStyle name="Normal 2 51 4" xfId="28803" xr:uid="{0A127494-D200-4B18-92D0-D346DA3AEB17}"/>
    <cellStyle name="Normal 2 52" xfId="12641" xr:uid="{6663026D-7F34-4A10-B6A0-E2E8180D43E6}"/>
    <cellStyle name="Normal 2 52 2" xfId="21282" xr:uid="{62C7F979-8110-4B39-98EE-98E0F48584B8}"/>
    <cellStyle name="Normal 2 52 2 2" xfId="26429" xr:uid="{A37879CA-54A7-4A64-8EAE-35E7F2A73285}"/>
    <cellStyle name="Normal 2 52 2 2 2" xfId="35821" xr:uid="{5E7CB735-15E6-4905-918C-DBF0E8FE70A0}"/>
    <cellStyle name="Normal 2 52 2 3" xfId="31030" xr:uid="{9AFBD495-BDF4-43CE-B7B2-35019EAD42EB}"/>
    <cellStyle name="Normal 2 52 3" xfId="23979" xr:uid="{6A03AC97-6B0F-48AD-B02E-03A40E0FA9A1}"/>
    <cellStyle name="Normal 2 52 3 2" xfId="33461" xr:uid="{21D9078A-B49F-4F8C-A243-F3DE31F898B9}"/>
    <cellStyle name="Normal 2 52 4" xfId="28804" xr:uid="{676FEA52-E4BA-4913-B290-F2EC4563C4DF}"/>
    <cellStyle name="Normal 2 53" xfId="12642" xr:uid="{50B71481-4EEA-4AC6-A5B1-145E9ADA7E0C}"/>
    <cellStyle name="Normal 2 53 2" xfId="21283" xr:uid="{C3FF149F-CF15-42DA-B92C-6752B615151C}"/>
    <cellStyle name="Normal 2 53 2 2" xfId="26430" xr:uid="{DDD3D806-93B0-4620-B5EC-9B1F9C995CF9}"/>
    <cellStyle name="Normal 2 53 2 2 2" xfId="35822" xr:uid="{2551C8FB-10DD-4894-8F5F-29A0DD8AF063}"/>
    <cellStyle name="Normal 2 53 2 3" xfId="31031" xr:uid="{C0E3210C-0B60-4E74-A35C-87792911A207}"/>
    <cellStyle name="Normal 2 53 3" xfId="23980" xr:uid="{73FD2770-9063-47CB-A560-6F907FD218DD}"/>
    <cellStyle name="Normal 2 53 3 2" xfId="33462" xr:uid="{CA3CA6FC-6517-4649-9B70-9FE6D2BCFD9A}"/>
    <cellStyle name="Normal 2 53 4" xfId="28805" xr:uid="{AE4C7B98-CFD2-4081-9577-2D871A48607B}"/>
    <cellStyle name="Normal 2 54" xfId="12643" xr:uid="{E2EC3994-9CC5-4846-BAB6-0F120192265D}"/>
    <cellStyle name="Normal 2 54 2" xfId="21284" xr:uid="{55FB4755-C8A5-4678-96A7-01D2C7368DAF}"/>
    <cellStyle name="Normal 2 54 2 2" xfId="26431" xr:uid="{47FA81A6-0450-4845-B3C9-5C63203164CB}"/>
    <cellStyle name="Normal 2 54 2 2 2" xfId="35823" xr:uid="{F884F724-3C8E-4698-BB97-C1585AFBDB18}"/>
    <cellStyle name="Normal 2 54 2 3" xfId="31032" xr:uid="{C17E837B-2771-417A-96A0-FAA10DB338ED}"/>
    <cellStyle name="Normal 2 54 3" xfId="23981" xr:uid="{EFEB61F1-BCCA-4A92-845E-621F0CAFBB9E}"/>
    <cellStyle name="Normal 2 54 3 2" xfId="33463" xr:uid="{5334FF7D-1F99-4364-BD9F-3B22563221EE}"/>
    <cellStyle name="Normal 2 54 4" xfId="28806" xr:uid="{F0164204-2F40-47C3-A038-DF050D531E4A}"/>
    <cellStyle name="Normal 2 55" xfId="12644" xr:uid="{89ED6513-32B5-4B5F-A253-1D2FD285BB44}"/>
    <cellStyle name="Normal 2 55 2" xfId="21285" xr:uid="{964E07AC-C15B-4671-9BA2-9072766FD892}"/>
    <cellStyle name="Normal 2 55 2 2" xfId="26432" xr:uid="{229E1278-9C12-44F8-B4B8-541A40317D87}"/>
    <cellStyle name="Normal 2 55 2 2 2" xfId="35824" xr:uid="{ECD14369-2654-4C78-8B6E-B9CC46D89001}"/>
    <cellStyle name="Normal 2 55 2 3" xfId="31033" xr:uid="{5558A8F9-C7C4-4C0B-AC20-B02F131E7F39}"/>
    <cellStyle name="Normal 2 55 3" xfId="23982" xr:uid="{5471CAE6-6936-4793-8E59-054FD7214244}"/>
    <cellStyle name="Normal 2 55 3 2" xfId="33464" xr:uid="{233BA380-8179-41F6-B03F-38C174B88ABB}"/>
    <cellStyle name="Normal 2 55 4" xfId="28807" xr:uid="{036B946B-6DB3-4EB8-B652-129A9E43E1E3}"/>
    <cellStyle name="Normal 2 56" xfId="12645" xr:uid="{8B644EAE-085D-48FA-AC80-D45907F967EA}"/>
    <cellStyle name="Normal 2 56 2" xfId="21286" xr:uid="{42BB6752-541E-4306-8F4B-043C7B556158}"/>
    <cellStyle name="Normal 2 56 2 2" xfId="26433" xr:uid="{914513B5-4A0F-4D69-B360-3EB753CE1495}"/>
    <cellStyle name="Normal 2 56 2 2 2" xfId="35825" xr:uid="{ECAFF22C-E343-457F-8142-8F9B69EC9CC9}"/>
    <cellStyle name="Normal 2 56 2 3" xfId="31034" xr:uid="{1988F80B-1D35-4DCD-A8AC-1994F882AD7A}"/>
    <cellStyle name="Normal 2 56 3" xfId="23983" xr:uid="{16BA9416-9C1F-4E6A-A3FF-6F127C9E2CC3}"/>
    <cellStyle name="Normal 2 56 3 2" xfId="33465" xr:uid="{5C3BA2EF-BAA4-46FB-972D-2A0D69E73162}"/>
    <cellStyle name="Normal 2 56 4" xfId="28808" xr:uid="{74E76B03-31BD-4335-B121-AF06AB48D2F2}"/>
    <cellStyle name="Normal 2 57" xfId="12646" xr:uid="{20A7AAE0-9366-43D0-A5E8-DC94988B3688}"/>
    <cellStyle name="Normal 2 57 2" xfId="21287" xr:uid="{8433655C-C81F-42CE-A726-84338ED3C101}"/>
    <cellStyle name="Normal 2 57 2 2" xfId="26434" xr:uid="{FF977D7C-F299-4AB4-AC20-C4284E2B67C8}"/>
    <cellStyle name="Normal 2 57 2 2 2" xfId="35826" xr:uid="{4EC907EF-2599-4E7F-AB44-3EA914215135}"/>
    <cellStyle name="Normal 2 57 2 3" xfId="31035" xr:uid="{64A8F1CC-23B3-4C89-80A2-D8A2A8AC6668}"/>
    <cellStyle name="Normal 2 57 3" xfId="23984" xr:uid="{DF93FD8F-952C-49BD-8825-D0BC04B5784C}"/>
    <cellStyle name="Normal 2 57 3 2" xfId="33466" xr:uid="{55F113AB-484B-48C7-B9AB-83BA0FDD8601}"/>
    <cellStyle name="Normal 2 57 4" xfId="28809" xr:uid="{16557934-2FBC-4744-AF56-3D19592D0AD3}"/>
    <cellStyle name="Normal 2 58" xfId="12647" xr:uid="{12D3038C-62C3-4599-A441-FFB3FD67C8EE}"/>
    <cellStyle name="Normal 2 58 2" xfId="21288" xr:uid="{C8C7D96C-268F-421B-9514-F1AF545A842E}"/>
    <cellStyle name="Normal 2 58 2 2" xfId="26435" xr:uid="{3E315881-9F09-48B3-BA37-C5E71F117EAC}"/>
    <cellStyle name="Normal 2 58 2 2 2" xfId="35827" xr:uid="{12D51A04-462A-463B-A71B-5D42A2529497}"/>
    <cellStyle name="Normal 2 58 2 3" xfId="31036" xr:uid="{A8FCA009-9D97-43EA-BB70-59F941890AFB}"/>
    <cellStyle name="Normal 2 58 3" xfId="23985" xr:uid="{6FD55A90-9FA9-4DCA-B3BA-D8C7A26664CA}"/>
    <cellStyle name="Normal 2 58 3 2" xfId="33467" xr:uid="{E3BC4D51-6362-4672-B37E-89A1E54320A2}"/>
    <cellStyle name="Normal 2 58 4" xfId="28810" xr:uid="{E7C515E5-ADB2-4780-81C8-BE9DB50FE90E}"/>
    <cellStyle name="Normal 2 59" xfId="12648" xr:uid="{F9B34E96-5F9C-44E0-AFE1-657BC6B53A6A}"/>
    <cellStyle name="Normal 2 59 2" xfId="21289" xr:uid="{6FECC730-3564-4E86-A784-A48BAA15C849}"/>
    <cellStyle name="Normal 2 59 2 2" xfId="26436" xr:uid="{EFBDDDDB-EE37-4D82-9AE1-06DCF514358A}"/>
    <cellStyle name="Normal 2 59 2 2 2" xfId="35828" xr:uid="{43CDF34C-10C6-4BA2-A455-E705BA143938}"/>
    <cellStyle name="Normal 2 59 2 3" xfId="31037" xr:uid="{08E05F97-2804-4A66-9165-849D1B678E4D}"/>
    <cellStyle name="Normal 2 59 3" xfId="23986" xr:uid="{7C858E6D-F46E-42FA-A70B-33E538D640C6}"/>
    <cellStyle name="Normal 2 59 3 2" xfId="33468" xr:uid="{F591F21E-8E1C-40B5-815A-3A99A7E4DAC1}"/>
    <cellStyle name="Normal 2 59 4" xfId="28811" xr:uid="{66262E8E-DA01-4B83-AD70-E7F58F212BAC}"/>
    <cellStyle name="Normal 2 6" xfId="12649" xr:uid="{E9760284-6E2F-4B0C-800A-126F0D0ECC6A}"/>
    <cellStyle name="Normal 2 6 2" xfId="12650" xr:uid="{600269F3-2909-4A93-B0A5-152B48A475E5}"/>
    <cellStyle name="Normal 2 6 3" xfId="12651" xr:uid="{D243976B-3A57-4D3E-A558-902D748164CE}"/>
    <cellStyle name="Normal 2 6 3 2" xfId="21290" xr:uid="{B01F735B-5DA6-4880-A142-848CAA993023}"/>
    <cellStyle name="Normal 2 6 3 2 2" xfId="26437" xr:uid="{2628B494-93EF-4C43-8DE4-601ECA5239D7}"/>
    <cellStyle name="Normal 2 6 3 2 2 2" xfId="35829" xr:uid="{53FB7B6B-A4AE-4DF8-B55D-B4A0435E8967}"/>
    <cellStyle name="Normal 2 6 3 2 3" xfId="31038" xr:uid="{CF77D983-AFB4-446E-8FD8-2080F8EAB509}"/>
    <cellStyle name="Normal 2 6 3 3" xfId="23987" xr:uid="{B026072B-74AC-474A-BE66-B45F3D149761}"/>
    <cellStyle name="Normal 2 6 3 3 2" xfId="33469" xr:uid="{25F05D02-4893-4854-9D42-D04221B6C416}"/>
    <cellStyle name="Normal 2 6 3 4" xfId="28812" xr:uid="{D82A5196-5B51-49D2-BA17-4DD97549AC53}"/>
    <cellStyle name="Normal 2 6 4" xfId="22573" xr:uid="{E75652E0-810A-4CC6-A099-F8714135DE25}"/>
    <cellStyle name="Normal 2 6 4 2" xfId="32160" xr:uid="{EB63042A-6A1E-404D-A5C6-714D96D1DA43}"/>
    <cellStyle name="Normal 2 60" xfId="12652" xr:uid="{A535C4BA-73C0-4828-9784-6A1E9B2A1FAB}"/>
    <cellStyle name="Normal 2 60 2" xfId="21291" xr:uid="{8C677610-A0C0-4BA8-8E7E-5F2E2E7F1BDE}"/>
    <cellStyle name="Normal 2 60 2 2" xfId="26438" xr:uid="{96DC00A4-9E27-4E77-822D-8168FF151ED0}"/>
    <cellStyle name="Normal 2 60 2 2 2" xfId="35830" xr:uid="{1E0C14AF-BE0D-4D23-884B-D28DB74B8CE3}"/>
    <cellStyle name="Normal 2 60 2 3" xfId="31039" xr:uid="{70356130-8A52-477B-A309-15590B11B03D}"/>
    <cellStyle name="Normal 2 60 3" xfId="23988" xr:uid="{BFE3DD1A-2DA0-4FCD-85F0-4A9FD956F398}"/>
    <cellStyle name="Normal 2 60 3 2" xfId="33470" xr:uid="{B741EA69-589D-4C4B-83C7-46CD0C21DF4E}"/>
    <cellStyle name="Normal 2 60 4" xfId="28813" xr:uid="{DFB33CAD-B101-4BA0-8BA9-B63FD973B281}"/>
    <cellStyle name="Normal 2 61" xfId="19297" xr:uid="{336789AA-03B9-4D25-B9AC-FDA9990DE0B4}"/>
    <cellStyle name="Normal 2 62" xfId="31" xr:uid="{8967F56A-C19A-4D1F-9600-0D7FCA7B2EA1}"/>
    <cellStyle name="Normal 2 63" xfId="30" xr:uid="{6672E2AE-4F63-4FC6-8E39-F35810C51B07}"/>
    <cellStyle name="Normal 2 64" xfId="19301" xr:uid="{5598D8AC-DF26-4361-9860-B30D3011E972}"/>
    <cellStyle name="Normal 2 65" xfId="19868" xr:uid="{C6230393-28BB-40F0-A222-62E60D69A4A4}"/>
    <cellStyle name="Normal 2 66" xfId="25" xr:uid="{A245B853-73FE-49AC-BA71-F2FC0F650F2D}"/>
    <cellStyle name="Normal 2 67" xfId="19998" xr:uid="{0693A23E-601B-4A11-939A-B57063BE75B6}"/>
    <cellStyle name="Normal 2 67 2" xfId="25157" xr:uid="{8BC5515C-B1CC-403A-A48E-F852E3C49BCC}"/>
    <cellStyle name="Normal 2 67 2 2" xfId="34549" xr:uid="{4D471F39-34F7-4BAE-B560-C789F36F3352}"/>
    <cellStyle name="Normal 2 67 3" xfId="29853" xr:uid="{F13527AC-6B9C-49AE-84C9-400328A91727}"/>
    <cellStyle name="Normal 2 68" xfId="22504" xr:uid="{8F047F8D-812E-4F77-AAE2-46CCA3D8BAA2}"/>
    <cellStyle name="Normal 2 69" xfId="22523" xr:uid="{98873D83-C8A4-457A-960A-7F8CEE3E1BDE}"/>
    <cellStyle name="Normal 2 69 2" xfId="32115" xr:uid="{167D01AE-25CF-408D-A56B-75DF8ECE5519}"/>
    <cellStyle name="Normal 2 7" xfId="12653" xr:uid="{8F910435-4888-4D62-AC24-B4FF070635D1}"/>
    <cellStyle name="Normal 2 7 10" xfId="12654" xr:uid="{7A438FE0-A82C-4362-8F2B-27FAF88AF14F}"/>
    <cellStyle name="Normal 2 7 10 2" xfId="12655" xr:uid="{CED2F277-2C06-4AE0-AC20-E349784C4C05}"/>
    <cellStyle name="Normal 2 7 10 3" xfId="21292" xr:uid="{98BF3CBE-34DE-413A-A7CA-47DC9F8FCE3B}"/>
    <cellStyle name="Normal 2 7 10 3 2" xfId="26439" xr:uid="{5F8F8FE6-BA4C-47A3-A302-537DCB11B065}"/>
    <cellStyle name="Normal 2 7 10 3 2 2" xfId="35831" xr:uid="{B3812AFF-2037-4EC0-92BB-4B9D62F70DFB}"/>
    <cellStyle name="Normal 2 7 10 3 3" xfId="31040" xr:uid="{DB020B76-3EF3-41B6-A997-18A3FF98EC8B}"/>
    <cellStyle name="Normal 2 7 10 4" xfId="23989" xr:uid="{27283C78-CE8B-4985-96C0-4D06DD4DED13}"/>
    <cellStyle name="Normal 2 7 10 4 2" xfId="33471" xr:uid="{F83F38AB-E528-4FDF-8B75-53F059F7D88A}"/>
    <cellStyle name="Normal 2 7 10 5" xfId="28814" xr:uid="{D0B9D634-0277-4B79-B548-4B788A4ABFEB}"/>
    <cellStyle name="Normal 2 7 2" xfId="12656" xr:uid="{51AF2BD1-55D8-42CB-AA4D-E4213EA3B155}"/>
    <cellStyle name="Normal 2 7 2 2" xfId="12657" xr:uid="{0C80DFE0-AEB8-438A-8C5F-0D1B53B8F0ED}"/>
    <cellStyle name="Normal 2 7 2 2 2" xfId="12658" xr:uid="{D8369F21-1B4E-458C-B638-2AF8FD3D66AB}"/>
    <cellStyle name="Normal 2 7 2 2 2 2" xfId="12659" xr:uid="{8F42127E-F4F3-44C9-A2DE-C857E3816C54}"/>
    <cellStyle name="Normal 2 7 2 2 2 2 2" xfId="12660" xr:uid="{B248ABA0-C0AA-4904-A582-77FA57F1A16F}"/>
    <cellStyle name="Normal 2 7 2 2 2 2 2 2" xfId="12661" xr:uid="{0EEEF747-246B-4024-B639-AF41EC317E48}"/>
    <cellStyle name="Normal 2 7 2 2 2 2 2 2 2" xfId="12662" xr:uid="{CA5FE306-5D31-4C3C-A2DA-C0B25CB8DBCE}"/>
    <cellStyle name="Normal 2 7 2 2 2 2 2 2 2 2" xfId="12663" xr:uid="{96A57EA3-26B3-4355-A176-D5921C44180C}"/>
    <cellStyle name="Normal 2 7 2 2 2 2 2 2 2 2 2" xfId="12664" xr:uid="{E219530B-927B-49D6-97B3-5E9CC29916C8}"/>
    <cellStyle name="Normal 2 7 2 2 2 2 2 2_Dacia Sandero" xfId="12665" xr:uid="{B531A391-AE52-4B43-82BD-C67C26672EFC}"/>
    <cellStyle name="Normal 2 7 2 2 2 2 2 3" xfId="12666" xr:uid="{75E03661-A857-43C1-B6E4-36F33869E99B}"/>
    <cellStyle name="Normal 2 7 2 2 2 2 2 3 2" xfId="12667" xr:uid="{D6A064CA-8762-48F5-A46E-1B939983C791}"/>
    <cellStyle name="Normal 2 7 2 2 2 2 3" xfId="12668" xr:uid="{23E546DB-D68D-4AB0-8C1C-E3F6113B0025}"/>
    <cellStyle name="Normal 2 7 2 2 2 2 3 2" xfId="12669" xr:uid="{B25E19A7-63D6-4583-B7B2-6228853BD25F}"/>
    <cellStyle name="Normal 2 7 2 2 2 2 3 2 2" xfId="12670" xr:uid="{5751E95E-2D41-4ABE-8295-DE515362D762}"/>
    <cellStyle name="Normal 2 7 2 2 2 2_Dacia Sandero" xfId="12671" xr:uid="{9C08CDE9-96C0-42B7-B2BC-7C51726A5E17}"/>
    <cellStyle name="Normal 2 7 2 2 2 3" xfId="12672" xr:uid="{390C8A76-FA41-419F-9FC8-4494263BB7F1}"/>
    <cellStyle name="Normal 2 7 2 2 2 3 2" xfId="12673" xr:uid="{F12D3F32-6F9D-4B0E-AF0F-02C4B8EAC548}"/>
    <cellStyle name="Normal 2 7 2 2 2 3 2 2" xfId="12674" xr:uid="{3089FEB1-7D93-4782-A720-8E235675E750}"/>
    <cellStyle name="Normal 2 7 2 2 2 3 2 2 2" xfId="12675" xr:uid="{98C8A87E-5C50-48DF-8377-CE640778C431}"/>
    <cellStyle name="Normal 2 7 2 2 2 3_Dacia Sandero" xfId="12676" xr:uid="{AC7B8920-21E1-43EE-9EAC-D4DB38B59B2A}"/>
    <cellStyle name="Normal 2 7 2 2 2 4" xfId="12677" xr:uid="{B41C1F2E-CF82-43F8-A818-D672B45E93E0}"/>
    <cellStyle name="Normal 2 7 2 2 2 4 2" xfId="12678" xr:uid="{1D83F51C-F36F-4C2C-9072-F62A0A50B146}"/>
    <cellStyle name="Normal 2 7 2 2 3" xfId="12679" xr:uid="{02DF358F-6A42-4361-8E69-16528CAD8169}"/>
    <cellStyle name="Normal 2 7 2 2 3 2" xfId="12680" xr:uid="{1FCB2584-AAC8-4F34-BDED-441B43E3C61F}"/>
    <cellStyle name="Normal 2 7 2 2 3 2 2" xfId="12681" xr:uid="{75822E05-A3CC-407F-943C-1D6C8AA0F93C}"/>
    <cellStyle name="Normal 2 7 2 2 3 2 2 2" xfId="12682" xr:uid="{4CE7BBA5-C5BA-4DA2-BF21-15AB42A81FB0}"/>
    <cellStyle name="Normal 2 7 2 2 3 2 2 2 2" xfId="12683" xr:uid="{E40AFCCF-5C6F-4D4B-8A2C-2C53F43017D7}"/>
    <cellStyle name="Normal 2 7 2 2 3 2_Dacia Sandero" xfId="12684" xr:uid="{57930785-92DF-48E0-BA5E-29721A404B55}"/>
    <cellStyle name="Normal 2 7 2 2 3 3" xfId="12685" xr:uid="{F5535BE5-E1AE-4452-A472-7492CB1959EF}"/>
    <cellStyle name="Normal 2 7 2 2 3 3 2" xfId="12686" xr:uid="{26D2B96A-0B5E-455D-9F07-B1CFD0D559CB}"/>
    <cellStyle name="Normal 2 7 2 2 4" xfId="12687" xr:uid="{1B8ABA71-B443-41DC-AA86-E56C31CBF58E}"/>
    <cellStyle name="Normal 2 7 2 2 4 2" xfId="12688" xr:uid="{B2F65000-6D34-4892-A152-0EC319BE2A3B}"/>
    <cellStyle name="Normal 2 7 2 2 4 2 2" xfId="12689" xr:uid="{5B4E7B90-6146-42FC-B46C-A7061C98C503}"/>
    <cellStyle name="Normal 2 7 2 2_Dacia Sandero" xfId="12690" xr:uid="{43FFF222-3908-47E1-BB5B-EDAB882F177E}"/>
    <cellStyle name="Normal 2 7 2 3" xfId="12691" xr:uid="{28AF6B21-C4FA-4127-8DB2-6AC6480CF9AD}"/>
    <cellStyle name="Normal 2 7 2 3 2" xfId="12692" xr:uid="{82A79DEB-C0FF-43EA-B241-F2F17DC71E36}"/>
    <cellStyle name="Normal 2 7 2 4" xfId="12693" xr:uid="{362C8A36-CDDC-46C3-9283-31DEAF44C036}"/>
    <cellStyle name="Normal 2 7 2 4 2" xfId="12694" xr:uid="{9990E7F9-901D-479B-8FC0-35C2FEDA5A64}"/>
    <cellStyle name="Normal 2 7 2 5" xfId="12695" xr:uid="{2BEAE26C-8B9E-4900-8064-A3CC348463A5}"/>
    <cellStyle name="Normal 2 7 2 5 2" xfId="12696" xr:uid="{35B264DA-82DC-40C9-B46B-317E47C090B7}"/>
    <cellStyle name="Normal 2 7 2 6" xfId="12697" xr:uid="{D8F22933-4C32-4E2D-B01B-AE5536CE5B02}"/>
    <cellStyle name="Normal 2 7 2 6 2" xfId="12698" xr:uid="{68635493-BC17-46BB-A7AF-120FCE27AD13}"/>
    <cellStyle name="Normal 2 7 2 7" xfId="12699" xr:uid="{A5DBB95A-8B08-48BD-A15C-D2306499EFCA}"/>
    <cellStyle name="Normal 2 7 2 7 2" xfId="12700" xr:uid="{5B058421-6B93-4199-9362-7F2286755CC9}"/>
    <cellStyle name="Normal 2 7 2 7 2 2" xfId="12701" xr:uid="{C07F6A06-BB26-44A4-9125-0C620BF80000}"/>
    <cellStyle name="Normal 2 7 2 7 2 2 2" xfId="12702" xr:uid="{85C6AFA6-D285-442A-8F10-889418FF39EB}"/>
    <cellStyle name="Normal 2 7 2 7 2 2 2 2" xfId="12703" xr:uid="{F0F277C9-04B8-41FE-A7BC-96760D0CE804}"/>
    <cellStyle name="Normal 2 7 2 7 2 2 2 2 2" xfId="12704" xr:uid="{168428A1-2E59-46BF-95E5-D69DF615D850}"/>
    <cellStyle name="Normal 2 7 2 7 2 2_Dacia Sandero" xfId="12705" xr:uid="{044CD818-D007-4964-828B-5E4AFC43BE5A}"/>
    <cellStyle name="Normal 2 7 2 7 2 3" xfId="12706" xr:uid="{2D779000-1908-4B2F-AA41-31FC6FA5AAAF}"/>
    <cellStyle name="Normal 2 7 2 7 2 3 2" xfId="12707" xr:uid="{36679FC4-1087-4F71-AA39-006551770316}"/>
    <cellStyle name="Normal 2 7 2 7 3" xfId="12708" xr:uid="{5ECC4345-B129-4B92-84FF-C618981F6D14}"/>
    <cellStyle name="Normal 2 7 2 7 3 2" xfId="12709" xr:uid="{20A58C9E-2140-4D36-884B-2E395535B6C3}"/>
    <cellStyle name="Normal 2 7 2 7 3 2 2" xfId="12710" xr:uid="{F71BD8CA-F240-4BED-A115-07AA9E245C70}"/>
    <cellStyle name="Normal 2 7 2 7_Dacia Sandero" xfId="12711" xr:uid="{DFC6C75B-82E6-4883-BD8F-535D983E251C}"/>
    <cellStyle name="Normal 2 7 2 8" xfId="12712" xr:uid="{316D74DC-C567-434F-AC78-C8852B344CB8}"/>
    <cellStyle name="Normal 2 7 2 8 2" xfId="12713" xr:uid="{2B694EC2-51FD-40AD-B6B2-6699D9176D3C}"/>
    <cellStyle name="Normal 2 7 2 8 2 2" xfId="12714" xr:uid="{0C78842B-DC06-44BE-8984-3BEE1B850295}"/>
    <cellStyle name="Normal 2 7 2 8 2 2 2" xfId="12715" xr:uid="{9A75763A-F0BC-4023-A464-4408272C5DC9}"/>
    <cellStyle name="Normal 2 7 2 8_Dacia Sandero" xfId="12716" xr:uid="{F06D6B18-FA1E-4F6E-99F8-9CC94EA9B345}"/>
    <cellStyle name="Normal 2 7 2 9" xfId="12717" xr:uid="{F51F7884-5125-4C97-BAEE-9F9BDD3341F2}"/>
    <cellStyle name="Normal 2 7 2 9 2" xfId="12718" xr:uid="{EFABB538-4C75-45E4-B84D-F243E924ED53}"/>
    <cellStyle name="Normal 2 7 3" xfId="12719" xr:uid="{DE97832E-8451-497C-8D9F-BF5580B27C57}"/>
    <cellStyle name="Normal 2 7 3 2" xfId="12720" xr:uid="{A5DC3014-EE6A-4E86-A8C5-546888573725}"/>
    <cellStyle name="Normal 2 7 3 2 2" xfId="12721" xr:uid="{AB4E42F0-A0FB-48D3-AA25-A19AFDFA5A2C}"/>
    <cellStyle name="Normal 2 7 3 2 2 2" xfId="12722" xr:uid="{BAE2DEAE-BF8E-4E4E-9FF6-2FE3AE879346}"/>
    <cellStyle name="Normal 2 7 3 2 2 2 2" xfId="12723" xr:uid="{449D035D-D86C-4EE0-BADD-F86F292EB4DD}"/>
    <cellStyle name="Normal 2 7 3 2 2 2 2 2" xfId="12724" xr:uid="{3A4C14CA-D57A-4550-97C8-9A86BFB47C81}"/>
    <cellStyle name="Normal 2 7 3 2 2 2 2 2 2" xfId="12725" xr:uid="{E2628B5A-0296-4F31-816E-F0BDCA00BACD}"/>
    <cellStyle name="Normal 2 7 3 2 2 2 2 2_Dacia Sandero" xfId="12726" xr:uid="{56CEDABC-78EF-4E35-9D67-8283E4962F96}"/>
    <cellStyle name="Normal 2 7 3 2 2 2 3" xfId="12727" xr:uid="{EC5675E5-E6E4-4A3B-93EB-9663A3113C1A}"/>
    <cellStyle name="Normal 2 7 3 2 2 2_Dacia Sandero" xfId="12728" xr:uid="{B8F87AAA-3887-421C-B283-E39D19C07971}"/>
    <cellStyle name="Normal 2 7 3 2 2 3" xfId="12729" xr:uid="{4DBCA207-C06A-4C5C-9FEB-A241A31F772B}"/>
    <cellStyle name="Normal 2 7 3 2 2 3 2" xfId="12730" xr:uid="{8CDFED52-2D14-4DFC-9F36-DFADA3E3542F}"/>
    <cellStyle name="Normal 2 7 3 2 2 3_Dacia Sandero" xfId="12731" xr:uid="{0DAD400A-2890-445F-AB29-213416E05527}"/>
    <cellStyle name="Normal 2 7 3 2 3" xfId="12732" xr:uid="{A536E5FB-9E6E-4F97-832E-05C66797E559}"/>
    <cellStyle name="Normal 2 7 3 2 3 2" xfId="12733" xr:uid="{B0B18B23-447F-4E69-99B7-64C7C1E521E3}"/>
    <cellStyle name="Normal 2 7 3 2 3 2 2" xfId="12734" xr:uid="{60B5DE3A-F78D-495C-A33C-A96088AA89B1}"/>
    <cellStyle name="Normal 2 7 3 2 3 2_Dacia Sandero" xfId="12735" xr:uid="{4EC70887-9D68-49CA-B948-11BFDC1E8CDA}"/>
    <cellStyle name="Normal 2 7 3 2 4" xfId="12736" xr:uid="{31CD6FDB-3757-453F-BC46-A546B9733D5B}"/>
    <cellStyle name="Normal 2 7 3 2_Dacia Sandero" xfId="12737" xr:uid="{1D1B3C79-585E-45D4-B3F2-A70FBF63BCFE}"/>
    <cellStyle name="Normal 2 7 3 3" xfId="12738" xr:uid="{D46C42DF-5324-4426-9A06-144D274F197B}"/>
    <cellStyle name="Normal 2 7 3 3 2" xfId="12739" xr:uid="{65776DFA-3B76-4B55-9767-E81F86CB59DC}"/>
    <cellStyle name="Normal 2 7 3 3 2 2" xfId="12740" xr:uid="{9893CAFF-C780-43DB-95C6-CC136C4A55AF}"/>
    <cellStyle name="Normal 2 7 3 3 2 2 2" xfId="12741" xr:uid="{6860987B-FC67-4DC9-88C0-C928CF2CB859}"/>
    <cellStyle name="Normal 2 7 3 3 2 2_Dacia Sandero" xfId="12742" xr:uid="{46EBD676-CD46-4FEE-8FFB-CB720F8973CD}"/>
    <cellStyle name="Normal 2 7 3 3 3" xfId="12743" xr:uid="{E119B1AB-6A82-4C35-8562-6763540A4BD5}"/>
    <cellStyle name="Normal 2 7 3 3_Dacia Sandero" xfId="12744" xr:uid="{381CEDB4-A503-4482-B48D-FEBA963DCB66}"/>
    <cellStyle name="Normal 2 7 3 4" xfId="12745" xr:uid="{6CEBC5D2-629F-49DB-BB6F-558333319AEC}"/>
    <cellStyle name="Normal 2 7 3 4 2" xfId="12746" xr:uid="{A2766916-515F-4826-96A5-D276D2FD6CC8}"/>
    <cellStyle name="Normal 2 7 3 4_Dacia Sandero" xfId="12747" xr:uid="{DFEAA8CB-FCD3-486A-8201-8C9641DDC434}"/>
    <cellStyle name="Normal 2 7 4" xfId="12748" xr:uid="{8C087001-8B76-41B7-83E4-63606AA46E10}"/>
    <cellStyle name="Normal 2 7 5" xfId="12749" xr:uid="{76E88135-ACE2-4915-A6DD-37BF2516F3FE}"/>
    <cellStyle name="Normal 2 7 6" xfId="12750" xr:uid="{E488D42A-ADB7-4DBC-85B7-1D6857F2AFEE}"/>
    <cellStyle name="Normal 2 7 7" xfId="12751" xr:uid="{344722D7-7A07-4639-9E2C-6893590F608D}"/>
    <cellStyle name="Normal 2 7 7 2" xfId="12752" xr:uid="{3D86DCD6-B59A-4F65-9C0D-7C79692D1FF7}"/>
    <cellStyle name="Normal 2 7 7 2 2" xfId="12753" xr:uid="{72BD4033-049F-4B68-8C46-520702A98372}"/>
    <cellStyle name="Normal 2 7 7 2 2 2" xfId="12754" xr:uid="{4C3A4290-05B3-47DB-BC04-E147C005685A}"/>
    <cellStyle name="Normal 2 7 7 2 2 2 2" xfId="12755" xr:uid="{8DF85093-6175-4590-9FF9-826150D6D660}"/>
    <cellStyle name="Normal 2 7 7 2 2 2_Dacia Sandero" xfId="12756" xr:uid="{676D4AF5-BDD2-4204-8044-FD66DFB0162B}"/>
    <cellStyle name="Normal 2 7 7 2 3" xfId="12757" xr:uid="{4E1F649E-CBAF-48CA-A6E1-B9B62D2B2A2A}"/>
    <cellStyle name="Normal 2 7 7 2_Dacia Sandero" xfId="12758" xr:uid="{4C5B9A2E-9967-45F7-8491-EDE08E922969}"/>
    <cellStyle name="Normal 2 7 7 3" xfId="12759" xr:uid="{5137563D-82ED-4957-BF7C-C87CB775C8D6}"/>
    <cellStyle name="Normal 2 7 7 3 2" xfId="12760" xr:uid="{67615DC5-A754-42BD-A259-98B2BB28E475}"/>
    <cellStyle name="Normal 2 7 7 3_Dacia Sandero" xfId="12761" xr:uid="{6F0F53B4-C63E-4912-80F0-8DCC79FBC68F}"/>
    <cellStyle name="Normal 2 7 8" xfId="12762" xr:uid="{A0F65AE2-58D8-461F-83E9-EE324DC11343}"/>
    <cellStyle name="Normal 2 7 8 2" xfId="12763" xr:uid="{A0DD080B-8E39-4674-B664-8009992922AD}"/>
    <cellStyle name="Normal 2 7 8 2 2" xfId="12764" xr:uid="{25955067-3BE2-4F04-A0BE-0D504DCE19C0}"/>
    <cellStyle name="Normal 2 7 8 2_Dacia Sandero" xfId="12765" xr:uid="{ABBB56FD-2C3E-415B-8ABE-1D30AE4ABF2D}"/>
    <cellStyle name="Normal 2 7 9" xfId="12766" xr:uid="{DD4A866F-DEEB-4B7D-A17E-F9BF2B501073}"/>
    <cellStyle name="Normal 2 7_Dacia Sandero" xfId="12767" xr:uid="{54D897E4-25C3-47C7-8CE7-5B5652079331}"/>
    <cellStyle name="Normal 2 70" xfId="22527" xr:uid="{64F901BA-FB5B-4AFE-8067-AF3CBA55BAFD}"/>
    <cellStyle name="Normal 2 70 2" xfId="32116" xr:uid="{C4520161-D8FE-4D16-9701-5EC7BD3D4642}"/>
    <cellStyle name="Normal 2 71" xfId="22661" xr:uid="{212B6627-0463-4F35-A2B2-3448912A7AAA}"/>
    <cellStyle name="Normal 2 71 2" xfId="32247" xr:uid="{3F7AD043-0DAF-4D10-8E77-AB34385CB1E6}"/>
    <cellStyle name="Normal 2 72" xfId="22698" xr:uid="{EA67DF59-2BDA-48F0-96CA-B464C2B40937}"/>
    <cellStyle name="Normal 2 72 2" xfId="32264" xr:uid="{F3A41A99-D046-4891-9A3E-83FB852FB2DC}"/>
    <cellStyle name="Normal 2 73" xfId="22697" xr:uid="{1FF63842-123F-4D60-ADE7-349B51A7F63A}"/>
    <cellStyle name="Normal 2 73 2" xfId="32263" xr:uid="{23FF650B-2EF9-4913-9B96-603908E33CE8}"/>
    <cellStyle name="Normal 2 74" xfId="22703" xr:uid="{A18B2DAE-3429-4712-9B30-8EC835E55BAF}"/>
    <cellStyle name="Normal 2 74 2" xfId="32269" xr:uid="{31A2AE20-4666-4E8A-A768-6270E872188B}"/>
    <cellStyle name="Normal 2 75" xfId="37007" xr:uid="{8F26BC9A-E2D2-492F-BA2F-86C0F023EAB3}"/>
    <cellStyle name="Normal 2 76" xfId="27627" xr:uid="{C472ED3D-5FA9-4736-990C-AD22C1082559}"/>
    <cellStyle name="Normal 2 8" xfId="12768" xr:uid="{86B32696-4FE8-4A95-976E-6502AF46FD9C}"/>
    <cellStyle name="Normal 2 8 2" xfId="12769" xr:uid="{6C68588F-0D23-4F95-B1EB-7284E57D537B}"/>
    <cellStyle name="Normal 2 8 2 2" xfId="12770" xr:uid="{F25FA4BD-1646-4A24-9A64-03E8D10DF8AC}"/>
    <cellStyle name="Normal 2 8 2 2 2" xfId="12771" xr:uid="{2948B779-B9ED-4B18-B143-9E4CA79E0B67}"/>
    <cellStyle name="Normal 2 8 2 2 2 2" xfId="12772" xr:uid="{8C05F3CC-D01E-47DC-9697-8072BFB210AF}"/>
    <cellStyle name="Normal 2 8 2 2 2 2 2" xfId="12773" xr:uid="{1EB06C82-19D2-4B77-B233-DC45E8F09463}"/>
    <cellStyle name="Normal 2 8 2 2 2 2 2 2" xfId="12774" xr:uid="{8D837083-BF80-42AD-BFB0-A039B6A68FF5}"/>
    <cellStyle name="Normal 2 8 2 2 2 2 2 2 2" xfId="12775" xr:uid="{FA890055-13AB-4F94-94C3-4FDE0D8C7EAF}"/>
    <cellStyle name="Normal 2 8 2 2 2 2_Dacia Sandero" xfId="12776" xr:uid="{5E0E56D9-8E7D-473C-A64C-297148D86523}"/>
    <cellStyle name="Normal 2 8 2 2 2 3" xfId="12777" xr:uid="{DCF4B42F-13FB-4801-9A78-038A4A4B2F24}"/>
    <cellStyle name="Normal 2 8 2 2 2 3 2" xfId="12778" xr:uid="{C79D358A-76CE-4CED-A7E3-D6C476AAC4B3}"/>
    <cellStyle name="Normal 2 8 2 2 3" xfId="12779" xr:uid="{508660C6-9B1C-4FCC-86B3-9FF9C68B0EF8}"/>
    <cellStyle name="Normal 2 8 2 2 3 2" xfId="12780" xr:uid="{C51A8C6D-0167-43B1-998E-8F5209EE9007}"/>
    <cellStyle name="Normal 2 8 2 2 3 2 2" xfId="12781" xr:uid="{092D4F1F-ADCE-4C21-A3D1-F5148F2861FA}"/>
    <cellStyle name="Normal 2 8 2 2_Dacia Sandero" xfId="12782" xr:uid="{56D76727-AFAF-4291-BFED-FEF76CB43811}"/>
    <cellStyle name="Normal 2 8 2 3" xfId="12783" xr:uid="{0C95CD7A-B044-4260-AB74-0C1EFBD9206A}"/>
    <cellStyle name="Normal 2 8 2 3 2" xfId="12784" xr:uid="{172B3EA8-0B19-4CDE-ACBA-1CBEF6F2FEA9}"/>
    <cellStyle name="Normal 2 8 2 3 2 2" xfId="12785" xr:uid="{6144B5DC-2B08-41DE-A8A7-63619CF8AFFD}"/>
    <cellStyle name="Normal 2 8 2 3 2 2 2" xfId="12786" xr:uid="{828E0097-DA70-4E74-983F-EDC8A0560B31}"/>
    <cellStyle name="Normal 2 8 2 3_Dacia Sandero" xfId="12787" xr:uid="{578CD0BE-A643-4047-9C5A-A828B853415C}"/>
    <cellStyle name="Normal 2 8 2 4" xfId="12788" xr:uid="{761EB639-5172-47EB-90E9-78D5E1DF265B}"/>
    <cellStyle name="Normal 2 8 2 4 2" xfId="12789" xr:uid="{FA60773C-A25B-4CEA-85D9-8B51058573B1}"/>
    <cellStyle name="Normal 2 8 3" xfId="12790" xr:uid="{897A65CD-7C76-4970-8DC4-EEB8CE9AAFBA}"/>
    <cellStyle name="Normal 2 8 3 2" xfId="12791" xr:uid="{70265FB8-1A85-4DD0-A104-BA628E338FD6}"/>
    <cellStyle name="Normal 2 8 3 2 2" xfId="12792" xr:uid="{D9126957-AA52-418C-AE4A-6FA6AF2B6F1B}"/>
    <cellStyle name="Normal 2 8 3 2 2 2" xfId="12793" xr:uid="{EE352FF3-897D-488B-8ADA-C265C2451FC7}"/>
    <cellStyle name="Normal 2 8 3 2 2 2 2" xfId="12794" xr:uid="{6068FBC8-EC1D-4F1F-B5A8-9B0703519108}"/>
    <cellStyle name="Normal 2 8 3 2_Dacia Sandero" xfId="12795" xr:uid="{FAAA3D79-D733-40F6-9BF6-3A01A63C5C1C}"/>
    <cellStyle name="Normal 2 8 3 3" xfId="12796" xr:uid="{302D794E-96DA-4EF5-8941-BB1E223B49E5}"/>
    <cellStyle name="Normal 2 8 3 3 2" xfId="12797" xr:uid="{40E41A96-8A94-4DB9-B88C-65C6B7D5B63B}"/>
    <cellStyle name="Normal 2 8 4" xfId="12798" xr:uid="{4EBB9D0D-7D62-4CD3-BDE1-DEA915721690}"/>
    <cellStyle name="Normal 2 8 4 2" xfId="12799" xr:uid="{0325711E-0DAE-491F-8747-716A73BA4AAC}"/>
    <cellStyle name="Normal 2 8 4 2 2" xfId="12800" xr:uid="{1768B53B-65E5-4948-9144-317538113E1A}"/>
    <cellStyle name="Normal 2 8 5" xfId="12801" xr:uid="{FB4A237D-276D-4FEC-81C6-66A2AAB0A73B}"/>
    <cellStyle name="Normal 2 8 5 2" xfId="12802" xr:uid="{EAE7C070-98F5-4E56-B5C4-3441E95E2AC3}"/>
    <cellStyle name="Normal 2 8 5 3" xfId="21294" xr:uid="{6EEDACA3-CE61-4EDA-9A4F-9B9F2EBF24BD}"/>
    <cellStyle name="Normal 2 8 5 3 2" xfId="26441" xr:uid="{01442F50-1223-414A-9D41-C6174DC0C901}"/>
    <cellStyle name="Normal 2 8 5 3 2 2" xfId="35833" xr:uid="{C0093573-AA24-4857-A345-9D17F93BEE4F}"/>
    <cellStyle name="Normal 2 8 5 3 3" xfId="31042" xr:uid="{C9D617BE-85ED-415F-9FDA-1628018BBEEB}"/>
    <cellStyle name="Normal 2 8 5 4" xfId="23991" xr:uid="{3829B24D-578C-4BF2-80B4-605EF33569B0}"/>
    <cellStyle name="Normal 2 8 5 4 2" xfId="33473" xr:uid="{FCEBC884-1529-4061-AB3B-4DAD9F7E886D}"/>
    <cellStyle name="Normal 2 8 5 5" xfId="28816" xr:uid="{3595DE53-3B13-417C-B810-17B13E6D68C9}"/>
    <cellStyle name="Normal 2 8 6" xfId="21293" xr:uid="{A327B068-020C-466D-99C5-34FCE50E4598}"/>
    <cellStyle name="Normal 2 8 6 2" xfId="26440" xr:uid="{41F7E27F-2279-4DFF-A42B-8A8DD14D6D90}"/>
    <cellStyle name="Normal 2 8 6 2 2" xfId="35832" xr:uid="{F422831C-964D-4B2B-87D1-A94E6CD01F2C}"/>
    <cellStyle name="Normal 2 8 6 3" xfId="31041" xr:uid="{B2995331-D8E4-454C-8AD2-12F4F8A15395}"/>
    <cellStyle name="Normal 2 8 7" xfId="23990" xr:uid="{942D7F8D-AD4A-4258-9F64-0207B69B9D1D}"/>
    <cellStyle name="Normal 2 8 7 2" xfId="33472" xr:uid="{D87EEB84-E0BA-43FC-86A8-5297B5E275D5}"/>
    <cellStyle name="Normal 2 8 8" xfId="28815" xr:uid="{F8479660-FE30-49E9-AC31-327C6790871C}"/>
    <cellStyle name="Normal 2 8_Dacia Sandero" xfId="12803" xr:uid="{69EBEB77-2DB6-40B7-96FF-4574F35B2916}"/>
    <cellStyle name="Normal 2 9" xfId="12804" xr:uid="{AE2C6081-E672-4804-8DF4-D0FB0E35110D}"/>
    <cellStyle name="Normal 2 9 2" xfId="12805" xr:uid="{FDD4D40E-530E-4AA3-902D-F2C450DBEB52}"/>
    <cellStyle name="Normal 2 9 2 2" xfId="12806" xr:uid="{2F69482C-6543-4DED-8970-C5B0C3520BE5}"/>
    <cellStyle name="Normal 2 9 2 3" xfId="21296" xr:uid="{19FE0AAA-4761-4F1D-9FB1-52238DA117BB}"/>
    <cellStyle name="Normal 2 9 2 3 2" xfId="26443" xr:uid="{7AF2CADF-9421-46A1-8D55-936D398207B8}"/>
    <cellStyle name="Normal 2 9 2 3 2 2" xfId="35835" xr:uid="{01EAC089-108A-4E5F-8DA5-71FD26D7CBD7}"/>
    <cellStyle name="Normal 2 9 2 3 3" xfId="31044" xr:uid="{F5B20FA4-E92F-4726-9D62-679284D1C891}"/>
    <cellStyle name="Normal 2 9 2 4" xfId="23993" xr:uid="{B30D5B55-F086-4095-ADE6-C33DC2586141}"/>
    <cellStyle name="Normal 2 9 2 4 2" xfId="33475" xr:uid="{884DF0A5-DC09-4170-BE99-553AF770502B}"/>
    <cellStyle name="Normal 2 9 2 5" xfId="28818" xr:uid="{DE3F28F0-C049-4562-BA87-27C2A54BB2FD}"/>
    <cellStyle name="Normal 2 9 3" xfId="12807" xr:uid="{B0C309F9-8838-4A99-B62D-3FA3549FC801}"/>
    <cellStyle name="Normal 2 9 4" xfId="21295" xr:uid="{263369CF-84CE-4ECF-99C3-4A376B739351}"/>
    <cellStyle name="Normal 2 9 4 2" xfId="26442" xr:uid="{A552E248-5887-4C41-BE81-8B3D5719AAFF}"/>
    <cellStyle name="Normal 2 9 4 2 2" xfId="35834" xr:uid="{D4D03762-2A31-4102-87BB-C60BE7664D86}"/>
    <cellStyle name="Normal 2 9 4 3" xfId="31043" xr:uid="{5565D5B8-3B8E-4F10-8CAA-C190591015CC}"/>
    <cellStyle name="Normal 2 9 5" xfId="23992" xr:uid="{1CF66D00-1ED0-4111-8F94-B9A39D7D89F6}"/>
    <cellStyle name="Normal 2 9 5 2" xfId="33474" xr:uid="{CA68DAEC-4FA3-4769-BB39-290CE2472FA7}"/>
    <cellStyle name="Normal 2 9 6" xfId="28817" xr:uid="{3BBB88A2-7C4A-4B5B-AAEC-3FE5A85DCA94}"/>
    <cellStyle name="Normal 2_01 Bank Asya 1. Lig Karabük Kutlama Planı" xfId="12808" xr:uid="{7BCAFC66-597A-4E8A-9884-BA9B8C8D8567}"/>
    <cellStyle name="Normal 20" xfId="12809" xr:uid="{A4D85913-005C-4F54-8F3B-7CAB5D75D118}"/>
    <cellStyle name="Normal 20 2" xfId="12810" xr:uid="{29F5CF07-DF64-4C20-8CBF-1EA5BE3172DF}"/>
    <cellStyle name="Normal 20 2 2" xfId="12811" xr:uid="{4BEF836B-2A52-4802-B4CF-AFB5482E3010}"/>
    <cellStyle name="Normal 20 3" xfId="12812" xr:uid="{5D38D5B2-4D07-43DA-97A3-CC8A8E8C2B47}"/>
    <cellStyle name="Normal 20 3 2" xfId="12813" xr:uid="{0C657BA8-25D2-40F2-8C32-62880C4B89EA}"/>
    <cellStyle name="Normal 20 3 3" xfId="21297" xr:uid="{66F6FA1A-90E3-464F-BBC8-F7E2450F8DD7}"/>
    <cellStyle name="Normal 20 3 3 2" xfId="26444" xr:uid="{6D4DACF7-D2CA-4C77-A6C8-2A9A60533FA8}"/>
    <cellStyle name="Normal 20 3 3 2 2" xfId="35836" xr:uid="{6DD6F6F5-5155-4817-84C8-57CE78F823E2}"/>
    <cellStyle name="Normal 20 3 3 3" xfId="31045" xr:uid="{E2EC6950-52C7-427A-B8E6-63F19469F75D}"/>
    <cellStyle name="Normal 20 3 4" xfId="23994" xr:uid="{F37FB74F-0893-4E36-8A1D-0A8D41ED95FC}"/>
    <cellStyle name="Normal 20 3 4 2" xfId="33476" xr:uid="{61493595-93E3-45BB-8BBB-6F48EFAFA8B4}"/>
    <cellStyle name="Normal 20 3 5" xfId="28819" xr:uid="{0C409375-A003-4971-8189-6216453C411C}"/>
    <cellStyle name="Normal 20 4" xfId="12814" xr:uid="{0149C7D4-A11E-41CE-8557-C20F3CB4CE67}"/>
    <cellStyle name="Normal 20 4 2" xfId="12815" xr:uid="{E4FA1DB3-DD96-4926-BEBF-A1E6B05873E4}"/>
    <cellStyle name="Normal 20_BB-Karşıyaka-Liste" xfId="12816" xr:uid="{714EB12B-321E-4B05-BAD7-BD2D6A7CED86}"/>
    <cellStyle name="Normal 200" xfId="12817" xr:uid="{FA3EF3EC-4253-459E-84DD-57F07C6A0C3C}"/>
    <cellStyle name="Normal 200 2" xfId="12818" xr:uid="{A16F3808-6CE7-45BA-B3A1-D2FEE7F8E08D}"/>
    <cellStyle name="Normal 200 3" xfId="21298" xr:uid="{A1D3FA93-1749-4D7D-A607-6D120D71390D}"/>
    <cellStyle name="Normal 200 3 2" xfId="26445" xr:uid="{AE454B15-FF91-413A-B69E-D99E82742A41}"/>
    <cellStyle name="Normal 200 3 2 2" xfId="35837" xr:uid="{526874C5-FFA6-49F1-97E3-52B7CE65772E}"/>
    <cellStyle name="Normal 200 3 3" xfId="31046" xr:uid="{44F0AE61-595D-4D3B-84DD-C3D189DFC5E7}"/>
    <cellStyle name="Normal 200 4" xfId="23995" xr:uid="{B2E147EA-F585-4ABA-BB7F-0993AD0E0BCC}"/>
    <cellStyle name="Normal 200 4 2" xfId="33477" xr:uid="{224CFC9D-8C40-46A4-88FB-72A924CA45BD}"/>
    <cellStyle name="Normal 200 5" xfId="28820" xr:uid="{824A207F-2CE9-4EE3-B021-D48C77016827}"/>
    <cellStyle name="Normal 201" xfId="12819" xr:uid="{87F6FB43-174A-463E-AF6A-1CCC437B7AFA}"/>
    <cellStyle name="Normal 201 2" xfId="12820" xr:uid="{1360946F-67CE-4332-B62E-612F381396BE}"/>
    <cellStyle name="Normal 201 3" xfId="21299" xr:uid="{6EED085A-865A-4689-B428-E25DEFB8B881}"/>
    <cellStyle name="Normal 201 3 2" xfId="26446" xr:uid="{173214B2-B290-4311-86CB-CD169B540F2E}"/>
    <cellStyle name="Normal 201 3 2 2" xfId="35838" xr:uid="{1FF2343C-FAED-478A-98FD-179BC3979C58}"/>
    <cellStyle name="Normal 201 3 3" xfId="31047" xr:uid="{F3371192-81AC-4681-ABAE-411BB40BE69B}"/>
    <cellStyle name="Normal 201 4" xfId="23996" xr:uid="{C8FF595C-B869-4746-8EF4-2892862EA432}"/>
    <cellStyle name="Normal 201 4 2" xfId="33478" xr:uid="{1B06CB8D-DE18-4722-859C-703B1ED9AACE}"/>
    <cellStyle name="Normal 201 5" xfId="28821" xr:uid="{7F156C75-F0C2-461E-8C30-34BCC05EC36C}"/>
    <cellStyle name="Normal 202" xfId="12821" xr:uid="{FCBEFD88-BB59-48FC-8674-7EA0CBF2A8A5}"/>
    <cellStyle name="Normal 202 2" xfId="12822" xr:uid="{36FF4296-2507-454B-BDC4-B8DCDE3FBBB8}"/>
    <cellStyle name="Normal 202 3" xfId="21300" xr:uid="{28101C89-7738-4528-8D1C-8400FC5C3BD1}"/>
    <cellStyle name="Normal 202 3 2" xfId="26447" xr:uid="{0B335CCF-E66B-42CA-9B44-0622A3754223}"/>
    <cellStyle name="Normal 202 3 2 2" xfId="35839" xr:uid="{ED38231B-DB60-4452-A403-03E540519388}"/>
    <cellStyle name="Normal 202 3 3" xfId="31048" xr:uid="{AEAF163C-CB4F-4D13-97D2-EAFF8A407EA1}"/>
    <cellStyle name="Normal 202 4" xfId="23997" xr:uid="{8BD89F28-BB8E-4950-A30D-75B5B6A48202}"/>
    <cellStyle name="Normal 202 4 2" xfId="33479" xr:uid="{D9898191-499F-44B8-B331-FE122A222811}"/>
    <cellStyle name="Normal 202 5" xfId="28822" xr:uid="{1DDF8BBE-814D-46BE-8276-308F781124BC}"/>
    <cellStyle name="Normal 203" xfId="12823" xr:uid="{29B4BA03-5A1C-40B3-9AAE-632826D779C9}"/>
    <cellStyle name="Normal 203 2" xfId="12824" xr:uid="{F880FCB2-4DE5-4021-A064-03FC2A816369}"/>
    <cellStyle name="Normal 203 3" xfId="21301" xr:uid="{6F671AA2-7FA4-4680-98DC-51227B10616B}"/>
    <cellStyle name="Normal 203 3 2" xfId="26448" xr:uid="{EAED3BC2-7502-47B6-8B30-787987CD0EEB}"/>
    <cellStyle name="Normal 203 3 2 2" xfId="35840" xr:uid="{EA36F3AE-AFA9-483D-AC23-72558C789617}"/>
    <cellStyle name="Normal 203 3 3" xfId="31049" xr:uid="{B2309C55-0FF5-4AEF-97DA-A66D3E5E9389}"/>
    <cellStyle name="Normal 203 4" xfId="23998" xr:uid="{3D659B87-2FBE-4195-98EB-C01E06BD9C04}"/>
    <cellStyle name="Normal 203 4 2" xfId="33480" xr:uid="{6564A1EC-6B06-483E-BF91-567F6090183E}"/>
    <cellStyle name="Normal 203 5" xfId="28823" xr:uid="{73E637B8-55D2-48EB-9B49-8AF6EA3BFCED}"/>
    <cellStyle name="Normal 204" xfId="12825" xr:uid="{5E592D0B-25B2-4761-BB0C-3AB1CE32C69E}"/>
    <cellStyle name="Normal 204 2" xfId="12826" xr:uid="{EA8B5D06-D131-4D96-A419-EBECE94A2A9D}"/>
    <cellStyle name="Normal 204 3" xfId="21302" xr:uid="{4B026316-15DE-4E93-A049-078B79416CAE}"/>
    <cellStyle name="Normal 204 3 2" xfId="26449" xr:uid="{7D08C74E-7B5A-40D3-983C-6E3F4B48FA0B}"/>
    <cellStyle name="Normal 204 3 2 2" xfId="35841" xr:uid="{C062B3C7-C68F-45A7-A3C7-A6D7E237EA41}"/>
    <cellStyle name="Normal 204 3 3" xfId="31050" xr:uid="{7C95DC95-C60F-49AB-8428-F15086B07329}"/>
    <cellStyle name="Normal 204 4" xfId="23999" xr:uid="{E805C41C-5439-402A-89A5-DE82F8725480}"/>
    <cellStyle name="Normal 204 4 2" xfId="33481" xr:uid="{30466A17-719E-4322-9221-806CA23382DF}"/>
    <cellStyle name="Normal 204 5" xfId="28824" xr:uid="{10AF08C0-98E1-4501-B1C1-899BF5557E77}"/>
    <cellStyle name="Normal 205" xfId="12827" xr:uid="{B9CB0DB9-1D93-4E39-921B-61776CB66A72}"/>
    <cellStyle name="Normal 205 2" xfId="12828" xr:uid="{0E2B00D8-95C2-4952-A4B3-7ED72E603561}"/>
    <cellStyle name="Normal 205 3" xfId="21303" xr:uid="{AA23ABAC-DAD1-44D6-BFA6-E55563FE4DB3}"/>
    <cellStyle name="Normal 205 3 2" xfId="26450" xr:uid="{E86300F7-8ED9-4E94-88E4-E9346C3C3139}"/>
    <cellStyle name="Normal 205 3 2 2" xfId="35842" xr:uid="{DD5F59DE-4440-448B-9342-4F0CD5478A0B}"/>
    <cellStyle name="Normal 205 3 3" xfId="31051" xr:uid="{F55104E3-5FC7-47AC-BD83-9F9FBCBE3E9E}"/>
    <cellStyle name="Normal 205 4" xfId="24000" xr:uid="{22EFBCE5-69E6-479E-AEDE-9EFAC0355597}"/>
    <cellStyle name="Normal 205 4 2" xfId="33482" xr:uid="{0DD154F5-D34E-4AC1-A50F-384C2C07BAED}"/>
    <cellStyle name="Normal 205 5" xfId="28825" xr:uid="{1DC68466-D7A8-41F4-8451-48E921C85E40}"/>
    <cellStyle name="Normal 206" xfId="12829" xr:uid="{74A20AE7-D4D1-420C-BF0C-A2AE66667476}"/>
    <cellStyle name="Normal 206 2" xfId="12830" xr:uid="{02D0D616-AAA3-47C8-868A-70F614EADE60}"/>
    <cellStyle name="Normal 206 3" xfId="21304" xr:uid="{38FACDB2-29FD-4A73-97B6-E4DB8F460583}"/>
    <cellStyle name="Normal 206 3 2" xfId="26451" xr:uid="{9C996D5F-1BF4-4300-83B5-2DDA1A962FFE}"/>
    <cellStyle name="Normal 206 3 2 2" xfId="35843" xr:uid="{5A3F1B07-34BC-40BB-87AE-484E12AD157E}"/>
    <cellStyle name="Normal 206 3 3" xfId="31052" xr:uid="{847D123E-BD67-47B2-A4E7-6A25D72FE587}"/>
    <cellStyle name="Normal 206 4" xfId="24001" xr:uid="{8E743799-A93F-40C0-83B0-6617B95ED071}"/>
    <cellStyle name="Normal 206 4 2" xfId="33483" xr:uid="{5769261F-4658-4218-BF16-C609C1EA96C6}"/>
    <cellStyle name="Normal 206 5" xfId="28826" xr:uid="{87B42CFF-9C98-4915-9E44-0F00B8E77743}"/>
    <cellStyle name="Normal 207" xfId="12831" xr:uid="{475B38F7-2B4D-460F-B7AF-89F627E66C2D}"/>
    <cellStyle name="Normal 207 2" xfId="12832" xr:uid="{8325E9F3-4862-4877-9946-69D4E832B76F}"/>
    <cellStyle name="Normal 207 3" xfId="21305" xr:uid="{31906F70-52EC-42B2-85E6-7CA8BE95ACE5}"/>
    <cellStyle name="Normal 207 3 2" xfId="26452" xr:uid="{873C83E0-CA6F-44D6-9A1C-B2A178FC2C4E}"/>
    <cellStyle name="Normal 207 3 2 2" xfId="35844" xr:uid="{9017AC20-DB93-41FE-8BDF-906DF2FCA5F5}"/>
    <cellStyle name="Normal 207 3 3" xfId="31053" xr:uid="{B73DB344-BF66-42F6-AF77-9AEF5DD161B8}"/>
    <cellStyle name="Normal 207 4" xfId="24002" xr:uid="{7F44C4BD-E4B7-4C73-9664-E6D21713BC40}"/>
    <cellStyle name="Normal 207 4 2" xfId="33484" xr:uid="{BBBE326D-738E-4959-9886-E5CF17963D5F}"/>
    <cellStyle name="Normal 207 5" xfId="28827" xr:uid="{3F94FF07-B0C2-486A-B198-3B8EC3F5C996}"/>
    <cellStyle name="Normal 208" xfId="12833" xr:uid="{A6FD53C8-0C14-4D26-B363-8FF18DA3B361}"/>
    <cellStyle name="Normal 208 2" xfId="12834" xr:uid="{3E707E11-7CDD-41E4-94B7-35210CEFECD9}"/>
    <cellStyle name="Normal 208 3" xfId="21306" xr:uid="{D46DADDB-EFF2-4D35-BCFF-66104EFCA19F}"/>
    <cellStyle name="Normal 208 3 2" xfId="26453" xr:uid="{3E511BC7-876F-420A-BFEB-CC36B6771899}"/>
    <cellStyle name="Normal 208 3 2 2" xfId="35845" xr:uid="{416B6E85-6BF2-4A11-A9C7-B58AD4EEBD59}"/>
    <cellStyle name="Normal 208 3 3" xfId="31054" xr:uid="{F967D764-E2AE-44E1-83A9-4E9EEF5128D1}"/>
    <cellStyle name="Normal 208 4" xfId="24003" xr:uid="{086B1EF5-995E-4DFA-A0E8-C9DDC17D74B5}"/>
    <cellStyle name="Normal 208 4 2" xfId="33485" xr:uid="{0CB71852-8409-4CA4-9B65-A8478ADF59CC}"/>
    <cellStyle name="Normal 208 5" xfId="28828" xr:uid="{91D583A1-A860-45F7-A798-AF8C655E6656}"/>
    <cellStyle name="Normal 209" xfId="12835" xr:uid="{4142AF73-B69E-4211-BCB9-DC073742B636}"/>
    <cellStyle name="Normal 209 2" xfId="12836" xr:uid="{BD1B1C21-6BD4-4AAC-B2F1-F869B6EC3510}"/>
    <cellStyle name="Normal 209 3" xfId="21307" xr:uid="{31530BB8-15A4-4FF8-A232-3A6A527BF14D}"/>
    <cellStyle name="Normal 209 3 2" xfId="26454" xr:uid="{D388D60B-2606-4760-92FD-5F4CA0500659}"/>
    <cellStyle name="Normal 209 3 2 2" xfId="35846" xr:uid="{991D85BB-E403-4132-BBCF-8CD805583473}"/>
    <cellStyle name="Normal 209 3 3" xfId="31055" xr:uid="{F6AC5E2F-4356-4319-BB22-91DC671AADD1}"/>
    <cellStyle name="Normal 209 4" xfId="24004" xr:uid="{9C4AEE63-0A6F-4DA9-AA4F-DFFE59E85F15}"/>
    <cellStyle name="Normal 209 4 2" xfId="33486" xr:uid="{B3FFE4DB-C957-4A5B-8624-B2983A292B30}"/>
    <cellStyle name="Normal 209 5" xfId="28829" xr:uid="{8D12D1C9-202D-436F-9772-FCC196B56A95}"/>
    <cellStyle name="Normal 21" xfId="12837" xr:uid="{3A465695-5FA8-475B-B899-45F0A313829E}"/>
    <cellStyle name="Normal 21 2" xfId="12838" xr:uid="{F964070D-9B39-497E-B096-49AE81FD4BB0}"/>
    <cellStyle name="Normal 21 2 2" xfId="12839" xr:uid="{24B1864F-D87D-48A7-9952-425F89500177}"/>
    <cellStyle name="Normal 21 2 3" xfId="12840" xr:uid="{2B7B0D3A-55D7-4279-8B77-BCA3AA5A138D}"/>
    <cellStyle name="Normal 21 3" xfId="12841" xr:uid="{14AEDD34-864A-41E0-AF3E-1F4BE745516C}"/>
    <cellStyle name="Normal 21 3 2" xfId="12842" xr:uid="{1D493B6B-FA6A-450B-A164-37FEF1F8D4C6}"/>
    <cellStyle name="Normal 21 3 3" xfId="21308" xr:uid="{1B5BE5C5-8782-4178-ABBC-95415314F53A}"/>
    <cellStyle name="Normal 21 3 3 2" xfId="26455" xr:uid="{9D6BE511-9C78-4D2F-A4B2-18C6A53EEA88}"/>
    <cellStyle name="Normal 21 3 3 2 2" xfId="35847" xr:uid="{7322C689-577E-4BF6-A570-338544335676}"/>
    <cellStyle name="Normal 21 3 3 3" xfId="31056" xr:uid="{A4E3CF90-D037-4FFC-A76D-5BA138704691}"/>
    <cellStyle name="Normal 21 3 4" xfId="24005" xr:uid="{8FEA367D-E3E8-469B-AC8E-36376F24FA26}"/>
    <cellStyle name="Normal 21 3 4 2" xfId="33487" xr:uid="{9B489A64-A23B-4772-9D13-B782689D0307}"/>
    <cellStyle name="Normal 21 3 5" xfId="28830" xr:uid="{BAFAB308-C0A2-4DA3-8E4E-41F07859300A}"/>
    <cellStyle name="Normal 21 4" xfId="12843" xr:uid="{E6CC61F9-B284-41A7-9777-8272941EFD4E}"/>
    <cellStyle name="Normal 21_OPET MADENİ YAG LANSMAN KAMPANYASI YEREL RADYO PLANI 16-31 Mayıs 2010" xfId="12844" xr:uid="{12E0F2EB-0793-43AE-B991-C4BAC2ED47D4}"/>
    <cellStyle name="Normal 210" xfId="12845" xr:uid="{5DA34E0F-A434-4A02-A050-CB639F9F5B30}"/>
    <cellStyle name="Normal 210 2" xfId="12846" xr:uid="{7DC1AE7D-548A-46CB-8AD2-51AA0BE74CE4}"/>
    <cellStyle name="Normal 210 3" xfId="21309" xr:uid="{5421E039-0D86-446B-B0C5-090CE32E18A2}"/>
    <cellStyle name="Normal 210 3 2" xfId="26456" xr:uid="{8858EAF5-69DB-495F-8214-8F55B8720832}"/>
    <cellStyle name="Normal 210 3 2 2" xfId="35848" xr:uid="{7273E7E3-4FF5-49CE-838B-22F54D12A470}"/>
    <cellStyle name="Normal 210 3 3" xfId="31057" xr:uid="{E4DAF5F4-AE26-4231-9F86-7CA2138B85BA}"/>
    <cellStyle name="Normal 210 4" xfId="24006" xr:uid="{26695EA6-09CF-46C5-BEA9-1AD4828C5419}"/>
    <cellStyle name="Normal 210 4 2" xfId="33488" xr:uid="{48C7B660-1285-490D-94F8-662CE41D7542}"/>
    <cellStyle name="Normal 210 5" xfId="28831" xr:uid="{E6C8BE56-BBED-4289-ADB6-9864E34A7E3E}"/>
    <cellStyle name="Normal 211" xfId="12847" xr:uid="{38F6CC24-D33E-462B-82F3-BEB7695D0775}"/>
    <cellStyle name="Normal 211 2" xfId="12848" xr:uid="{0F060A01-D87D-4D5E-9C87-6890B0F33389}"/>
    <cellStyle name="Normal 211 3" xfId="21310" xr:uid="{FF12FD9F-1D23-4028-BC6B-95229F3FF7B5}"/>
    <cellStyle name="Normal 211 3 2" xfId="26457" xr:uid="{AA0013D0-23FB-4951-96F8-325259F1819E}"/>
    <cellStyle name="Normal 211 3 2 2" xfId="35849" xr:uid="{1798579C-45C9-4AA6-A654-1ECCF9227E41}"/>
    <cellStyle name="Normal 211 3 3" xfId="31058" xr:uid="{CD470F27-B1EA-4264-9F4E-8F9E740A1AB7}"/>
    <cellStyle name="Normal 211 4" xfId="24007" xr:uid="{8ADE7941-C873-4F8E-BC54-FD95898BFF8E}"/>
    <cellStyle name="Normal 211 4 2" xfId="33489" xr:uid="{861E87BD-A115-4929-8DB9-AF7AB7DF7D7D}"/>
    <cellStyle name="Normal 211 5" xfId="28832" xr:uid="{D78A90D0-1CE9-42B6-A044-E07D305EAB69}"/>
    <cellStyle name="Normal 212" xfId="12849" xr:uid="{D9419AA3-550C-4508-B5E2-4F33C25DEF4C}"/>
    <cellStyle name="Normal 212 2" xfId="12850" xr:uid="{F5FD9287-EEA8-4E10-BE6E-D6794D40A2C5}"/>
    <cellStyle name="Normal 212 3" xfId="21311" xr:uid="{902ED776-4067-4B10-AEF7-014E26B51C7A}"/>
    <cellStyle name="Normal 212 3 2" xfId="26458" xr:uid="{2EE7F892-C3AC-453F-82D6-73E0AAE3EF5D}"/>
    <cellStyle name="Normal 212 3 2 2" xfId="35850" xr:uid="{0AC0644D-FAC6-4937-8F5C-5CD2B1ECFD33}"/>
    <cellStyle name="Normal 212 3 3" xfId="31059" xr:uid="{FF3E1503-8CFA-48D0-9327-2D256A07807F}"/>
    <cellStyle name="Normal 212 4" xfId="24008" xr:uid="{ABB041E2-98D8-4B5F-9C88-E612D52F6E0F}"/>
    <cellStyle name="Normal 212 4 2" xfId="33490" xr:uid="{89EEAA5B-19C7-47F3-8384-8E94991B086F}"/>
    <cellStyle name="Normal 212 5" xfId="28833" xr:uid="{3D47F176-88FF-4EDA-B0A4-F32E1C19FC1A}"/>
    <cellStyle name="Normal 213" xfId="12851" xr:uid="{A13EBD04-FCDC-48F1-805E-948B840C1217}"/>
    <cellStyle name="Normal 213 2" xfId="12852" xr:uid="{A8DB2536-7443-4A7E-9F70-D74E7C4546B6}"/>
    <cellStyle name="Normal 213 3" xfId="21312" xr:uid="{BEFF4C26-8A5D-4717-8375-ECF2B111602F}"/>
    <cellStyle name="Normal 213 3 2" xfId="26459" xr:uid="{D4362516-24B2-413B-B23D-F91DB38C024B}"/>
    <cellStyle name="Normal 213 3 2 2" xfId="35851" xr:uid="{A8F64113-C508-44E4-AE8D-BEFEE4554FB3}"/>
    <cellStyle name="Normal 213 3 3" xfId="31060" xr:uid="{38ED587D-73C9-49CA-96F1-8B141D735ECE}"/>
    <cellStyle name="Normal 213 4" xfId="24009" xr:uid="{E5670575-86C5-4770-A269-F525BA9EE3BA}"/>
    <cellStyle name="Normal 213 4 2" xfId="33491" xr:uid="{776CA753-93C1-4514-B422-5CACCAD6AC8C}"/>
    <cellStyle name="Normal 213 5" xfId="28834" xr:uid="{CCC1346A-EADE-4A92-A3D0-7A81C0967C1F}"/>
    <cellStyle name="Normal 214" xfId="12853" xr:uid="{C072C5E4-4197-4FEA-A924-2A11BD06A238}"/>
    <cellStyle name="Normal 214 2" xfId="12854" xr:uid="{318A467E-53BC-49FC-9ED1-29FB3198A9C0}"/>
    <cellStyle name="Normal 214 3" xfId="21313" xr:uid="{31982C1E-F434-4EF1-BC17-D04D9BE7397B}"/>
    <cellStyle name="Normal 214 3 2" xfId="26460" xr:uid="{85401EFC-2280-44DB-BE1F-E0AE0FA59AE6}"/>
    <cellStyle name="Normal 214 3 2 2" xfId="35852" xr:uid="{3F628B1B-797C-486E-8DB8-A97FAC24236E}"/>
    <cellStyle name="Normal 214 3 3" xfId="31061" xr:uid="{137B74A0-C2CF-4BB7-9729-A9DAFA1A6F4C}"/>
    <cellStyle name="Normal 214 4" xfId="24010" xr:uid="{B3999FE2-8529-4088-BBEA-1657A950EAEB}"/>
    <cellStyle name="Normal 214 4 2" xfId="33492" xr:uid="{EEBA6DF7-6FA9-4220-A3E4-55CF2D38C0D6}"/>
    <cellStyle name="Normal 214 5" xfId="28835" xr:uid="{7E558A10-6160-414B-97AC-FD8F7761E554}"/>
    <cellStyle name="Normal 215" xfId="12855" xr:uid="{CB56E58A-A852-4B9D-8D9F-4050E165FC3B}"/>
    <cellStyle name="Normal 215 2" xfId="21314" xr:uid="{974F8CEF-B624-4A4F-A2AA-3C9D115C1C0F}"/>
    <cellStyle name="Normal 215 2 2" xfId="26461" xr:uid="{DDBCBDAB-723F-4ADC-A84F-F9F90352FBB5}"/>
    <cellStyle name="Normal 215 2 2 2" xfId="35853" xr:uid="{0531A285-0BB5-4D2C-9096-0EA210161427}"/>
    <cellStyle name="Normal 215 2 3" xfId="31062" xr:uid="{7992F653-E013-438C-AD66-1D619CCC503E}"/>
    <cellStyle name="Normal 215 3" xfId="24011" xr:uid="{1F34D597-7FB2-40EF-AD4A-300B03AB1651}"/>
    <cellStyle name="Normal 215 3 2" xfId="33493" xr:uid="{481B271D-DA68-4E7F-85D9-A2A2755E4F3A}"/>
    <cellStyle name="Normal 215 4" xfId="28836" xr:uid="{83A13BFC-C93E-4018-9AA3-EF9ECBEBE8D9}"/>
    <cellStyle name="Normal 216" xfId="12856" xr:uid="{2724891D-B786-43F9-9F2E-0AAF14670D2E}"/>
    <cellStyle name="Normal 216 2" xfId="21315" xr:uid="{ED2CD1A8-CE15-46EB-AC23-2556C05736D6}"/>
    <cellStyle name="Normal 216 2 2" xfId="26462" xr:uid="{B7AB7A29-C5A8-403E-AF39-3B2B5F647475}"/>
    <cellStyle name="Normal 216 2 2 2" xfId="35854" xr:uid="{C7302159-AF39-4863-B482-F12039577CC4}"/>
    <cellStyle name="Normal 216 2 3" xfId="31063" xr:uid="{BA5A0EC0-51C6-4629-BE8E-2EAF3B70ADA1}"/>
    <cellStyle name="Normal 216 3" xfId="24012" xr:uid="{A55C7DC9-0410-4ABA-90AE-B9B427EB8415}"/>
    <cellStyle name="Normal 216 3 2" xfId="33494" xr:uid="{4A345E83-2756-4666-87BD-B200D934C75C}"/>
    <cellStyle name="Normal 216 4" xfId="28837" xr:uid="{563B6FB9-75D7-494F-AEBF-68CBE31C2648}"/>
    <cellStyle name="Normal 217" xfId="12857" xr:uid="{4FB0B64F-FB3F-4752-9135-19FCFD2EED8B}"/>
    <cellStyle name="Normal 217 2" xfId="21316" xr:uid="{1D94CFB6-E008-41DC-A7B4-3A4892B006D2}"/>
    <cellStyle name="Normal 217 2 2" xfId="26463" xr:uid="{95BC6011-C970-4618-AA45-3A81AA2862D7}"/>
    <cellStyle name="Normal 217 2 2 2" xfId="35855" xr:uid="{95BBC077-1520-4B35-931B-EA65D905C4E1}"/>
    <cellStyle name="Normal 217 2 3" xfId="31064" xr:uid="{DA5C31AA-47DD-43E1-8CCA-7644A02BECFA}"/>
    <cellStyle name="Normal 217 3" xfId="24013" xr:uid="{27FB1F9E-9B50-4038-B990-1DE5F7BF4E83}"/>
    <cellStyle name="Normal 217 3 2" xfId="33495" xr:uid="{3DEA6EC5-087A-47EF-BBD8-50494745DCD2}"/>
    <cellStyle name="Normal 217 4" xfId="28838" xr:uid="{B192DE76-C6A9-4CB8-A45D-368C92DD0CAD}"/>
    <cellStyle name="Normal 218" xfId="12858" xr:uid="{C64B2E00-5E39-48F3-AA32-4191029B704D}"/>
    <cellStyle name="Normal 218 2" xfId="21317" xr:uid="{37401525-7E98-4369-B813-786C8A07FD9D}"/>
    <cellStyle name="Normal 218 2 2" xfId="26464" xr:uid="{53340F9B-D307-465E-88C4-CF5072FD661E}"/>
    <cellStyle name="Normal 218 2 2 2" xfId="35856" xr:uid="{EC380BC4-A413-427E-833D-D2E91854FCAB}"/>
    <cellStyle name="Normal 218 2 3" xfId="31065" xr:uid="{5E0B905E-2E7A-4513-BF5A-96A087DF0914}"/>
    <cellStyle name="Normal 218 3" xfId="24014" xr:uid="{3FB672CB-82DC-4EFD-A894-22F6F1C70441}"/>
    <cellStyle name="Normal 218 3 2" xfId="33496" xr:uid="{FF332EFC-D38A-4859-8C03-456663C65AE3}"/>
    <cellStyle name="Normal 218 4" xfId="28839" xr:uid="{84CBAB07-394F-47C6-8E48-4092B1056558}"/>
    <cellStyle name="Normal 219" xfId="12859" xr:uid="{CF952C72-9485-43F7-93CC-D8CCD6CD6EC8}"/>
    <cellStyle name="Normal 219 2" xfId="21318" xr:uid="{365FEEBE-F271-451E-9750-0DF8D190B70D}"/>
    <cellStyle name="Normal 219 2 2" xfId="26465" xr:uid="{35DF570D-756F-420B-B13D-5D57577410CE}"/>
    <cellStyle name="Normal 219 2 2 2" xfId="35857" xr:uid="{DD663516-0E51-4E74-B50C-338EC1F80033}"/>
    <cellStyle name="Normal 219 2 3" xfId="31066" xr:uid="{99F72773-EE59-45EC-8230-E3F94AA1CB96}"/>
    <cellStyle name="Normal 219 3" xfId="24015" xr:uid="{EF356841-7A7D-4BD9-8559-D8BCCB3EA53D}"/>
    <cellStyle name="Normal 219 3 2" xfId="33497" xr:uid="{435EBFAE-9633-4A86-8C6C-222D80416F81}"/>
    <cellStyle name="Normal 219 4" xfId="28840" xr:uid="{9C50F7D2-FC37-4777-A1E5-6D84E771387D}"/>
    <cellStyle name="Normal 22" xfId="12860" xr:uid="{57093FFC-C63F-43A2-8DC3-23C68CBCB842}"/>
    <cellStyle name="Normal 22 2" xfId="12861" xr:uid="{934BA11F-A181-44A1-ADBD-6FB09A4B3AE0}"/>
    <cellStyle name="Normal 22 2 2" xfId="12862" xr:uid="{3FE12447-F30C-46FD-9FBD-FCEC8200E78A}"/>
    <cellStyle name="Normal 22 3" xfId="12863" xr:uid="{457E92B0-624B-436F-BB5A-BE960E709C29}"/>
    <cellStyle name="Normal 22 3 2" xfId="12864" xr:uid="{64EF2AE6-E6C5-415C-8D2C-2125D5B79907}"/>
    <cellStyle name="Normal 22 4" xfId="12865" xr:uid="{9A6BE973-7084-4263-8A94-8A3B661B30A8}"/>
    <cellStyle name="Normal 22 4 2" xfId="21319" xr:uid="{4B3315EB-EE98-4C69-B7D1-E422DFC9CF0F}"/>
    <cellStyle name="Normal 22 4 2 2" xfId="26466" xr:uid="{BE449079-A72F-4068-9C08-3DB3B38D6938}"/>
    <cellStyle name="Normal 22 4 2 2 2" xfId="35858" xr:uid="{6A649017-C4F3-4F89-9928-44B8F18C7A6F}"/>
    <cellStyle name="Normal 22 4 2 3" xfId="31067" xr:uid="{45728129-8114-419F-A4EA-4222E38D21E3}"/>
    <cellStyle name="Normal 22 4 3" xfId="24016" xr:uid="{3921BE63-57AA-4816-AA1F-91B006016098}"/>
    <cellStyle name="Normal 22 4 3 2" xfId="33498" xr:uid="{884010AF-7F85-491C-A4BC-0021EBCC7462}"/>
    <cellStyle name="Normal 22 4 4" xfId="28841" xr:uid="{08CDDC92-A11B-4E72-84D5-95E1599C84DE}"/>
    <cellStyle name="Normal 22 5" xfId="12866" xr:uid="{EC4A80BF-A8FD-4ACF-8D44-69FC0F9E6237}"/>
    <cellStyle name="Normal 22_OPET MADENİ YAG LANSMAN KAMPANYASI YEREL RADYO PLANI 16-31 Mayıs 2010" xfId="12867" xr:uid="{1E011CFD-B5B8-43D2-836B-62C8C8F6A1B2}"/>
    <cellStyle name="Normal 220" xfId="12868" xr:uid="{CD660E07-F49C-4C38-95FE-8EBE612EC05B}"/>
    <cellStyle name="Normal 220 2" xfId="21320" xr:uid="{7754DAF4-5D35-497E-B9F5-9C7ED636B064}"/>
    <cellStyle name="Normal 220 2 2" xfId="26467" xr:uid="{B50E3AAF-8353-44E6-BF8E-7C474BC32ECF}"/>
    <cellStyle name="Normal 220 2 2 2" xfId="35859" xr:uid="{BDBA619E-EE1B-4E05-A0FD-E43A0C0AA98A}"/>
    <cellStyle name="Normal 220 2 3" xfId="31068" xr:uid="{6265B326-87F4-4E05-B584-3CF46C249C73}"/>
    <cellStyle name="Normal 220 3" xfId="24017" xr:uid="{504F79FF-4CC0-4C08-AC4D-0197CBBC2B7E}"/>
    <cellStyle name="Normal 220 3 2" xfId="33499" xr:uid="{298A8089-2DCD-4137-B2C7-322D93127565}"/>
    <cellStyle name="Normal 220 4" xfId="28842" xr:uid="{6503C914-2F6D-4166-B467-EE1078057AEE}"/>
    <cellStyle name="Normal 221" xfId="12869" xr:uid="{A0D57971-819D-45E8-AC71-9E8BC2D8CF5B}"/>
    <cellStyle name="Normal 221 2" xfId="21321" xr:uid="{E2D9B9D5-8115-4A51-8DC3-A65FFD48A11B}"/>
    <cellStyle name="Normal 221 2 2" xfId="26468" xr:uid="{1E5B25B8-507A-498F-9ED9-5ED4945DD71E}"/>
    <cellStyle name="Normal 221 2 2 2" xfId="35860" xr:uid="{08E1B593-DCBF-4E4B-A59F-4D4BA2AC403E}"/>
    <cellStyle name="Normal 221 2 3" xfId="31069" xr:uid="{204C8999-F817-40D8-A44E-7DDD42EA1182}"/>
    <cellStyle name="Normal 221 3" xfId="24018" xr:uid="{23EBBBBB-3222-4618-AD8C-B64F8F9CF97A}"/>
    <cellStyle name="Normal 221 3 2" xfId="33500" xr:uid="{E239CCAA-9E6E-4C5A-AB76-0178437A0080}"/>
    <cellStyle name="Normal 221 4" xfId="28843" xr:uid="{685CD57C-295D-48E6-A948-F0D07F7CE433}"/>
    <cellStyle name="Normal 222" xfId="12870" xr:uid="{36222B96-72D4-48BB-B91D-DDB42084AE60}"/>
    <cellStyle name="Normal 222 2" xfId="21322" xr:uid="{F868004A-9AD0-4C86-B5B9-F195B72EE537}"/>
    <cellStyle name="Normal 222 2 2" xfId="26469" xr:uid="{9F2FBC57-4231-4B7D-8A00-8F41AB87E7D5}"/>
    <cellStyle name="Normal 222 2 2 2" xfId="35861" xr:uid="{F0D0D3AF-B35D-47F3-8129-43CDD4DF964B}"/>
    <cellStyle name="Normal 222 2 3" xfId="31070" xr:uid="{A2C9C753-CDAD-4479-9DC1-ADE2CC6A47E7}"/>
    <cellStyle name="Normal 222 3" xfId="24019" xr:uid="{BFBE5F19-9B1B-420C-8E12-DBD02678D383}"/>
    <cellStyle name="Normal 222 3 2" xfId="33501" xr:uid="{83528555-A417-452C-BA2E-3B6BCCFAB3E8}"/>
    <cellStyle name="Normal 222 4" xfId="28844" xr:uid="{4AC1B982-C730-4485-B328-01E79F8EEF2D}"/>
    <cellStyle name="Normal 223" xfId="12871" xr:uid="{DA37D995-7645-4752-A6EB-D27EC45F4B13}"/>
    <cellStyle name="Normal 223 2" xfId="21323" xr:uid="{5AA858B6-B527-48C4-8951-A9C0288F79EC}"/>
    <cellStyle name="Normal 223 2 2" xfId="26470" xr:uid="{147B4687-B5FC-4D89-B05D-B3090098D5A5}"/>
    <cellStyle name="Normal 223 2 2 2" xfId="35862" xr:uid="{A8967CB4-5648-4A6C-BBED-0789E100F3DE}"/>
    <cellStyle name="Normal 223 2 3" xfId="31071" xr:uid="{B9DA6677-8AD7-48D1-B04F-EF864F726CBF}"/>
    <cellStyle name="Normal 223 3" xfId="24020" xr:uid="{490B562C-0985-4627-98EB-DF2EC2FEC376}"/>
    <cellStyle name="Normal 223 3 2" xfId="33502" xr:uid="{7AD0F6AE-37E1-4536-A724-21F631F899BF}"/>
    <cellStyle name="Normal 223 4" xfId="28845" xr:uid="{A5679C86-8787-4B2B-BD76-41BAED9E6A1C}"/>
    <cellStyle name="Normal 224" xfId="12872" xr:uid="{715604EB-8842-4F78-8DA5-566C30ABFD50}"/>
    <cellStyle name="Normal 224 2" xfId="21324" xr:uid="{41690118-6438-4C03-97BD-AC5A268D053A}"/>
    <cellStyle name="Normal 224 2 2" xfId="26471" xr:uid="{44743803-8054-46C7-B4F7-2CD955B6896F}"/>
    <cellStyle name="Normal 224 2 2 2" xfId="35863" xr:uid="{5DBB2447-A24D-4B78-8660-49D1B6CD3A9B}"/>
    <cellStyle name="Normal 224 2 3" xfId="31072" xr:uid="{19284ED5-61B7-4E0E-94C5-69DB9C1482FB}"/>
    <cellStyle name="Normal 224 3" xfId="24021" xr:uid="{0D8CA592-4BF0-4B3D-83FE-1850F971FAFE}"/>
    <cellStyle name="Normal 224 3 2" xfId="33503" xr:uid="{94F2CEA6-70C0-4203-84DB-B4921F23C1FE}"/>
    <cellStyle name="Normal 224 4" xfId="28846" xr:uid="{0E1F0EB4-B92B-481F-8604-87D6C4797401}"/>
    <cellStyle name="Normal 225" xfId="12873" xr:uid="{40C90F88-410A-4C5B-BF21-90C6680734F0}"/>
    <cellStyle name="Normal 225 2" xfId="21325" xr:uid="{96B18641-227E-4B8B-B22D-00AC4665FE69}"/>
    <cellStyle name="Normal 225 2 2" xfId="26472" xr:uid="{2F80ED2F-083B-44AB-AB55-BB23B24212F9}"/>
    <cellStyle name="Normal 225 2 2 2" xfId="35864" xr:uid="{237C4E76-86A3-47B0-AF8A-655F24EE78A1}"/>
    <cellStyle name="Normal 225 2 3" xfId="31073" xr:uid="{803AD768-1F24-4C52-B34C-F3DEF4AFB41F}"/>
    <cellStyle name="Normal 225 3" xfId="24022" xr:uid="{95A0B682-F1EA-4A19-8740-2410D577FBC1}"/>
    <cellStyle name="Normal 225 3 2" xfId="33504" xr:uid="{E126A3D3-B996-45FF-AD58-071F0224EED1}"/>
    <cellStyle name="Normal 225 4" xfId="28847" xr:uid="{AFE1209A-E929-4CA9-87AC-4E7393D2A493}"/>
    <cellStyle name="Normal 226" xfId="12874" xr:uid="{1B1570ED-AF03-49FA-A236-B0AA9BF8AA60}"/>
    <cellStyle name="Normal 226 2" xfId="21326" xr:uid="{D8E44D8C-4F57-4892-A9E7-6ADCD918AA51}"/>
    <cellStyle name="Normal 226 2 2" xfId="26473" xr:uid="{7770389C-E411-4555-A290-B62366D99EDD}"/>
    <cellStyle name="Normal 226 2 2 2" xfId="35865" xr:uid="{AF7D78A8-2438-497D-9D93-BC5C60B07B3B}"/>
    <cellStyle name="Normal 226 2 3" xfId="31074" xr:uid="{255D5408-268B-4FA4-A85E-EECAEB789F41}"/>
    <cellStyle name="Normal 226 3" xfId="24023" xr:uid="{DD621850-8589-4477-91AA-C85FCF58BAE4}"/>
    <cellStyle name="Normal 226 3 2" xfId="33505" xr:uid="{A24C429F-9765-4EB2-B9B7-5DBD3933A8C4}"/>
    <cellStyle name="Normal 226 4" xfId="28848" xr:uid="{44EDF08D-7E4D-490F-8E99-2EEC0BC19B8E}"/>
    <cellStyle name="Normal 227" xfId="12875" xr:uid="{F40A4824-E4D0-4498-82FA-E9BB550BBAEE}"/>
    <cellStyle name="Normal 227 2" xfId="21327" xr:uid="{8D0A8155-DFD8-4A07-A03A-3E6806CE704C}"/>
    <cellStyle name="Normal 227 2 2" xfId="26474" xr:uid="{0B2150EA-52EF-4094-867B-009B70880013}"/>
    <cellStyle name="Normal 227 2 2 2" xfId="35866" xr:uid="{EA637197-165A-492E-836F-F2EFE83E0E66}"/>
    <cellStyle name="Normal 227 2 3" xfId="31075" xr:uid="{BF3684B0-F762-49AC-8B70-85EC96433682}"/>
    <cellStyle name="Normal 227 3" xfId="24024" xr:uid="{69C8C7C0-8CDE-40B4-973A-4BD235993743}"/>
    <cellStyle name="Normal 227 3 2" xfId="33506" xr:uid="{BB4E232A-022F-4162-9EB5-3AFA0F896CB9}"/>
    <cellStyle name="Normal 227 4" xfId="28849" xr:uid="{26253AFB-5698-46FF-BA58-A7799473D7BB}"/>
    <cellStyle name="Normal 228" xfId="12876" xr:uid="{9A52F908-4FAB-4571-8DB5-9E50AF5FC891}"/>
    <cellStyle name="Normal 228 2" xfId="21328" xr:uid="{4EBA4526-73CE-4E46-BAEE-D77F968C48BF}"/>
    <cellStyle name="Normal 228 2 2" xfId="26475" xr:uid="{DC94221F-55DA-4233-BFE6-45D8456E4EDC}"/>
    <cellStyle name="Normal 228 2 2 2" xfId="35867" xr:uid="{FF1D8776-45F0-483B-98DB-28F88A238779}"/>
    <cellStyle name="Normal 228 2 3" xfId="31076" xr:uid="{CA2E776D-A313-44A6-86C5-5D20F0605D22}"/>
    <cellStyle name="Normal 228 3" xfId="24025" xr:uid="{C9ECF820-B65C-4B6C-91D7-9C3340224042}"/>
    <cellStyle name="Normal 228 3 2" xfId="33507" xr:uid="{13E4936A-2F1F-4E35-AA95-2066035FB5EC}"/>
    <cellStyle name="Normal 228 4" xfId="28850" xr:uid="{E211704B-E0AE-438A-B5FB-5A0CA4F42EBD}"/>
    <cellStyle name="Normal 229" xfId="12877" xr:uid="{1C8C9B54-91B3-416D-8696-B9A9AE00BD7A}"/>
    <cellStyle name="Normal 229 2" xfId="21329" xr:uid="{2FB9BAA4-38BB-4C9B-96CE-2EB81671B740}"/>
    <cellStyle name="Normal 229 2 2" xfId="26476" xr:uid="{2B035E13-0F9F-4076-9F85-99994C149342}"/>
    <cellStyle name="Normal 229 2 2 2" xfId="35868" xr:uid="{452ED2BA-6465-4432-BCBD-9A41EE13E136}"/>
    <cellStyle name="Normal 229 2 3" xfId="31077" xr:uid="{DD6993D1-B72C-4E19-8A16-76A7C0EDEE82}"/>
    <cellStyle name="Normal 229 3" xfId="24026" xr:uid="{DD244A88-BD45-4502-B6A6-1BF47B827E81}"/>
    <cellStyle name="Normal 229 3 2" xfId="33508" xr:uid="{D5E230DC-282C-4AE9-94B6-152A624B8785}"/>
    <cellStyle name="Normal 229 4" xfId="28851" xr:uid="{D05682DA-AB7E-41A3-8EE0-957BA55CF549}"/>
    <cellStyle name="Normal 23" xfId="12878" xr:uid="{A4EAC2B5-853A-44FF-846C-9B706F02C0AE}"/>
    <cellStyle name="Normal 23 2" xfId="12879" xr:uid="{D4FCBFAD-501A-425C-A7D3-8C1B078EE5DE}"/>
    <cellStyle name="Normal 23 2 2" xfId="12880" xr:uid="{681E1564-A5D1-46A4-8BCE-C65329B70795}"/>
    <cellStyle name="Normal 23 2 2 2" xfId="12881" xr:uid="{CD18BD8C-422E-4004-A271-37F4A61016BF}"/>
    <cellStyle name="Normal 23 2 2 3" xfId="21330" xr:uid="{CFB55C41-D6AE-4DF8-A421-307DEFFDF632}"/>
    <cellStyle name="Normal 23 2 2 3 2" xfId="26477" xr:uid="{EC499234-CA50-4DE2-A3A4-61229E01287F}"/>
    <cellStyle name="Normal 23 2 2 3 2 2" xfId="35869" xr:uid="{86FBBCD0-9A12-49B3-BEC0-E88F75726FAA}"/>
    <cellStyle name="Normal 23 2 2 3 3" xfId="31078" xr:uid="{F277F1B9-CECE-4018-B0DF-A7C1C886DD04}"/>
    <cellStyle name="Normal 23 2 2 4" xfId="24027" xr:uid="{D858B030-0957-4A90-A986-5ED66D63C00B}"/>
    <cellStyle name="Normal 23 2 2 4 2" xfId="33509" xr:uid="{BDDADB09-F135-426C-BB1D-B6D0D5585D76}"/>
    <cellStyle name="Normal 23 2 2 5" xfId="28852" xr:uid="{F124A3F8-6E06-465C-9DC2-F0342F9DF190}"/>
    <cellStyle name="Normal 23 2 3" xfId="12882" xr:uid="{786599D6-BC04-4164-8816-1C3798D38081}"/>
    <cellStyle name="Normal 23 2 4" xfId="12883" xr:uid="{B90C551D-8CF4-4E45-BC42-1019F7ECE7BF}"/>
    <cellStyle name="Normal 23 3" xfId="12884" xr:uid="{DA81E11B-7F1C-4365-AA32-26D3061D7454}"/>
    <cellStyle name="Normal 23_BB-Karşıyaka-Liste" xfId="12885" xr:uid="{EC034258-5B9A-43A5-BE95-066545FC2C84}"/>
    <cellStyle name="Normal 230" xfId="12886" xr:uid="{711856E1-6963-46D3-A5B5-1ADE765C5FD4}"/>
    <cellStyle name="Normal 230 2" xfId="21331" xr:uid="{6CDB245C-D49F-4CBB-B382-23622BC3AA03}"/>
    <cellStyle name="Normal 230 2 2" xfId="26478" xr:uid="{ADFAE6A2-9F0B-4406-9858-FF5F49644DD7}"/>
    <cellStyle name="Normal 230 2 2 2" xfId="35870" xr:uid="{290ABCF0-D1C3-4ADA-BF26-E81030135728}"/>
    <cellStyle name="Normal 230 2 3" xfId="31079" xr:uid="{1FBAA9D8-79C9-4B99-9AF1-A3ED06A6AF60}"/>
    <cellStyle name="Normal 230 3" xfId="24028" xr:uid="{91D2DD82-A9EA-4BB1-897F-C3953212ECB1}"/>
    <cellStyle name="Normal 230 3 2" xfId="33510" xr:uid="{DD29E611-7F57-48D0-877D-55C1B5806BC5}"/>
    <cellStyle name="Normal 230 4" xfId="28853" xr:uid="{61A33E22-9DAC-4734-ADBD-54B79278A28B}"/>
    <cellStyle name="Normal 231" xfId="12887" xr:uid="{0380F18D-ABDC-49EA-9ABC-0983A19E6B02}"/>
    <cellStyle name="Normal 231 2" xfId="21332" xr:uid="{F3AC238E-0371-4059-836A-2F21D8943168}"/>
    <cellStyle name="Normal 231 2 2" xfId="26479" xr:uid="{456F6916-1E5B-4683-BE3D-F7F6534D0812}"/>
    <cellStyle name="Normal 231 2 2 2" xfId="35871" xr:uid="{D13E52B3-DCD9-48F6-B9DA-90CC4BEC5FDA}"/>
    <cellStyle name="Normal 231 2 3" xfId="31080" xr:uid="{CC616277-C25D-475F-817B-8FB4098418E5}"/>
    <cellStyle name="Normal 231 3" xfId="24029" xr:uid="{43B6181A-C4DD-4226-BDA3-6C356E444C8F}"/>
    <cellStyle name="Normal 231 3 2" xfId="33511" xr:uid="{E92AFA68-3EC3-4E23-85D0-083836AD4BDC}"/>
    <cellStyle name="Normal 231 4" xfId="28854" xr:uid="{D8794F49-BE56-4A84-9280-3A6CB53E8510}"/>
    <cellStyle name="Normal 232" xfId="12888" xr:uid="{81896C64-5DA8-4F7C-AC5D-F0E1C2502B31}"/>
    <cellStyle name="Normal 232 2" xfId="21333" xr:uid="{5CB47F15-5C5C-479D-8A7E-1A05E4FC3672}"/>
    <cellStyle name="Normal 232 2 2" xfId="26480" xr:uid="{E1E307A6-3E37-45B4-852F-14478D21F7A6}"/>
    <cellStyle name="Normal 232 2 2 2" xfId="35872" xr:uid="{978432A1-5460-428A-B773-A0E895AEB809}"/>
    <cellStyle name="Normal 232 2 3" xfId="31081" xr:uid="{54AC3D53-07B1-4625-A7C5-CE5DECCB7460}"/>
    <cellStyle name="Normal 232 3" xfId="24030" xr:uid="{39A4C00C-E659-4850-A75F-85200161B1E2}"/>
    <cellStyle name="Normal 232 3 2" xfId="33512" xr:uid="{F8F18B8E-5B36-4B56-98F3-B64EDB79B620}"/>
    <cellStyle name="Normal 232 4" xfId="28855" xr:uid="{BCDCB8F3-1FB2-436C-8B3C-59CA26ED1756}"/>
    <cellStyle name="Normal 233" xfId="12889" xr:uid="{569E4059-C388-4972-807F-E9F2770ADB00}"/>
    <cellStyle name="Normal 233 2" xfId="21334" xr:uid="{1D1E2583-9AF1-4E8B-B058-B277F0E26523}"/>
    <cellStyle name="Normal 233 2 2" xfId="26481" xr:uid="{7F4A7E5A-9832-47BB-8F01-D533D370EC53}"/>
    <cellStyle name="Normal 233 2 2 2" xfId="35873" xr:uid="{1D6E840E-6A30-49E5-8DE8-E66019B02F45}"/>
    <cellStyle name="Normal 233 2 3" xfId="31082" xr:uid="{09C04B9C-E535-4423-8E82-714977B59E13}"/>
    <cellStyle name="Normal 233 3" xfId="24031" xr:uid="{01B65B3A-F962-4A27-AD83-204CCFF06102}"/>
    <cellStyle name="Normal 233 3 2" xfId="33513" xr:uid="{3019DFBB-C566-4904-A078-EDE7E3B4FC73}"/>
    <cellStyle name="Normal 233 4" xfId="28856" xr:uid="{620FF612-509C-431E-8D77-6245422A57DA}"/>
    <cellStyle name="Normal 234" xfId="12890" xr:uid="{5F4745F9-C97E-4652-80F8-A74DF78356FD}"/>
    <cellStyle name="Normal 234 2" xfId="21335" xr:uid="{46B9B092-8BCB-4D5A-BDC0-BA97865FE9B1}"/>
    <cellStyle name="Normal 234 2 2" xfId="26482" xr:uid="{B35205DA-38CF-4061-88EC-4C3E7F39FD45}"/>
    <cellStyle name="Normal 234 2 2 2" xfId="35874" xr:uid="{1A004441-277C-4276-B310-BC68A2C510EF}"/>
    <cellStyle name="Normal 234 2 3" xfId="31083" xr:uid="{208E878D-8D18-48FF-8C9F-EB5F0EC691D8}"/>
    <cellStyle name="Normal 234 3" xfId="24032" xr:uid="{0B845905-4C53-4AB5-B926-46043BCD22CC}"/>
    <cellStyle name="Normal 234 3 2" xfId="33514" xr:uid="{D5D22224-C94F-4BFD-84FE-73F876B3E6BB}"/>
    <cellStyle name="Normal 234 4" xfId="28857" xr:uid="{4410CFE9-C966-4F6B-B2EE-B600063A1B4A}"/>
    <cellStyle name="Normal 235" xfId="12891" xr:uid="{A0468786-DB3E-4E19-9E6C-9C4B45094B0D}"/>
    <cellStyle name="Normal 235 2" xfId="21336" xr:uid="{7E8D6047-C49F-4681-A056-BA9D4529ACB3}"/>
    <cellStyle name="Normal 235 2 2" xfId="26483" xr:uid="{5CD180C8-8CBA-43F4-8DB3-05619E8E849D}"/>
    <cellStyle name="Normal 235 2 2 2" xfId="35875" xr:uid="{AD4890CB-92ED-4D89-A17F-C63867481CC9}"/>
    <cellStyle name="Normal 235 2 3" xfId="31084" xr:uid="{61D78E25-B6D0-436F-99FF-3D71F2099A06}"/>
    <cellStyle name="Normal 235 3" xfId="24033" xr:uid="{2282DB65-D6BD-49E5-BEE5-E04B7A002545}"/>
    <cellStyle name="Normal 235 3 2" xfId="33515" xr:uid="{CD4E20AA-C5C3-494D-A864-8A8F5DA538A3}"/>
    <cellStyle name="Normal 235 4" xfId="28858" xr:uid="{B584E8CF-8EA8-41FB-9F21-B564B0E0AC56}"/>
    <cellStyle name="Normal 236" xfId="12892" xr:uid="{A437BDA8-AF7A-4FDC-8D76-823AA81E91AA}"/>
    <cellStyle name="Normal 236 2" xfId="21337" xr:uid="{0EAB0578-5622-4A82-8E2A-2614B6362D25}"/>
    <cellStyle name="Normal 236 2 2" xfId="26484" xr:uid="{AFAE98EB-EB54-4371-AD52-852240A9A961}"/>
    <cellStyle name="Normal 236 2 2 2" xfId="35876" xr:uid="{8F2DA4CC-2615-4693-A1FE-024EE0918E9B}"/>
    <cellStyle name="Normal 236 2 3" xfId="31085" xr:uid="{6300E7F9-768C-46F6-9527-8302A2064BAA}"/>
    <cellStyle name="Normal 236 3" xfId="24034" xr:uid="{7F3EAEA4-4897-4033-BF8E-943B58652463}"/>
    <cellStyle name="Normal 236 3 2" xfId="33516" xr:uid="{CC52B4DA-413E-4F59-AE67-7F2C365BC12C}"/>
    <cellStyle name="Normal 236 4" xfId="28859" xr:uid="{CAE822EE-E719-4B6C-88EA-C9323B1640CE}"/>
    <cellStyle name="Normal 237" xfId="12893" xr:uid="{FA158D8B-AF30-4630-945B-EF5345CD71A2}"/>
    <cellStyle name="Normal 237 2" xfId="21338" xr:uid="{63659E06-D364-4692-A8A4-CE03563A484E}"/>
    <cellStyle name="Normal 237 2 2" xfId="26485" xr:uid="{D36A8AC9-9668-466B-B7C2-FF7F5C036CD0}"/>
    <cellStyle name="Normal 237 2 2 2" xfId="35877" xr:uid="{24E22608-4B49-4D8E-AEE7-D53DDE7C7602}"/>
    <cellStyle name="Normal 237 2 3" xfId="31086" xr:uid="{930A56E9-C6C3-446D-BE57-9F95A7CFCDEF}"/>
    <cellStyle name="Normal 237 3" xfId="24035" xr:uid="{FEFFAB33-4D77-41CE-B5CF-4E98299C418B}"/>
    <cellStyle name="Normal 237 3 2" xfId="33517" xr:uid="{33702208-50F5-4193-8B43-32A73D30ED08}"/>
    <cellStyle name="Normal 237 4" xfId="28860" xr:uid="{CAC8C3AA-DACE-4887-979E-B494D466A51A}"/>
    <cellStyle name="Normal 238" xfId="12894" xr:uid="{4BF9DBFA-FF2C-435C-BB81-FA9C725B9A28}"/>
    <cellStyle name="Normal 238 2" xfId="21339" xr:uid="{31A203A7-2197-4A84-A282-BC0641D5273B}"/>
    <cellStyle name="Normal 238 2 2" xfId="26486" xr:uid="{9ACA7E5F-AD43-4DCB-9E08-8384A64B774F}"/>
    <cellStyle name="Normal 238 2 2 2" xfId="35878" xr:uid="{45EC889B-7CE3-4F80-B2B2-91D011A31B6E}"/>
    <cellStyle name="Normal 238 2 3" xfId="31087" xr:uid="{956ADFDF-79A2-4919-96C7-43D3CA9866EE}"/>
    <cellStyle name="Normal 238 3" xfId="24036" xr:uid="{633F1802-8463-4A4A-9DC0-97C663550BAF}"/>
    <cellStyle name="Normal 238 3 2" xfId="33518" xr:uid="{C7274D0C-B873-47B9-99A3-292139226A87}"/>
    <cellStyle name="Normal 238 4" xfId="28861" xr:uid="{87B6E3F7-8D66-495A-8EBA-E19C1D2CB577}"/>
    <cellStyle name="Normal 239" xfId="12895" xr:uid="{728C8531-8B63-4CE8-9F3D-D7207E75C8C3}"/>
    <cellStyle name="Normal 239 2" xfId="21340" xr:uid="{D54523A8-C1D0-46E6-BCDA-6139446E951E}"/>
    <cellStyle name="Normal 239 2 2" xfId="26487" xr:uid="{2830EA0D-2362-47BD-AF9E-0F28EA047922}"/>
    <cellStyle name="Normal 239 2 2 2" xfId="35879" xr:uid="{DA944EDC-E426-4C3E-8642-1406EC9B5114}"/>
    <cellStyle name="Normal 239 2 3" xfId="31088" xr:uid="{AA92B266-DFD5-49F5-A2AE-48E415D54B75}"/>
    <cellStyle name="Normal 239 3" xfId="24037" xr:uid="{2E3FD936-EABD-45E5-9928-DDBACFDBD191}"/>
    <cellStyle name="Normal 239 3 2" xfId="33519" xr:uid="{E0FCADD1-A95E-4541-BB06-4FF9CDBFA138}"/>
    <cellStyle name="Normal 239 4" xfId="28862" xr:uid="{1B1F8BB9-2891-431E-AB4E-9452E63926A5}"/>
    <cellStyle name="Normal 24" xfId="24" xr:uid="{9857CDDA-09AB-4AD1-95C5-70AD417BD599}"/>
    <cellStyle name="Normal 24 2" xfId="12896" xr:uid="{9DE8EE42-FABE-4CD0-A89A-0B609DB1FB29}"/>
    <cellStyle name="Normal 24 2 2" xfId="12897" xr:uid="{3737F353-CADC-4865-AC17-E951F25E497F}"/>
    <cellStyle name="Normal 24 3" xfId="12898" xr:uid="{F06D766E-DAC6-4526-88FB-A5E52D2EB2DA}"/>
    <cellStyle name="Normal 24 3 2" xfId="12899" xr:uid="{D413FA5E-07D5-42F2-A07B-4107C6AA5062}"/>
    <cellStyle name="Normal 24 3 3" xfId="21341" xr:uid="{E0E583DD-FA86-450D-9CBF-00F1E08AF512}"/>
    <cellStyle name="Normal 24 3 3 2" xfId="26488" xr:uid="{2C02CD99-AF86-4D75-98F9-8FA2F6BF7D5A}"/>
    <cellStyle name="Normal 24 3 3 2 2" xfId="35880" xr:uid="{3E692962-7173-4454-9A7B-54C113C443D9}"/>
    <cellStyle name="Normal 24 3 3 3" xfId="31089" xr:uid="{2682565A-72FD-4776-B59A-5EB4C4371F90}"/>
    <cellStyle name="Normal 24 3 4" xfId="24038" xr:uid="{2927E101-1D50-4390-B3FA-FF837210CF58}"/>
    <cellStyle name="Normal 24 3 4 2" xfId="33520" xr:uid="{418999DD-BD94-44A4-934C-BAEFC52D3D3E}"/>
    <cellStyle name="Normal 24 3 5" xfId="28863" xr:uid="{43A5E784-87D4-4D89-BAAF-2CB4CD4AC145}"/>
    <cellStyle name="Normal 24 4" xfId="12900" xr:uid="{C4A63A35-D9E3-4826-BDB6-1768FF10956D}"/>
    <cellStyle name="Normal 24 5" xfId="12901" xr:uid="{8FC758D7-B99F-4687-8529-7A4C46C1EC95}"/>
    <cellStyle name="Normal 24_OPET MADENİ YAG LANSMAN KAMPANYASI YEREL RADYO PLANI 16-31 Mayıs 2010" xfId="12902" xr:uid="{DCF4C86C-67BC-46C5-ABBA-55FB3D0A397E}"/>
    <cellStyle name="Normal 240" xfId="12903" xr:uid="{6F040CEA-F9C1-484E-BEBD-6D00B62B2399}"/>
    <cellStyle name="Normal 240 2" xfId="21342" xr:uid="{B1415BE7-9BB5-4360-A694-C9692FD9E7FB}"/>
    <cellStyle name="Normal 240 2 2" xfId="26489" xr:uid="{72164246-9D1E-45CA-8141-D65E89EC3D6E}"/>
    <cellStyle name="Normal 240 2 2 2" xfId="35881" xr:uid="{AEA32B00-C1F6-44AC-8CBE-D21CE0FCD688}"/>
    <cellStyle name="Normal 240 2 3" xfId="31090" xr:uid="{FEFC0307-CB9F-4E56-A98F-29B086F7A0C8}"/>
    <cellStyle name="Normal 240 3" xfId="24039" xr:uid="{A351172A-CFE2-4B92-AC56-9C7DE07CE927}"/>
    <cellStyle name="Normal 240 3 2" xfId="33521" xr:uid="{0A3B028F-3467-4A9C-8F87-93A0A9BFEF8B}"/>
    <cellStyle name="Normal 240 4" xfId="28864" xr:uid="{474231CB-8324-4BB0-B38D-0A3E69310E6A}"/>
    <cellStyle name="Normal 241" xfId="12904" xr:uid="{E164ACA4-8335-47FF-9000-8FF6100C935B}"/>
    <cellStyle name="Normal 241 2" xfId="21343" xr:uid="{47AF4B97-75B3-4B32-9EE0-0FEBFFA5622F}"/>
    <cellStyle name="Normal 241 2 2" xfId="26490" xr:uid="{00ACB56C-8547-4FB3-A398-FE7A2D690A6B}"/>
    <cellStyle name="Normal 241 2 2 2" xfId="35882" xr:uid="{1D813E4E-E1BF-4F58-BC69-4FE56E5070BB}"/>
    <cellStyle name="Normal 241 2 3" xfId="31091" xr:uid="{A8F5E0BB-1D70-41CB-8EA9-93DFCA76E650}"/>
    <cellStyle name="Normal 241 3" xfId="24040" xr:uid="{C433E065-F52E-46D4-977B-2A55C7050104}"/>
    <cellStyle name="Normal 241 3 2" xfId="33522" xr:uid="{0FA161BC-5D0F-493A-8175-349F1872FD0A}"/>
    <cellStyle name="Normal 241 4" xfId="28865" xr:uid="{C8322CFE-22F6-48A1-9D98-F8C511946562}"/>
    <cellStyle name="Normal 242" xfId="12905" xr:uid="{3C541BC8-6CFB-4390-8593-9D1C197EFF2A}"/>
    <cellStyle name="Normal 242 2" xfId="21344" xr:uid="{4275E31F-0207-48F2-8FFC-729C4640765A}"/>
    <cellStyle name="Normal 242 2 2" xfId="26491" xr:uid="{05B623E1-9682-4F50-9D42-AEE6CA011B72}"/>
    <cellStyle name="Normal 242 2 2 2" xfId="35883" xr:uid="{F24C31B7-7E81-4630-AD15-94289A1B5999}"/>
    <cellStyle name="Normal 242 2 3" xfId="31092" xr:uid="{1F0EDAC6-5F8A-4D5F-8929-F025211EDB48}"/>
    <cellStyle name="Normal 242 3" xfId="24041" xr:uid="{C2BFDF48-4F8A-460C-BBBA-4C5D2C54156A}"/>
    <cellStyle name="Normal 242 3 2" xfId="33523" xr:uid="{CE821C2F-AC0B-4C2C-8B2F-E3D0A1786DE7}"/>
    <cellStyle name="Normal 242 4" xfId="28866" xr:uid="{66CD4CB0-C3B7-4581-B509-EBCE1232FDD6}"/>
    <cellStyle name="Normal 243" xfId="12906" xr:uid="{18453BAA-8B7B-442B-8A33-8A2E4860EE6F}"/>
    <cellStyle name="Normal 243 2" xfId="21345" xr:uid="{4AAEFC01-4C80-4272-A517-B29A2BBE2C74}"/>
    <cellStyle name="Normal 243 2 2" xfId="26492" xr:uid="{7B3D9CE2-BDC7-453F-B5DE-AF58FDE95ADA}"/>
    <cellStyle name="Normal 243 2 2 2" xfId="35884" xr:uid="{5732583D-16C6-4EDC-8388-DF4D77B19EEE}"/>
    <cellStyle name="Normal 243 2 3" xfId="31093" xr:uid="{C3F58781-97F7-48B1-898E-CD54FFAA49EA}"/>
    <cellStyle name="Normal 243 3" xfId="24042" xr:uid="{EFD58665-95DB-4E7B-B4E7-E96C5748D3CC}"/>
    <cellStyle name="Normal 243 3 2" xfId="33524" xr:uid="{8A1AA56F-7311-4726-89E9-F249465E5320}"/>
    <cellStyle name="Normal 243 4" xfId="28867" xr:uid="{5BEF3CD7-421D-472D-84B3-BBEF7059D3C4}"/>
    <cellStyle name="Normal 244" xfId="12907" xr:uid="{59AA4154-04CF-4DDA-A66F-F5CA58A41579}"/>
    <cellStyle name="Normal 244 2" xfId="21346" xr:uid="{26F9B787-9DF2-4EF1-A8C8-E2466A330A04}"/>
    <cellStyle name="Normal 244 2 2" xfId="26493" xr:uid="{F77D6075-2876-46B6-A139-CAB86FB96A8F}"/>
    <cellStyle name="Normal 244 2 2 2" xfId="35885" xr:uid="{8140E900-0A86-41D7-AAD0-C09D64FA5802}"/>
    <cellStyle name="Normal 244 2 3" xfId="31094" xr:uid="{EB016658-B187-4B26-B3A2-7B5E35BD2336}"/>
    <cellStyle name="Normal 244 3" xfId="24043" xr:uid="{1DA3A6CD-625D-4BF0-97F7-0933852ADCAB}"/>
    <cellStyle name="Normal 244 3 2" xfId="33525" xr:uid="{6FC44506-2042-4A50-85CA-3BE2C96FF23E}"/>
    <cellStyle name="Normal 244 4" xfId="28868" xr:uid="{C86597F6-544E-40E7-A6FF-5885517533AE}"/>
    <cellStyle name="Normal 245" xfId="12908" xr:uid="{6D2BCD62-0A99-432F-A238-CEFADE65C3F8}"/>
    <cellStyle name="Normal 245 2" xfId="21347" xr:uid="{E3B8FE3B-6812-4534-946A-4A6CE2B074FE}"/>
    <cellStyle name="Normal 245 2 2" xfId="26494" xr:uid="{B8EC1C57-D011-40B3-BE04-4D0275E17326}"/>
    <cellStyle name="Normal 245 2 2 2" xfId="35886" xr:uid="{85CAB046-035D-4E8F-BB1B-00EF2C84B113}"/>
    <cellStyle name="Normal 245 2 3" xfId="31095" xr:uid="{D29A9C96-F5C1-43A3-91AA-ACFF46627F89}"/>
    <cellStyle name="Normal 245 3" xfId="24044" xr:uid="{0BB8A9F1-131E-4C8D-B3A4-189112D59899}"/>
    <cellStyle name="Normal 245 3 2" xfId="33526" xr:uid="{4609AAE5-800F-4E5D-90E5-D09B1DC43A5A}"/>
    <cellStyle name="Normal 245 4" xfId="28869" xr:uid="{0CA0DF78-AF12-4431-B848-4590EBA36937}"/>
    <cellStyle name="Normal 246" xfId="12909" xr:uid="{8154EB0A-3F72-469E-ACFF-5D34EC9B155E}"/>
    <cellStyle name="Normal 246 2" xfId="21348" xr:uid="{E92434A5-AD79-4F9B-837D-7B01AE65921E}"/>
    <cellStyle name="Normal 246 2 2" xfId="26495" xr:uid="{4C61CDB9-0B11-4343-84EB-004749FFCEA5}"/>
    <cellStyle name="Normal 246 2 2 2" xfId="35887" xr:uid="{9FFD9B14-F6F1-4FE0-8C80-62EF84D1262B}"/>
    <cellStyle name="Normal 246 2 3" xfId="31096" xr:uid="{E6B6DCAF-56C5-43D7-81D4-00B804B0185B}"/>
    <cellStyle name="Normal 246 3" xfId="24045" xr:uid="{3069CC9D-E235-4127-92A3-E1D9313B3253}"/>
    <cellStyle name="Normal 246 3 2" xfId="33527" xr:uid="{CF382747-CBF0-494D-A717-44655A77A849}"/>
    <cellStyle name="Normal 246 4" xfId="28870" xr:uid="{E9169995-2015-4ABA-B28C-2D55C2C0ECED}"/>
    <cellStyle name="Normal 247" xfId="12910" xr:uid="{E61F7B01-BEC4-4136-A954-6EC151C591CC}"/>
    <cellStyle name="Normal 247 2" xfId="21349" xr:uid="{9F3958D4-9072-4A8B-83B9-31BC50DEF61C}"/>
    <cellStyle name="Normal 247 2 2" xfId="26496" xr:uid="{9C15DED5-D56C-4D43-9DCF-AF9590321091}"/>
    <cellStyle name="Normal 247 2 2 2" xfId="35888" xr:uid="{16BF0500-686F-4821-9A8F-A0BAF6F17EA3}"/>
    <cellStyle name="Normal 247 2 3" xfId="31097" xr:uid="{347A3E6E-E1C4-4F37-AF92-9FECFB2D65AE}"/>
    <cellStyle name="Normal 247 3" xfId="24046" xr:uid="{3DF45330-FFC7-4D68-88C1-BD72619A6E1E}"/>
    <cellStyle name="Normal 247 3 2" xfId="33528" xr:uid="{969273B1-27F3-4F5F-9FAB-E3DC33F10626}"/>
    <cellStyle name="Normal 247 4" xfId="28871" xr:uid="{5071E26F-7F4B-4E1F-96D1-52728FF0AF3B}"/>
    <cellStyle name="Normal 248" xfId="12911" xr:uid="{005A876A-E817-4361-8D4A-5FA0A75FAE43}"/>
    <cellStyle name="Normal 248 2" xfId="21350" xr:uid="{3877E72F-3843-44F7-9630-644BE1085212}"/>
    <cellStyle name="Normal 248 2 2" xfId="26497" xr:uid="{B367E621-AA2A-403E-BE28-15AEF897F049}"/>
    <cellStyle name="Normal 248 2 2 2" xfId="35889" xr:uid="{42432442-E471-42B8-BCA0-17E2B211EA9D}"/>
    <cellStyle name="Normal 248 2 3" xfId="31098" xr:uid="{D6D71142-9A4B-4835-95CB-CF84771DD39C}"/>
    <cellStyle name="Normal 248 3" xfId="24047" xr:uid="{45B2D443-E043-4633-81AD-17DEC7F71019}"/>
    <cellStyle name="Normal 248 3 2" xfId="33529" xr:uid="{1A378691-0ADE-4A88-8165-00DF2080C48F}"/>
    <cellStyle name="Normal 248 4" xfId="28872" xr:uid="{FAB24A59-3F27-4375-AFBC-87AAA2508EEA}"/>
    <cellStyle name="Normal 249" xfId="12912" xr:uid="{07377B99-1738-4A0F-ABF1-84B107D57961}"/>
    <cellStyle name="Normal 249 2" xfId="21351" xr:uid="{D916D167-BDDB-4D45-88BF-2457C1F44683}"/>
    <cellStyle name="Normal 249 2 2" xfId="26498" xr:uid="{2AF4807E-ECD9-493D-BC9E-B72624520B42}"/>
    <cellStyle name="Normal 249 2 2 2" xfId="35890" xr:uid="{506E3D0E-357C-43E4-9E53-D83962E326C1}"/>
    <cellStyle name="Normal 249 2 3" xfId="31099" xr:uid="{B3005952-A85C-4D30-973D-E881E0880EBB}"/>
    <cellStyle name="Normal 249 3" xfId="24048" xr:uid="{AEB3CDEC-B085-47D7-8005-F9037465BD65}"/>
    <cellStyle name="Normal 249 3 2" xfId="33530" xr:uid="{03871CE0-F625-4938-BE56-8D8555605866}"/>
    <cellStyle name="Normal 249 4" xfId="28873" xr:uid="{DE85A0B8-0056-4916-9BC1-3F1DF6D09343}"/>
    <cellStyle name="Normal 25" xfId="12913" xr:uid="{B3942E7A-7AA5-454D-821B-6162C50384BC}"/>
    <cellStyle name="Normal 25 2" xfId="12914" xr:uid="{92AC8621-F17B-45DD-9505-3F9FFAA7BEA7}"/>
    <cellStyle name="Normal 25 2 2" xfId="12915" xr:uid="{8C2830AD-21F0-43DF-8901-255B9BFC8A7F}"/>
    <cellStyle name="Normal 25 3" xfId="12916" xr:uid="{7959896B-BB5B-40ED-BBE1-B0C21E3777EB}"/>
    <cellStyle name="Normal 25 3 2" xfId="12917" xr:uid="{3F906602-1C4B-4538-ABE0-D2E30AA5C116}"/>
    <cellStyle name="Normal 25 3 3" xfId="21352" xr:uid="{8AB761F8-70B2-41E7-9D82-A55348999582}"/>
    <cellStyle name="Normal 25 3 3 2" xfId="26499" xr:uid="{080F4E0C-E85D-471E-80CB-AFDE8A771C87}"/>
    <cellStyle name="Normal 25 3 3 2 2" xfId="35891" xr:uid="{38A67358-5BBB-4A64-BA4D-F97E86ED6449}"/>
    <cellStyle name="Normal 25 3 3 3" xfId="31100" xr:uid="{2017FA1E-9F66-42B5-922A-E7647E1A9E63}"/>
    <cellStyle name="Normal 25 3 4" xfId="24049" xr:uid="{1425F354-7ABD-4486-BAF5-22A01FA5EBDB}"/>
    <cellStyle name="Normal 25 3 4 2" xfId="33531" xr:uid="{9199A7CB-C2E6-42BC-A014-34AADD28669B}"/>
    <cellStyle name="Normal 25 3 5" xfId="28874" xr:uid="{763FB084-3F53-488F-B505-D39FE024AB38}"/>
    <cellStyle name="Normal 25 4" xfId="12918" xr:uid="{58CF930E-22AF-4AE8-B49A-B0AC641DFA58}"/>
    <cellStyle name="Normal 25_OPET MADENİ YAG LANSMAN KAMPANYASI YEREL RADYO PLANI 16-31 Mayıs 2010" xfId="12919" xr:uid="{232DC25B-C4C0-4A21-8A5A-ECF66405163E}"/>
    <cellStyle name="Normal 250" xfId="12920" xr:uid="{C368B680-7747-4E19-9F6B-7E34F3FB6BB1}"/>
    <cellStyle name="Normal 250 2" xfId="21353" xr:uid="{C87ACCE8-BB36-437D-A401-F65C92980111}"/>
    <cellStyle name="Normal 250 2 2" xfId="26500" xr:uid="{0E5A6822-7413-406D-ACF4-A8E14DD34810}"/>
    <cellStyle name="Normal 250 2 2 2" xfId="35892" xr:uid="{91B0F03F-73F3-49F6-8138-92DDAB96BC28}"/>
    <cellStyle name="Normal 250 2 3" xfId="31101" xr:uid="{DD1D714D-FF00-403A-B3BA-3357A273B7D2}"/>
    <cellStyle name="Normal 250 3" xfId="24050" xr:uid="{249DAA5E-6870-49EC-BD08-4245B39EC71E}"/>
    <cellStyle name="Normal 250 3 2" xfId="33532" xr:uid="{66678FF8-C1C8-40E6-B6A7-CDC743AD9735}"/>
    <cellStyle name="Normal 250 4" xfId="28875" xr:uid="{36898088-3C73-47E8-AECC-D60C73EFEEE3}"/>
    <cellStyle name="Normal 251" xfId="12921" xr:uid="{631F948D-B0CA-4265-83C4-B316D64A8722}"/>
    <cellStyle name="Normal 251 2" xfId="21354" xr:uid="{8835BA7F-4527-4B7E-BC46-9228C7B9BD57}"/>
    <cellStyle name="Normal 251 2 2" xfId="26501" xr:uid="{1FE7CA20-EB96-4868-B18D-9C6490D265BD}"/>
    <cellStyle name="Normal 251 2 2 2" xfId="35893" xr:uid="{7D59636C-AD9F-4FFC-8389-E984FA801CFE}"/>
    <cellStyle name="Normal 251 2 3" xfId="31102" xr:uid="{83414FE0-DFF2-4989-8830-D00E2CA693CC}"/>
    <cellStyle name="Normal 251 3" xfId="24051" xr:uid="{44CA6754-4AA5-4761-AB18-30F35C9B19F8}"/>
    <cellStyle name="Normal 251 3 2" xfId="33533" xr:uid="{2E73C4CE-CDF6-4E07-9F12-115990CAE15C}"/>
    <cellStyle name="Normal 251 4" xfId="28876" xr:uid="{D82DC007-3787-46D8-802E-22811EACDC92}"/>
    <cellStyle name="Normal 252" xfId="12922" xr:uid="{C4599931-4B6B-4DF2-97B7-6466F3757154}"/>
    <cellStyle name="Normal 252 2" xfId="21355" xr:uid="{756F4CAB-0245-4CFA-A7CB-44A044576612}"/>
    <cellStyle name="Normal 252 2 2" xfId="26502" xr:uid="{5109B25D-4547-4672-9984-E649BBD10F32}"/>
    <cellStyle name="Normal 252 2 2 2" xfId="35894" xr:uid="{95EC9B53-17E8-47F0-AE75-2B400B6EEF5A}"/>
    <cellStyle name="Normal 252 2 3" xfId="31103" xr:uid="{045F02AC-3259-4C9A-8B78-1E50B7ADB7CA}"/>
    <cellStyle name="Normal 252 3" xfId="24052" xr:uid="{6CD162D5-54CB-4F14-8B6D-72CCC31A0C86}"/>
    <cellStyle name="Normal 252 3 2" xfId="33534" xr:uid="{9FE6A8CC-C03F-48D3-BFEB-D48F34670ABF}"/>
    <cellStyle name="Normal 252 4" xfId="28877" xr:uid="{F4799D17-BFFB-4370-BA9F-D98251BCB8B3}"/>
    <cellStyle name="Normal 253" xfId="12923" xr:uid="{F15A606A-D24F-4E67-8D18-E015CC326CC5}"/>
    <cellStyle name="Normal 253 2" xfId="21356" xr:uid="{EC44A7B8-5D80-4463-AE85-7070B61BCE08}"/>
    <cellStyle name="Normal 253 2 2" xfId="26503" xr:uid="{CC2AEAF6-9913-47D8-82CA-184C1CF319D9}"/>
    <cellStyle name="Normal 253 2 2 2" xfId="35895" xr:uid="{D164DE4F-AE80-4DCB-8BA1-1A35B13D4BF0}"/>
    <cellStyle name="Normal 253 2 3" xfId="31104" xr:uid="{198D100A-B0FA-43D7-B51F-8D179C152D29}"/>
    <cellStyle name="Normal 253 3" xfId="24053" xr:uid="{69BC27C7-50D9-4C3A-A9E5-1C1FD113CA34}"/>
    <cellStyle name="Normal 253 3 2" xfId="33535" xr:uid="{621D2BB4-E400-49CA-BB2E-6AD39F7588D4}"/>
    <cellStyle name="Normal 253 4" xfId="28878" xr:uid="{FFE3BF9B-9FFF-4598-B00D-FB1CAA9492BE}"/>
    <cellStyle name="Normal 254" xfId="12924" xr:uid="{438983A3-3E90-4B7C-A523-6843FCD7C6AA}"/>
    <cellStyle name="Normal 254 2" xfId="21357" xr:uid="{FD44BD5B-0CF0-467F-8499-C43FA7097C26}"/>
    <cellStyle name="Normal 254 2 2" xfId="26504" xr:uid="{C9A7310B-8506-4F0D-80D7-28C2A0DC5D25}"/>
    <cellStyle name="Normal 254 2 2 2" xfId="35896" xr:uid="{300485FD-6F12-44EA-B0E3-68EC88FDEEC5}"/>
    <cellStyle name="Normal 254 2 3" xfId="31105" xr:uid="{209DCB40-1A19-4A27-BEE9-5D07B2946FA3}"/>
    <cellStyle name="Normal 254 3" xfId="24054" xr:uid="{51771B32-AB16-4853-BAF4-F8B6887DFD00}"/>
    <cellStyle name="Normal 254 3 2" xfId="33536" xr:uid="{980A2062-73CF-4F74-8019-11BF56BF53D1}"/>
    <cellStyle name="Normal 254 4" xfId="28879" xr:uid="{8D103810-ECBC-4CDF-900B-81D6BADE918D}"/>
    <cellStyle name="Normal 255" xfId="12925" xr:uid="{B676CEA2-09E2-4087-A82B-F1455D659902}"/>
    <cellStyle name="Normal 255 2" xfId="21358" xr:uid="{A6508F50-867F-4E3B-B588-F98FCC249111}"/>
    <cellStyle name="Normal 255 2 2" xfId="26505" xr:uid="{410AC4C7-67F3-4D1B-A036-627A72865358}"/>
    <cellStyle name="Normal 255 2 2 2" xfId="35897" xr:uid="{C2A29F81-2593-42CE-95D7-C5149738C404}"/>
    <cellStyle name="Normal 255 2 3" xfId="31106" xr:uid="{CA63A4C2-57F6-4A54-963D-21ED7BA6996E}"/>
    <cellStyle name="Normal 255 3" xfId="24055" xr:uid="{75045728-2BF0-4DF3-942E-D11F37169EF2}"/>
    <cellStyle name="Normal 255 3 2" xfId="33537" xr:uid="{3FC5CA5A-CD7A-46A7-93D4-2C29FF875C13}"/>
    <cellStyle name="Normal 255 4" xfId="28880" xr:uid="{42BF5369-C4E4-4E34-B883-4B99F480A4B3}"/>
    <cellStyle name="Normal 256" xfId="12926" xr:uid="{E79557F6-F889-4DF8-BDF9-3B29D77E96B7}"/>
    <cellStyle name="Normal 256 2" xfId="21359" xr:uid="{992295D7-BEC3-49AF-B75A-97193D7C90DD}"/>
    <cellStyle name="Normal 256 2 2" xfId="26506" xr:uid="{9CC891C4-7E81-488A-B631-CF55381E84C3}"/>
    <cellStyle name="Normal 256 2 2 2" xfId="35898" xr:uid="{FE4DBE06-E42B-441B-A5A6-628FBB422D46}"/>
    <cellStyle name="Normal 256 2 3" xfId="31107" xr:uid="{38982124-9ABE-4B03-9334-E3E499432DA6}"/>
    <cellStyle name="Normal 256 3" xfId="24056" xr:uid="{700AE894-76A5-4A88-A7C9-76D24D0BE369}"/>
    <cellStyle name="Normal 256 3 2" xfId="33538" xr:uid="{86CAA9C6-CE3D-48D5-9071-2B7A71B70B62}"/>
    <cellStyle name="Normal 256 4" xfId="28881" xr:uid="{937F3003-EFE3-4FAE-B40B-46B398F559A4}"/>
    <cellStyle name="Normal 257" xfId="12927" xr:uid="{4F05C971-8882-47F7-BA51-09944CF141AE}"/>
    <cellStyle name="Normal 257 2" xfId="21360" xr:uid="{0C23D655-9CFA-4EDA-9158-A916DD9C724F}"/>
    <cellStyle name="Normal 257 2 2" xfId="26507" xr:uid="{310480C4-8693-47EF-B07B-62E9753A9D04}"/>
    <cellStyle name="Normal 257 2 2 2" xfId="35899" xr:uid="{8719CFE8-9F96-4DED-8E50-FB3E4FC41D84}"/>
    <cellStyle name="Normal 257 2 3" xfId="31108" xr:uid="{B8BC91D5-609C-40C8-A474-127CCE91C362}"/>
    <cellStyle name="Normal 257 3" xfId="24057" xr:uid="{3CC5760F-6253-46FB-8BF6-C3380BB28E9D}"/>
    <cellStyle name="Normal 257 3 2" xfId="33539" xr:uid="{89571087-CEDE-4F54-B9C2-615160C81986}"/>
    <cellStyle name="Normal 257 4" xfId="28882" xr:uid="{2D71B512-4D08-45D0-9614-AF9417D6EA38}"/>
    <cellStyle name="Normal 258" xfId="12928" xr:uid="{9763CE92-7D07-4B68-A0A4-2E8A0E76F1F1}"/>
    <cellStyle name="Normal 258 2" xfId="21361" xr:uid="{9DCEEED4-9911-439D-93FA-61AE821ACE03}"/>
    <cellStyle name="Normal 258 2 2" xfId="26508" xr:uid="{BE6470EB-F00B-4AAD-A0F2-7B2D85F3836F}"/>
    <cellStyle name="Normal 258 2 2 2" xfId="35900" xr:uid="{20EA85A2-30CC-48FD-9638-BF3F9375573D}"/>
    <cellStyle name="Normal 258 2 3" xfId="31109" xr:uid="{8FD70CD1-F16F-453F-9B5D-2DE8779D01F7}"/>
    <cellStyle name="Normal 258 3" xfId="24058" xr:uid="{4DBF2443-7B1F-47A8-A943-4C1D99A1F96D}"/>
    <cellStyle name="Normal 258 3 2" xfId="33540" xr:uid="{ADE434FB-1B88-47E9-AFE4-5BEF1A4AFA4F}"/>
    <cellStyle name="Normal 258 4" xfId="28883" xr:uid="{DC099488-FC3A-478F-A8FB-742B74802B7C}"/>
    <cellStyle name="Normal 259" xfId="12929" xr:uid="{3FD8464E-AF21-41B4-BD5A-E095BF8038D5}"/>
    <cellStyle name="Normal 259 2" xfId="21362" xr:uid="{035B9EF5-FB96-43EE-A723-C97D565DA218}"/>
    <cellStyle name="Normal 259 2 2" xfId="26509" xr:uid="{6393EF4F-46C1-4B1E-9981-B310AD742BE3}"/>
    <cellStyle name="Normal 259 2 2 2" xfId="35901" xr:uid="{95FE24AE-C9FD-4D31-8302-2DC710E449B5}"/>
    <cellStyle name="Normal 259 2 3" xfId="31110" xr:uid="{17178624-C263-425E-85A9-34D50C32B803}"/>
    <cellStyle name="Normal 259 3" xfId="24059" xr:uid="{719C7B33-EDE2-4475-A157-BFD914F8F5D3}"/>
    <cellStyle name="Normal 259 3 2" xfId="33541" xr:uid="{9C6C71A9-B38A-4A51-A0FF-99493594E5F5}"/>
    <cellStyle name="Normal 259 4" xfId="28884" xr:uid="{EDA5EEC5-18A5-471C-84C1-69D68E22AFD1}"/>
    <cellStyle name="Normal 26" xfId="12930" xr:uid="{2D7A1B6C-16B2-4D58-9ECA-B7C010BB0FF2}"/>
    <cellStyle name="Normal 26 2" xfId="12931" xr:uid="{709819F7-83FB-42F3-9B2F-FEF3ECC8C237}"/>
    <cellStyle name="Normal 26 2 2" xfId="12932" xr:uid="{09DAE5D9-FFCC-438E-B335-4782503DD776}"/>
    <cellStyle name="Normal 26 3" xfId="12933" xr:uid="{3F872F5A-6419-4E7B-A127-3BFECE82FD13}"/>
    <cellStyle name="Normal 26 3 2" xfId="12934" xr:uid="{3D31DE5D-2501-457D-A478-983015C1F7AC}"/>
    <cellStyle name="Normal 26 3 3" xfId="21363" xr:uid="{DB287681-5B12-4F16-AB49-03A18CAFAE49}"/>
    <cellStyle name="Normal 26 3 3 2" xfId="26510" xr:uid="{D2A25A3B-FA00-4D4C-B4C9-0940AD3B75D1}"/>
    <cellStyle name="Normal 26 3 3 2 2" xfId="35902" xr:uid="{50630CF2-E821-417A-937C-03FB9E4D8FA0}"/>
    <cellStyle name="Normal 26 3 3 3" xfId="31111" xr:uid="{0E59EFE8-07BA-46B7-863F-41656D98F2F5}"/>
    <cellStyle name="Normal 26 3 4" xfId="24060" xr:uid="{49C1BBDD-B33D-40EB-9A8D-99D9D2912763}"/>
    <cellStyle name="Normal 26 3 4 2" xfId="33542" xr:uid="{BBD95D4C-DC84-42E4-B202-6EE1C53DDFAC}"/>
    <cellStyle name="Normal 26 3 5" xfId="28885" xr:uid="{EAE386B1-34F5-428C-BDFF-334753BAA798}"/>
    <cellStyle name="Normal 26 4" xfId="12935" xr:uid="{DDF025AA-AA4D-4E62-9204-6151C78B4030}"/>
    <cellStyle name="Normal 26_OPET MADENİ YAG LANSMAN KAMPANYASI YEREL RADYO PLANI 16-31 Mayıs 2010" xfId="12936" xr:uid="{EA90E02B-5458-49D1-A315-60742FED3F66}"/>
    <cellStyle name="Normal 260" xfId="12937" xr:uid="{656EF955-85F2-4CD9-8964-8FB6E78E1CCD}"/>
    <cellStyle name="Normal 260 2" xfId="21364" xr:uid="{D906921B-C9E2-459D-B01A-CE9E9E400BE9}"/>
    <cellStyle name="Normal 260 2 2" xfId="26511" xr:uid="{3A30A484-DAE0-449E-913F-14BAF1D9CE4D}"/>
    <cellStyle name="Normal 260 2 2 2" xfId="35903" xr:uid="{90F44EA8-D98C-4EC0-A67B-9E424A5C7FEE}"/>
    <cellStyle name="Normal 260 2 3" xfId="31112" xr:uid="{73879A49-785A-41E2-90D7-2B9716BD16DF}"/>
    <cellStyle name="Normal 260 3" xfId="24061" xr:uid="{228B5510-C94C-442B-A238-C2E2B6783865}"/>
    <cellStyle name="Normal 260 3 2" xfId="33543" xr:uid="{F6DD7AF7-8F20-4E3A-AAD2-FB9343E3C4D8}"/>
    <cellStyle name="Normal 260 4" xfId="28886" xr:uid="{807311A2-AF61-464E-8D23-26EB1708529D}"/>
    <cellStyle name="Normal 261" xfId="12938" xr:uid="{C9881B5D-4BEA-46DD-A09F-4D5D81316C43}"/>
    <cellStyle name="Normal 261 2" xfId="21365" xr:uid="{37CBB58B-1040-4AAE-812E-418287A6C578}"/>
    <cellStyle name="Normal 261 2 2" xfId="26512" xr:uid="{5E9E99CD-1917-4BEB-8AEA-77E5D55BAECA}"/>
    <cellStyle name="Normal 261 2 2 2" xfId="35904" xr:uid="{F7885D95-659E-47E4-BFE4-EAB3E67D62A2}"/>
    <cellStyle name="Normal 261 2 3" xfId="31113" xr:uid="{AF6F4700-0268-44FC-B05C-D8F32590838A}"/>
    <cellStyle name="Normal 261 3" xfId="24062" xr:uid="{67A08772-DF5D-48AE-A6AA-23A5111C29E0}"/>
    <cellStyle name="Normal 261 3 2" xfId="33544" xr:uid="{12818BD5-25B7-4F1A-B9C3-350D28FC55F5}"/>
    <cellStyle name="Normal 261 4" xfId="28887" xr:uid="{74921731-4938-4837-AA09-0E00EC60ACAA}"/>
    <cellStyle name="Normal 262" xfId="12939" xr:uid="{57F942A1-1AEA-4728-A4F5-BC0CFDDDD869}"/>
    <cellStyle name="Normal 262 2" xfId="21366" xr:uid="{425C5DE7-A71E-40D4-BC5B-366218D3999E}"/>
    <cellStyle name="Normal 262 2 2" xfId="26513" xr:uid="{F25ADB7E-48D3-41FD-BA4A-2FCE1D1058EA}"/>
    <cellStyle name="Normal 262 2 2 2" xfId="35905" xr:uid="{D463CA60-156E-4B38-ADA2-2EAEF33F9576}"/>
    <cellStyle name="Normal 262 2 3" xfId="31114" xr:uid="{E32F768E-A1A2-4B8A-B974-CBD69E78EFAA}"/>
    <cellStyle name="Normal 262 3" xfId="24063" xr:uid="{209DEE8D-9A01-428C-9D01-037E6C8EB1F4}"/>
    <cellStyle name="Normal 262 3 2" xfId="33545" xr:uid="{CD71B549-4271-4F79-BA99-6F336C30AFDE}"/>
    <cellStyle name="Normal 262 4" xfId="28888" xr:uid="{8C54C895-6F58-408D-B78C-9F8BF95176A0}"/>
    <cellStyle name="Normal 263" xfId="12940" xr:uid="{1590854F-8CA3-44D4-8963-09506E135E45}"/>
    <cellStyle name="Normal 263 2" xfId="21367" xr:uid="{17F8C720-98B1-4D09-AFAA-F63208BD7EA7}"/>
    <cellStyle name="Normal 263 2 2" xfId="26514" xr:uid="{040E4C86-55F3-4433-829A-42257ACE720E}"/>
    <cellStyle name="Normal 263 2 2 2" xfId="35906" xr:uid="{8AE2A697-3359-4AC6-B4D6-F74383C4FED8}"/>
    <cellStyle name="Normal 263 2 3" xfId="31115" xr:uid="{725D09C7-0821-4C06-A042-D1DB00A3658E}"/>
    <cellStyle name="Normal 263 3" xfId="24064" xr:uid="{18360C8F-B381-41AD-B1C9-F197E82B9864}"/>
    <cellStyle name="Normal 263 3 2" xfId="33546" xr:uid="{656496FC-E0B3-4809-840E-941B825FF826}"/>
    <cellStyle name="Normal 263 4" xfId="28889" xr:uid="{EC9FC903-9B73-4815-A622-DB718EC5753E}"/>
    <cellStyle name="Normal 264" xfId="12941" xr:uid="{8FECB256-6BA3-41B7-9891-250348B9F81E}"/>
    <cellStyle name="Normal 264 2" xfId="21368" xr:uid="{DEE1AD43-EB44-4AE6-AAE4-091F5023FD94}"/>
    <cellStyle name="Normal 264 2 2" xfId="26515" xr:uid="{4ED2922A-B1D3-4B3C-A341-9355C7D42AB7}"/>
    <cellStyle name="Normal 264 2 2 2" xfId="35907" xr:uid="{437EF6F6-3056-419B-9862-65BDE13D1E1C}"/>
    <cellStyle name="Normal 264 2 3" xfId="31116" xr:uid="{24C859D3-EA75-4A7D-8114-D1535B6EA55B}"/>
    <cellStyle name="Normal 264 3" xfId="24065" xr:uid="{28819EEB-43D5-4AE6-A4E4-C0E6E65879FF}"/>
    <cellStyle name="Normal 264 3 2" xfId="33547" xr:uid="{818F41F5-D2F9-4113-9572-B086AB18CEE9}"/>
    <cellStyle name="Normal 264 4" xfId="28890" xr:uid="{18CB5007-FCEF-40D0-80C5-88FF1434EDF9}"/>
    <cellStyle name="Normal 265" xfId="12942" xr:uid="{51864D60-FC7F-47DD-98FD-3524D9A88BA6}"/>
    <cellStyle name="Normal 265 2" xfId="21369" xr:uid="{28720A3F-4D0E-4464-8058-426F6512C4C1}"/>
    <cellStyle name="Normal 265 2 2" xfId="26516" xr:uid="{70C086F3-9FCC-44BE-BE80-9ED538EE7FF6}"/>
    <cellStyle name="Normal 265 2 2 2" xfId="35908" xr:uid="{30918D11-01DB-4C42-B81F-9C86D7A03CEA}"/>
    <cellStyle name="Normal 265 2 3" xfId="31117" xr:uid="{7AA41DA2-9C0C-4473-A589-FF7187427FEC}"/>
    <cellStyle name="Normal 265 3" xfId="24066" xr:uid="{A7548E57-A010-4178-B869-2EC02DEB3056}"/>
    <cellStyle name="Normal 265 3 2" xfId="33548" xr:uid="{81BA9186-A6F9-4831-A620-0FB68BC521D3}"/>
    <cellStyle name="Normal 265 4" xfId="28891" xr:uid="{199BD94E-512E-4CD8-8172-7E9B76C1E2DE}"/>
    <cellStyle name="Normal 266" xfId="12943" xr:uid="{63B95463-592B-4589-83B3-DFE6E56482F8}"/>
    <cellStyle name="Normal 266 2" xfId="21370" xr:uid="{194034C5-E8DB-47BC-B754-92517C52FB75}"/>
    <cellStyle name="Normal 266 2 2" xfId="26517" xr:uid="{C49165C0-AFAB-4147-BA76-3C7CE8120A96}"/>
    <cellStyle name="Normal 266 2 2 2" xfId="35909" xr:uid="{F1CD0A15-125E-459F-9D42-AB2240174BA4}"/>
    <cellStyle name="Normal 266 2 3" xfId="31118" xr:uid="{A4C58E35-1F8B-4B24-9780-8DFD9592758D}"/>
    <cellStyle name="Normal 266 3" xfId="24067" xr:uid="{9B95689F-D340-4ACE-9691-193B2E18DBD4}"/>
    <cellStyle name="Normal 266 3 2" xfId="33549" xr:uid="{046B7E98-A132-4138-BD4E-2E6708519327}"/>
    <cellStyle name="Normal 266 4" xfId="28892" xr:uid="{DB4D46C7-C170-468C-9D33-6A5653400AA6}"/>
    <cellStyle name="Normal 267" xfId="12944" xr:uid="{0B6239A5-F661-4B3D-B625-4C0B077BE3AF}"/>
    <cellStyle name="Normal 267 2" xfId="21371" xr:uid="{347CF1EB-84F8-4B0E-9D51-106E0B05C070}"/>
    <cellStyle name="Normal 267 2 2" xfId="26518" xr:uid="{8BFDB0B5-A550-4F02-9058-DAEEC9495FEB}"/>
    <cellStyle name="Normal 267 2 2 2" xfId="35910" xr:uid="{85054229-F44C-4723-BC8E-F0CBBE4E5498}"/>
    <cellStyle name="Normal 267 2 3" xfId="31119" xr:uid="{21392C1D-54EC-4C2F-B7C4-83015D931C1D}"/>
    <cellStyle name="Normal 267 3" xfId="24068" xr:uid="{A60E0DB8-ADA6-4098-AFEE-73B2A22755C0}"/>
    <cellStyle name="Normal 267 3 2" xfId="33550" xr:uid="{CA0A1289-DDBC-4C1A-A072-42623E41EBEA}"/>
    <cellStyle name="Normal 267 4" xfId="28893" xr:uid="{7A1BD114-9D77-465B-A6D7-41BAC8AEE0EB}"/>
    <cellStyle name="Normal 268" xfId="12945" xr:uid="{D5B7F17C-D167-4C5B-A69D-82676E5EA980}"/>
    <cellStyle name="Normal 268 2" xfId="21372" xr:uid="{2C91F623-DCB5-4A43-BC12-9AAF6039D9CB}"/>
    <cellStyle name="Normal 268 2 2" xfId="26519" xr:uid="{8C1459DE-F5B2-40A2-BAA3-1397C0D9AAB5}"/>
    <cellStyle name="Normal 268 2 2 2" xfId="35911" xr:uid="{DDE731B0-B864-4D4D-AF2E-A0EEB37C2E6A}"/>
    <cellStyle name="Normal 268 2 3" xfId="31120" xr:uid="{A93B506B-5872-40CC-B8BD-330E8F885519}"/>
    <cellStyle name="Normal 268 3" xfId="24069" xr:uid="{0144FA45-676B-461A-AA82-4906D1723558}"/>
    <cellStyle name="Normal 268 3 2" xfId="33551" xr:uid="{230BAA34-5E86-45E8-97E3-C673D6EF1CC0}"/>
    <cellStyle name="Normal 268 4" xfId="28894" xr:uid="{BFDC5B07-62C7-4825-B08E-6F5E03471A37}"/>
    <cellStyle name="Normal 269" xfId="12946" xr:uid="{86095D4D-C952-4780-8435-64963C6CECA0}"/>
    <cellStyle name="Normal 269 2" xfId="21373" xr:uid="{51E4D730-70DF-42FA-AB13-08377E43B1F5}"/>
    <cellStyle name="Normal 269 2 2" xfId="26520" xr:uid="{B4E73A35-1CCF-47C0-9B32-0E7C5848EC5C}"/>
    <cellStyle name="Normal 269 2 2 2" xfId="35912" xr:uid="{93F50A97-A2EB-4FAA-8564-2446258B6AAC}"/>
    <cellStyle name="Normal 269 2 3" xfId="31121" xr:uid="{CF78F1DC-A4CA-4324-B3CC-A74410358A4F}"/>
    <cellStyle name="Normal 269 3" xfId="24070" xr:uid="{6E001FBA-42DD-4604-9E36-50A8B2497F99}"/>
    <cellStyle name="Normal 269 3 2" xfId="33552" xr:uid="{3A504FE2-CAE2-4F6A-87CC-7EC0E5CF0543}"/>
    <cellStyle name="Normal 269 4" xfId="28895" xr:uid="{CACB06A7-2BC8-4918-B9E0-3500CD12E226}"/>
    <cellStyle name="Normal 27" xfId="12947" xr:uid="{51374CDD-2550-4373-8B92-99F0D95A994D}"/>
    <cellStyle name="Normal 27 2" xfId="12948" xr:uid="{D87D3FB4-614E-474C-BEFE-946A74A8B0C9}"/>
    <cellStyle name="Normal 27 2 2" xfId="12949" xr:uid="{B5B81220-6F25-4720-85AD-AA7D6F60BAB6}"/>
    <cellStyle name="Normal 27 3" xfId="12950" xr:uid="{53E93BFD-3835-48A3-9325-4BB5324056FA}"/>
    <cellStyle name="Normal 27 3 2" xfId="12951" xr:uid="{9B84ACC8-6FF1-413A-AEA8-304C55647AF3}"/>
    <cellStyle name="Normal 27 3 3" xfId="21374" xr:uid="{C546529A-76F1-4A7E-A00B-75CE2F40997F}"/>
    <cellStyle name="Normal 27 3 3 2" xfId="26521" xr:uid="{1BBCE342-ABD9-4955-A206-D92F0CB17C6B}"/>
    <cellStyle name="Normal 27 3 3 2 2" xfId="35913" xr:uid="{4610D30C-C8A9-4675-B8D4-FEC97B820E2A}"/>
    <cellStyle name="Normal 27 3 3 3" xfId="31122" xr:uid="{20E92575-2C4E-4F3C-84DF-095E673627DF}"/>
    <cellStyle name="Normal 27 3 4" xfId="24071" xr:uid="{F3F5B1B9-FEE3-4566-A031-83E0AB3D8C1F}"/>
    <cellStyle name="Normal 27 3 4 2" xfId="33553" xr:uid="{DF4A3083-3C7F-4740-A534-510FE9854D31}"/>
    <cellStyle name="Normal 27 3 5" xfId="28896" xr:uid="{B97527E1-37E8-4EEB-B2F8-26C769918B65}"/>
    <cellStyle name="Normal 27 4" xfId="12952" xr:uid="{C4E481CC-9C63-4543-B25C-BC85B7C67654}"/>
    <cellStyle name="Normal 27_OPET MADENİ YAG LANSMAN KAMPANYASI YEREL RADYO PLANI 16-31 Mayıs 2010" xfId="12953" xr:uid="{CBBF0F94-CEC7-4025-9242-4EA6E23DBF5B}"/>
    <cellStyle name="Normal 270" xfId="12954" xr:uid="{005A18D1-9AAD-43F1-8FBC-3E25368BECC9}"/>
    <cellStyle name="Normal 270 2" xfId="21375" xr:uid="{9CC7614F-D782-4816-AA8D-12CBE204526F}"/>
    <cellStyle name="Normal 270 2 2" xfId="26522" xr:uid="{97418CAF-A12C-4F30-83CE-C65073EEF0A5}"/>
    <cellStyle name="Normal 270 2 2 2" xfId="35914" xr:uid="{8E11EDC2-8381-4452-B275-F0579E944C3C}"/>
    <cellStyle name="Normal 270 2 3" xfId="31123" xr:uid="{8F601C87-4286-40C8-B376-064D2F5A2FDB}"/>
    <cellStyle name="Normal 270 3" xfId="24072" xr:uid="{942DD6F8-9CA5-4A47-8D1A-F487B3A20702}"/>
    <cellStyle name="Normal 270 3 2" xfId="33554" xr:uid="{07656577-1928-413A-9E29-72015575BF70}"/>
    <cellStyle name="Normal 270 4" xfId="28897" xr:uid="{4816441F-768E-4B9E-9354-F5476A34FC1F}"/>
    <cellStyle name="Normal 271" xfId="12955" xr:uid="{BA4AB91E-46B7-4C4D-ACA2-0EB4D883EF65}"/>
    <cellStyle name="Normal 271 2" xfId="21376" xr:uid="{CA5BFA72-B85B-4103-9029-F15E3D4AD9AB}"/>
    <cellStyle name="Normal 271 2 2" xfId="26523" xr:uid="{4D807DCB-A69C-4C6B-BBC3-5EED89A28980}"/>
    <cellStyle name="Normal 271 2 2 2" xfId="35915" xr:uid="{8AD363CF-3D8F-458D-87E0-6F023C1E8D9F}"/>
    <cellStyle name="Normal 271 2 3" xfId="31124" xr:uid="{6533AC62-4E99-41A2-A186-A7575C009B34}"/>
    <cellStyle name="Normal 271 3" xfId="24073" xr:uid="{06863D37-4BFD-40B0-BCE4-FFB79EAEFF1B}"/>
    <cellStyle name="Normal 271 3 2" xfId="33555" xr:uid="{28A318F2-890E-4C92-8EC0-92CA1CD622DB}"/>
    <cellStyle name="Normal 271 4" xfId="28898" xr:uid="{54760AF1-C625-42F1-9A1A-40D8C1A0EC51}"/>
    <cellStyle name="Normal 272" xfId="12956" xr:uid="{589B5C16-D6AF-49A8-83D3-634D808C7902}"/>
    <cellStyle name="Normal 272 2" xfId="21377" xr:uid="{4E726793-AD44-4666-8249-112A680EE730}"/>
    <cellStyle name="Normal 272 2 2" xfId="26524" xr:uid="{9708D1B0-53BE-4DAE-B83E-B9EE92D7A8F2}"/>
    <cellStyle name="Normal 272 2 2 2" xfId="35916" xr:uid="{D0A351AB-835E-4C1A-A52D-7F5E7FF58392}"/>
    <cellStyle name="Normal 272 2 3" xfId="31125" xr:uid="{B4EDE065-2E51-4D55-A54F-48ECF27DC2FF}"/>
    <cellStyle name="Normal 272 3" xfId="24074" xr:uid="{4197B7AA-7E02-4AA7-8F2B-99F4F10475CA}"/>
    <cellStyle name="Normal 272 3 2" xfId="33556" xr:uid="{D08C8316-B651-426A-9D0A-4DEEBBC9055A}"/>
    <cellStyle name="Normal 272 4" xfId="28899" xr:uid="{28BBE648-4050-434B-890B-8064199D3A7A}"/>
    <cellStyle name="Normal 273" xfId="12957" xr:uid="{3F960805-A375-4B9C-A1B8-938C3B81D6D2}"/>
    <cellStyle name="Normal 273 2" xfId="21378" xr:uid="{00742BAC-66A8-496B-BFA6-C7F945C47C63}"/>
    <cellStyle name="Normal 273 2 2" xfId="26525" xr:uid="{287E80C0-8118-4ACA-99A2-112DAC8FAB6F}"/>
    <cellStyle name="Normal 273 2 2 2" xfId="35917" xr:uid="{41173957-E4C5-406C-9BE3-813664994224}"/>
    <cellStyle name="Normal 273 2 3" xfId="31126" xr:uid="{8CB706AE-CC86-4A80-A5F2-9A9657FA918C}"/>
    <cellStyle name="Normal 273 3" xfId="24075" xr:uid="{70A18BCA-BBA5-473E-9103-17092E8D83E2}"/>
    <cellStyle name="Normal 273 3 2" xfId="33557" xr:uid="{38EEB6FE-3A01-4070-877E-BE387D5D700B}"/>
    <cellStyle name="Normal 273 4" xfId="28900" xr:uid="{731DF170-0CB6-4797-B25C-E83AFA60354E}"/>
    <cellStyle name="Normal 274" xfId="12958" xr:uid="{7CF7027F-CE15-453F-96E7-9ECF1A2DD8B7}"/>
    <cellStyle name="Normal 274 2" xfId="21379" xr:uid="{7C72A707-9BCC-4BA4-91C8-71CF5EBAE60D}"/>
    <cellStyle name="Normal 274 2 2" xfId="26526" xr:uid="{7B416DA7-25F6-49CF-B53C-599FA1C01C17}"/>
    <cellStyle name="Normal 274 2 2 2" xfId="35918" xr:uid="{820FCB70-3D6A-4EFF-8C7C-BDC22A49B0A8}"/>
    <cellStyle name="Normal 274 2 3" xfId="31127" xr:uid="{9FB73AA5-433B-4E86-B1D3-4E4E54032F26}"/>
    <cellStyle name="Normal 274 3" xfId="24076" xr:uid="{04357CD1-9EDE-4615-8361-CA77CFC4A802}"/>
    <cellStyle name="Normal 274 3 2" xfId="33558" xr:uid="{5E5C7954-6677-4E55-9E58-9EAF4220676E}"/>
    <cellStyle name="Normal 274 4" xfId="28901" xr:uid="{E4804DAA-FC9A-4A79-8D44-EFEA28A73B9E}"/>
    <cellStyle name="Normal 275" xfId="12959" xr:uid="{0485DC93-B224-49EA-B608-9545BB3FCC9B}"/>
    <cellStyle name="Normal 275 2" xfId="21380" xr:uid="{070E7BF5-F5BD-437B-95F7-3BCA5D4F6CF2}"/>
    <cellStyle name="Normal 275 2 2" xfId="26527" xr:uid="{B25966FF-6EC4-4F46-9081-805CABF5FBED}"/>
    <cellStyle name="Normal 275 2 2 2" xfId="35919" xr:uid="{6F7DA586-3C8F-4D44-8EA4-6A0B67FF4921}"/>
    <cellStyle name="Normal 275 2 3" xfId="31128" xr:uid="{3188ECF7-2004-4783-81A2-C7266167B4D8}"/>
    <cellStyle name="Normal 275 3" xfId="24077" xr:uid="{61A583FA-4A5D-4696-A052-796E91BA7460}"/>
    <cellStyle name="Normal 275 3 2" xfId="33559" xr:uid="{BCC5B956-2253-429A-B60F-087FA88EF205}"/>
    <cellStyle name="Normal 275 4" xfId="28902" xr:uid="{FCC6EBC4-E3A5-4A0E-BC86-797D4B35DE1F}"/>
    <cellStyle name="Normal 276" xfId="12960" xr:uid="{F4232988-E5D5-4CFA-8D3C-F37952DC6B4F}"/>
    <cellStyle name="Normal 276 2" xfId="21381" xr:uid="{D215B736-6735-4DC9-A1EE-DF8F74842A27}"/>
    <cellStyle name="Normal 276 2 2" xfId="26528" xr:uid="{FC4B66EA-1F2E-4615-9F96-0A603A79E0C4}"/>
    <cellStyle name="Normal 276 2 2 2" xfId="35920" xr:uid="{FEACA188-7CE1-42E5-ABF4-F68D9D2BA29E}"/>
    <cellStyle name="Normal 276 2 3" xfId="31129" xr:uid="{E9595E35-FC3F-4100-B16F-FB6282B09D60}"/>
    <cellStyle name="Normal 276 3" xfId="22526" xr:uid="{97B4532F-76F3-4E8E-AA18-36EA00A2FC3A}"/>
    <cellStyle name="Normal 276 4" xfId="24078" xr:uid="{550DE564-54BA-41F6-A1E8-09571573C1F4}"/>
    <cellStyle name="Normal 276 4 2" xfId="33560" xr:uid="{61D7E334-3767-4FD2-9927-EB1388262DCA}"/>
    <cellStyle name="Normal 276 5" xfId="28903" xr:uid="{5624A51C-613D-464B-95E2-886A5CFEB7ED}"/>
    <cellStyle name="Normal 277" xfId="12961" xr:uid="{6D9F4B51-C1EF-462A-BCDE-9F2E96021A99}"/>
    <cellStyle name="Normal 277 2" xfId="21382" xr:uid="{5DE05F95-CF95-484B-B9B9-FD83A119FA6A}"/>
    <cellStyle name="Normal 277 2 2" xfId="26529" xr:uid="{A1C7184C-99D2-4503-890D-9199B4FD672F}"/>
    <cellStyle name="Normal 277 2 2 2" xfId="35921" xr:uid="{01DF2C2F-954D-45E1-9146-FE0E3AE77F32}"/>
    <cellStyle name="Normal 277 2 3" xfId="31130" xr:uid="{6A20811F-9B49-4525-AAB7-7E9803A372D1}"/>
    <cellStyle name="Normal 277 3" xfId="24079" xr:uid="{7EE87EDB-B211-4A0F-9D23-D9B72A887B19}"/>
    <cellStyle name="Normal 277 3 2" xfId="33561" xr:uid="{86612955-3F13-482A-AD8E-3B19D1227674}"/>
    <cellStyle name="Normal 277 4" xfId="28904" xr:uid="{2A2937ED-7CC3-4924-97B7-6865D5720BAB}"/>
    <cellStyle name="Normal 278" xfId="12962" xr:uid="{F9ECFD36-2EF9-402A-B9BF-49530C4F0047}"/>
    <cellStyle name="Normal 278 2" xfId="21383" xr:uid="{7399019C-6ECA-4DF9-88F9-A84BEC5336DD}"/>
    <cellStyle name="Normal 278 2 2" xfId="26530" xr:uid="{7B02D87E-B625-4C48-A139-B76133ABE551}"/>
    <cellStyle name="Normal 278 2 2 2" xfId="35922" xr:uid="{B260D2C5-CF98-450A-B01C-1DAD62D18AD4}"/>
    <cellStyle name="Normal 278 2 3" xfId="31131" xr:uid="{ED9473F8-1432-4520-83C6-964B86CFC0C8}"/>
    <cellStyle name="Normal 278 3" xfId="24080" xr:uid="{8C94097B-BD49-4420-BBA1-56065946A77E}"/>
    <cellStyle name="Normal 278 3 2" xfId="33562" xr:uid="{F2BDC7DC-FFF9-48B1-A975-997F798B8002}"/>
    <cellStyle name="Normal 278 4" xfId="28905" xr:uid="{8BF60E97-BE55-48F6-88B8-8B0159A68F7E}"/>
    <cellStyle name="Normal 279" xfId="12963" xr:uid="{30C519CB-3DA5-4D96-B199-A6F9BCA12D12}"/>
    <cellStyle name="Normal 279 2" xfId="21384" xr:uid="{C8D43B00-BB79-4301-B2E5-85CA39AA5222}"/>
    <cellStyle name="Normal 279 2 2" xfId="26531" xr:uid="{58D05920-CF26-48E9-9AB9-2BD08E5E9B49}"/>
    <cellStyle name="Normal 279 2 2 2" xfId="35923" xr:uid="{6091056A-1BCE-46C1-A176-3457D646741A}"/>
    <cellStyle name="Normal 279 2 3" xfId="31132" xr:uid="{21DE4B0B-276F-492C-AFF5-CC07E76F4680}"/>
    <cellStyle name="Normal 279 3" xfId="24081" xr:uid="{720E445C-8150-420B-887C-D60697AB7784}"/>
    <cellStyle name="Normal 279 3 2" xfId="33563" xr:uid="{C1FF442F-B3E7-472F-8977-55CC56519810}"/>
    <cellStyle name="Normal 279 4" xfId="28906" xr:uid="{6E580164-8FA4-4826-97DD-3139B38D2590}"/>
    <cellStyle name="Normal 28" xfId="12964" xr:uid="{6225222D-529E-4B97-9930-7CEFA1DAC48A}"/>
    <cellStyle name="Normal 28 2" xfId="12965" xr:uid="{DD67B192-42E3-4FED-B541-2AE46F88A4C0}"/>
    <cellStyle name="Normal 28 2 2" xfId="12966" xr:uid="{2F29C840-569B-4C1E-B826-DE1EA1F8B6BD}"/>
    <cellStyle name="Normal 28 2 3" xfId="12967" xr:uid="{FA988FEE-52F4-4FDB-8326-82452BD0048B}"/>
    <cellStyle name="Normal 28 2 4" xfId="12968" xr:uid="{0DE73A45-DDE0-4A01-94D7-E5B594EA01D5}"/>
    <cellStyle name="Normal 28 3" xfId="12969" xr:uid="{BA58EB81-F4E1-467C-9044-13C9011DFDBD}"/>
    <cellStyle name="Normal 28 4" xfId="12970" xr:uid="{581FBCDC-83D4-434B-809C-0D06B168EB5B}"/>
    <cellStyle name="Normal 28 5" xfId="12971" xr:uid="{A586682E-CB19-4B67-AC5D-A9260F56E500}"/>
    <cellStyle name="Normal 28 6" xfId="12972" xr:uid="{6A0396D8-F545-498F-B97B-61C18F94D6BC}"/>
    <cellStyle name="Normal 28 7" xfId="12973" xr:uid="{BADB3A54-6EB0-4E1A-AD93-F0B12B7D185E}"/>
    <cellStyle name="Normal 28 7 2" xfId="21385" xr:uid="{797F1C82-CCD3-4FD8-933E-9AB50EC14F1A}"/>
    <cellStyle name="Normal 28 7 2 2" xfId="26532" xr:uid="{5D8B0456-AF20-4863-A9F4-45FB3A0248F3}"/>
    <cellStyle name="Normal 28 7 2 2 2" xfId="35924" xr:uid="{D9AA0217-378D-456C-B240-DDB19D22E1E8}"/>
    <cellStyle name="Normal 28 7 2 3" xfId="31133" xr:uid="{2B73712A-5D52-4E15-95E3-2FB6CCEF7E5F}"/>
    <cellStyle name="Normal 28 7 3" xfId="24082" xr:uid="{F16662E0-A5FA-4F44-B66A-F5F742BD2BC3}"/>
    <cellStyle name="Normal 28 7 3 2" xfId="33564" xr:uid="{1C276672-4E2A-4C14-A339-A200D27D597E}"/>
    <cellStyle name="Normal 28 7 4" xfId="28907" xr:uid="{9936DD69-55FA-46DD-AD12-CD0CFA0C5773}"/>
    <cellStyle name="Normal 28 8" xfId="12974" xr:uid="{3ADB37F9-3A98-468B-A36F-397DF114C9DA}"/>
    <cellStyle name="Normal 280" xfId="12975" xr:uid="{A45C7EA6-5F8C-449D-AE52-A733E380E6E2}"/>
    <cellStyle name="Normal 280 2" xfId="21386" xr:uid="{3124F281-6B50-406C-AEDD-F40E72055ED6}"/>
    <cellStyle name="Normal 280 2 2" xfId="26533" xr:uid="{82E6336B-CC52-4B39-89C9-41E16D283D97}"/>
    <cellStyle name="Normal 280 2 2 2" xfId="35925" xr:uid="{CC9B05A9-112F-43E9-8D7A-11F5683D211E}"/>
    <cellStyle name="Normal 280 2 3" xfId="31134" xr:uid="{A33C5C65-E12D-4FA1-A1F9-842404D24E48}"/>
    <cellStyle name="Normal 280 3" xfId="24083" xr:uid="{3384B6F2-1879-494C-9E64-4DA9BB7B32A2}"/>
    <cellStyle name="Normal 280 3 2" xfId="33565" xr:uid="{F1261542-5653-4040-9115-4DD45C968184}"/>
    <cellStyle name="Normal 280 4" xfId="28908" xr:uid="{A8CB9E74-94E5-460A-A574-272A92129B43}"/>
    <cellStyle name="Normal 281" xfId="12976" xr:uid="{51AEA472-264C-475C-A6B1-EE5BA024BCC9}"/>
    <cellStyle name="Normal 281 2" xfId="21387" xr:uid="{7A9E925D-1CBF-4074-A5F2-87DE8CA9FFCE}"/>
    <cellStyle name="Normal 281 2 2" xfId="26534" xr:uid="{CE9509A5-31A4-465C-AA79-18B8A3B4BB2C}"/>
    <cellStyle name="Normal 281 2 2 2" xfId="35926" xr:uid="{7971346F-2E4E-4472-A833-88B29944B2B9}"/>
    <cellStyle name="Normal 281 2 3" xfId="31135" xr:uid="{3C110E55-5BD0-4AE2-ACA0-8D65973CC456}"/>
    <cellStyle name="Normal 281 3" xfId="24084" xr:uid="{F60AF6B2-26CD-43BA-A697-3815F78E582C}"/>
    <cellStyle name="Normal 281 3 2" xfId="33566" xr:uid="{77817905-CA3E-40D1-BB45-4304177E95A9}"/>
    <cellStyle name="Normal 281 4" xfId="28909" xr:uid="{334E8A36-5230-4584-901A-92C243A23CC6}"/>
    <cellStyle name="Normal 282" xfId="12977" xr:uid="{DDC12D27-5BE6-424B-8E8E-51B93DDEB979}"/>
    <cellStyle name="Normal 282 2" xfId="21388" xr:uid="{D1471028-3F25-4423-AB02-B686F293B8A1}"/>
    <cellStyle name="Normal 282 2 2" xfId="26535" xr:uid="{73BE6AF5-8A84-4E1C-8315-24617DDE5535}"/>
    <cellStyle name="Normal 282 2 2 2" xfId="35927" xr:uid="{9651225F-B725-4F85-B99E-58557F488602}"/>
    <cellStyle name="Normal 282 2 3" xfId="31136" xr:uid="{0DCBE8F2-28D3-4B19-8FBA-AD855A69E60D}"/>
    <cellStyle name="Normal 282 3" xfId="24085" xr:uid="{901AB3B7-7739-4C2D-BF78-4CA32018DFC5}"/>
    <cellStyle name="Normal 282 3 2" xfId="33567" xr:uid="{2A496EC3-254B-49A9-8285-7E26179ECF9C}"/>
    <cellStyle name="Normal 282 4" xfId="28910" xr:uid="{FA64FF00-7A8D-4954-95C1-BDC485D9F129}"/>
    <cellStyle name="Normal 283" xfId="12978" xr:uid="{14C48D82-CE67-4C60-A9FD-25617759A7E8}"/>
    <cellStyle name="Normal 283 2" xfId="21389" xr:uid="{0AA96714-EEBD-4C1D-ACD2-3169969511F2}"/>
    <cellStyle name="Normal 283 2 2" xfId="26536" xr:uid="{7D619009-CCC2-4C2A-98FE-4031241945A2}"/>
    <cellStyle name="Normal 283 2 2 2" xfId="35928" xr:uid="{C269E6F0-7A05-4384-81EE-F20902DC260C}"/>
    <cellStyle name="Normal 283 2 3" xfId="31137" xr:uid="{EA206F2A-A1A4-4237-963A-CBC215197477}"/>
    <cellStyle name="Normal 283 3" xfId="24086" xr:uid="{1E91BA3B-CB6B-4966-9E1A-8FCEA6B48C98}"/>
    <cellStyle name="Normal 283 3 2" xfId="33568" xr:uid="{A17B1CE6-C211-44BD-B5D4-B6CE12152CC7}"/>
    <cellStyle name="Normal 283 4" xfId="28911" xr:uid="{B8551BFE-771C-485E-9919-7BF9B6241CB7}"/>
    <cellStyle name="Normal 284" xfId="12979" xr:uid="{149D2FCE-7C0E-4376-B139-C7A7495A1550}"/>
    <cellStyle name="Normal 284 2" xfId="21390" xr:uid="{0EAC536A-D000-4C27-B921-A5DE66DE2891}"/>
    <cellStyle name="Normal 284 2 2" xfId="26537" xr:uid="{E8BE642D-1E29-4A57-B4F5-50AB9E940848}"/>
    <cellStyle name="Normal 284 2 2 2" xfId="35929" xr:uid="{733C8EB2-1E21-48C3-82C7-3C5AA32A73BC}"/>
    <cellStyle name="Normal 284 2 3" xfId="31138" xr:uid="{C67D3A5C-5B91-41BF-A77A-30A5C8C69E07}"/>
    <cellStyle name="Normal 284 3" xfId="24087" xr:uid="{95A36B2F-117B-4BD0-B706-E4017AD27E54}"/>
    <cellStyle name="Normal 284 3 2" xfId="33569" xr:uid="{4E8E50B6-BD0A-488A-949F-FE0D4CB138AD}"/>
    <cellStyle name="Normal 284 4" xfId="28912" xr:uid="{4E45F39B-B321-449F-81A9-76D045E18975}"/>
    <cellStyle name="Normal 285" xfId="12980" xr:uid="{208B6DD1-8C29-43B5-A3EC-215343E3F2CF}"/>
    <cellStyle name="Normal 285 2" xfId="21391" xr:uid="{6FC313C8-3EB9-4623-9D0B-448B0755971D}"/>
    <cellStyle name="Normal 285 2 2" xfId="26538" xr:uid="{FA64D2C9-5A74-45E4-A55F-B0E75D580285}"/>
    <cellStyle name="Normal 285 2 2 2" xfId="35930" xr:uid="{32B54D10-34A1-441E-B83D-5D554D26A421}"/>
    <cellStyle name="Normal 285 2 3" xfId="31139" xr:uid="{FA84AA3E-DFE5-4D44-96B7-F628716178AE}"/>
    <cellStyle name="Normal 285 3" xfId="24088" xr:uid="{547C3310-BEF8-48C1-9D00-94E9731578FB}"/>
    <cellStyle name="Normal 285 3 2" xfId="33570" xr:uid="{4746016B-3CAA-499D-BE05-90FD96D73C34}"/>
    <cellStyle name="Normal 285 4" xfId="28913" xr:uid="{598DB1D4-5830-407C-A611-FC41BD395432}"/>
    <cellStyle name="Normal 286" xfId="12981" xr:uid="{D571D740-A8BC-4EE2-8D83-04D43861F129}"/>
    <cellStyle name="Normal 286 2" xfId="21392" xr:uid="{A020FBAA-2435-441D-9801-334E3711A634}"/>
    <cellStyle name="Normal 286 2 2" xfId="26539" xr:uid="{66903459-3059-4F5F-81AD-2C9A897137E8}"/>
    <cellStyle name="Normal 286 2 2 2" xfId="35931" xr:uid="{73DD89A0-B13A-4735-9960-D1BF80C5D1F0}"/>
    <cellStyle name="Normal 286 2 3" xfId="31140" xr:uid="{D0F83DB3-11AF-48A0-A662-601C7BDFD1CF}"/>
    <cellStyle name="Normal 286 3" xfId="24089" xr:uid="{CC5C9445-08EE-4214-8E41-EAC683AF7DC9}"/>
    <cellStyle name="Normal 286 3 2" xfId="33571" xr:uid="{87D14C27-4F57-4F52-9D09-3E07782BAA5D}"/>
    <cellStyle name="Normal 286 4" xfId="28914" xr:uid="{095C1132-ED06-4D70-B97E-E42A6CA4D602}"/>
    <cellStyle name="Normal 287" xfId="12982" xr:uid="{788A57AA-74E0-4316-AF1A-281AB52844AD}"/>
    <cellStyle name="Normal 287 2" xfId="21393" xr:uid="{3A93B8E6-612B-4DE3-A62D-65DA0D82C701}"/>
    <cellStyle name="Normal 287 2 2" xfId="26540" xr:uid="{C77FC97C-B83E-4FF9-9271-23111EAB96FA}"/>
    <cellStyle name="Normal 287 2 2 2" xfId="35932" xr:uid="{42652D2D-81FB-4DCD-96EE-34B3ADB0E57A}"/>
    <cellStyle name="Normal 287 2 3" xfId="31141" xr:uid="{0C9D640A-C6F9-4EE6-8BF2-51164BCA6D5E}"/>
    <cellStyle name="Normal 287 3" xfId="24090" xr:uid="{A4400401-E404-40D6-AE41-D42A9601BF50}"/>
    <cellStyle name="Normal 287 3 2" xfId="33572" xr:uid="{286E1E2D-A585-437F-ABAA-42619945CF93}"/>
    <cellStyle name="Normal 287 4" xfId="28915" xr:uid="{E98B1013-6583-4E53-B92F-913586099634}"/>
    <cellStyle name="Normal 288" xfId="12983" xr:uid="{231BF72A-47CA-490E-A119-5EE3A0A445EB}"/>
    <cellStyle name="Normal 288 2" xfId="21394" xr:uid="{9AB4ADD6-93F2-42F5-997F-F96B1951962D}"/>
    <cellStyle name="Normal 288 2 2" xfId="26541" xr:uid="{8E903403-58BF-4DBE-A12F-93D827B1D0C1}"/>
    <cellStyle name="Normal 288 2 2 2" xfId="35933" xr:uid="{24F19AB8-C44D-4110-B5FB-70CB678DCD89}"/>
    <cellStyle name="Normal 288 2 3" xfId="31142" xr:uid="{D59448A5-FB18-4F0D-95CC-06232CDA8CDE}"/>
    <cellStyle name="Normal 288 3" xfId="24091" xr:uid="{EF6CC2F7-5972-4312-ADF0-CBB6DF023BEC}"/>
    <cellStyle name="Normal 288 3 2" xfId="33573" xr:uid="{A41182A5-5DD1-4DB2-8C00-F1C5E8C35729}"/>
    <cellStyle name="Normal 288 4" xfId="28916" xr:uid="{EAAA6BAD-33AE-41BC-872E-7DD78352E7D9}"/>
    <cellStyle name="Normal 289" xfId="12984" xr:uid="{8BD5D762-7CE7-4C24-AE75-FEC243D2DFAA}"/>
    <cellStyle name="Normal 289 2" xfId="21395" xr:uid="{AC4CC80C-0DAB-4450-8EE5-743B44FE43C4}"/>
    <cellStyle name="Normal 289 2 2" xfId="26542" xr:uid="{8A9B0328-529F-4818-8265-9E3CF213CEAE}"/>
    <cellStyle name="Normal 289 2 2 2" xfId="35934" xr:uid="{8EC14C12-77B6-4056-92AF-5EFAEF6CA200}"/>
    <cellStyle name="Normal 289 2 3" xfId="31143" xr:uid="{E37A1C9C-C430-4F5D-95A3-B6CE76279B9F}"/>
    <cellStyle name="Normal 289 3" xfId="24092" xr:uid="{CE2B308D-C313-4BCB-8241-0161A9651836}"/>
    <cellStyle name="Normal 289 3 2" xfId="33574" xr:uid="{272D6010-C40B-4FBC-B7A9-1A1FB1E3497B}"/>
    <cellStyle name="Normal 289 4" xfId="28917" xr:uid="{2C44F09E-C245-47A1-83D5-713B2A2B3D96}"/>
    <cellStyle name="Normal 29" xfId="12985" xr:uid="{E3F7212B-F59F-403B-B6D8-B44A6828914E}"/>
    <cellStyle name="Normal 29 2" xfId="12986" xr:uid="{B51CD7FF-E1DA-4676-9669-EA3A0EBE3809}"/>
    <cellStyle name="Normal 29 2 2" xfId="12987" xr:uid="{1A6310A8-A766-4954-ABF7-1382E2F342EF}"/>
    <cellStyle name="Normal 29 3" xfId="12988" xr:uid="{48142687-D1C5-4AF0-AFCB-00432AF8939A}"/>
    <cellStyle name="Normal 29 3 2" xfId="12989" xr:uid="{F0E95B44-2EE7-4143-B487-797223FDD82D}"/>
    <cellStyle name="Normal 29 3 3" xfId="21396" xr:uid="{196CCBDF-28CD-4004-8432-C0CB4AF97B68}"/>
    <cellStyle name="Normal 29 3 3 2" xfId="26543" xr:uid="{D7501F18-EEC0-46DD-BE52-099B7359A172}"/>
    <cellStyle name="Normal 29 3 3 2 2" xfId="35935" xr:uid="{44727BDF-3366-49D3-832D-5A8F0C4F41B5}"/>
    <cellStyle name="Normal 29 3 3 3" xfId="31144" xr:uid="{80B7C5E2-3A98-46A7-9F4B-767121558075}"/>
    <cellStyle name="Normal 29 3 4" xfId="24093" xr:uid="{90A0CE2C-4D77-4720-ADC3-D9B19DC2775D}"/>
    <cellStyle name="Normal 29 3 4 2" xfId="33575" xr:uid="{CFE76B92-F6B8-43A8-B9DE-F1E249A9BF8A}"/>
    <cellStyle name="Normal 29 3 5" xfId="28918" xr:uid="{62F23C5B-E020-4A38-89A9-D86F0676967F}"/>
    <cellStyle name="Normal 29 4" xfId="12990" xr:uid="{2B15BC76-D7B1-4E98-B475-F99F6C318B26}"/>
    <cellStyle name="Normal 29_OPET MADENİ YAG LANSMAN KAMPANYASI YEREL RADYO PLANI 16-31 Mayıs 2010" xfId="12991" xr:uid="{CCB659F0-BA76-44C1-8599-1456624D9B19}"/>
    <cellStyle name="Normal 290" xfId="12992" xr:uid="{FF8C5ADA-36CB-42E6-A3B2-60554B0B5A51}"/>
    <cellStyle name="Normal 290 2" xfId="21397" xr:uid="{18C5AA5E-CB31-40F0-AA40-14EBEBA43D3E}"/>
    <cellStyle name="Normal 290 2 2" xfId="26544" xr:uid="{99953A3B-84C1-45CA-BFA4-82E5FD8EFABC}"/>
    <cellStyle name="Normal 290 2 2 2" xfId="35936" xr:uid="{230B1F2A-ABB4-4D53-B19B-097BE74C5A05}"/>
    <cellStyle name="Normal 290 2 3" xfId="31145" xr:uid="{1B8C6189-8F46-4C89-AB53-17F37456F1C2}"/>
    <cellStyle name="Normal 290 3" xfId="24094" xr:uid="{B7770895-49D3-4929-AB6E-FCFF3C99C320}"/>
    <cellStyle name="Normal 290 3 2" xfId="33576" xr:uid="{DFCD9C6F-AA7C-47A2-843E-25811CEBEAEC}"/>
    <cellStyle name="Normal 290 4" xfId="28919" xr:uid="{B75CAA42-2478-4B8B-9BCF-28B1011BEDB7}"/>
    <cellStyle name="Normal 291" xfId="12993" xr:uid="{EB11F6EA-BC78-484E-B81A-48CF9A9809D4}"/>
    <cellStyle name="Normal 291 2" xfId="21398" xr:uid="{79DAA681-E20E-4CCD-8B02-5B142B5FA4B8}"/>
    <cellStyle name="Normal 291 2 2" xfId="26545" xr:uid="{FB3DECA8-73AF-4B08-AF53-B0164DFFDF88}"/>
    <cellStyle name="Normal 291 2 2 2" xfId="35937" xr:uid="{2D405B1D-EB5F-456B-A424-F6FF24E210E3}"/>
    <cellStyle name="Normal 291 2 3" xfId="31146" xr:uid="{BB027C2A-1476-4D39-AF5E-81BB19B4F628}"/>
    <cellStyle name="Normal 291 3" xfId="24095" xr:uid="{4C7B0F53-7640-439E-9CC1-EC5A5669DEA8}"/>
    <cellStyle name="Normal 291 3 2" xfId="33577" xr:uid="{21D8914B-1F17-4CE7-A7A7-B2801799F1BA}"/>
    <cellStyle name="Normal 291 4" xfId="28920" xr:uid="{2AE2BEFA-99F7-4AFC-BF37-1F2560C23A48}"/>
    <cellStyle name="Normal 292" xfId="12994" xr:uid="{7DBB131A-5A31-4188-8E40-FF777C285239}"/>
    <cellStyle name="Normal 292 2" xfId="21399" xr:uid="{75FD9A7E-5058-4A91-8347-F81F85D81EA0}"/>
    <cellStyle name="Normal 292 2 2" xfId="26546" xr:uid="{E8ECEE35-CD74-4DAE-86FC-87062B7B0A2D}"/>
    <cellStyle name="Normal 292 2 2 2" xfId="35938" xr:uid="{2EFE9863-954E-40FB-A306-A91BAD8E4030}"/>
    <cellStyle name="Normal 292 2 3" xfId="31147" xr:uid="{92CA35A1-19EC-4453-93CB-FDE38608F365}"/>
    <cellStyle name="Normal 292 3" xfId="24096" xr:uid="{CFC53FDF-5664-4804-B8F9-E0D751570052}"/>
    <cellStyle name="Normal 292 3 2" xfId="33578" xr:uid="{23A2DA4A-4849-4CD5-ABDE-5DDC4800072F}"/>
    <cellStyle name="Normal 292 4" xfId="28921" xr:uid="{9479DB49-D713-4337-A3F5-117D71141D8F}"/>
    <cellStyle name="Normal 293" xfId="12995" xr:uid="{4C0B2EFF-40F9-49D8-8318-13470976A89E}"/>
    <cellStyle name="Normal 293 2" xfId="21400" xr:uid="{D8E437CD-3E76-4A52-A810-B5324FFA14F3}"/>
    <cellStyle name="Normal 293 2 2" xfId="26547" xr:uid="{D5248D92-DAE3-4858-822E-335576CD2191}"/>
    <cellStyle name="Normal 293 2 2 2" xfId="35939" xr:uid="{49AED0FC-F607-4465-8EC7-50E9DF824E5A}"/>
    <cellStyle name="Normal 293 2 3" xfId="31148" xr:uid="{AA6ECCC6-3778-471D-AB8A-C910BEDB2054}"/>
    <cellStyle name="Normal 293 3" xfId="24097" xr:uid="{0900260E-7096-4379-BF9B-F9E96B285165}"/>
    <cellStyle name="Normal 293 3 2" xfId="33579" xr:uid="{B678064C-AF8A-4557-BC16-3EA7AE560DBC}"/>
    <cellStyle name="Normal 293 4" xfId="28922" xr:uid="{26DD8BE4-4C0D-483B-AD21-7299E0419E47}"/>
    <cellStyle name="Normal 294" xfId="12996" xr:uid="{40A82999-4E49-47CF-B968-37348C79D86F}"/>
    <cellStyle name="Normal 294 2" xfId="21401" xr:uid="{F0C4BDA8-353C-499D-8814-069434D01BAB}"/>
    <cellStyle name="Normal 294 2 2" xfId="26548" xr:uid="{94C10891-C277-4FC0-8022-1C3D7D8827FC}"/>
    <cellStyle name="Normal 294 2 2 2" xfId="35940" xr:uid="{A4F57061-917D-44B9-AE6A-AE1E6D1DA206}"/>
    <cellStyle name="Normal 294 2 3" xfId="31149" xr:uid="{BD86A46A-2853-41A0-B335-2800C6D77F86}"/>
    <cellStyle name="Normal 294 3" xfId="24098" xr:uid="{281631BF-8F8D-4EEF-8FF9-2045E61EF4F2}"/>
    <cellStyle name="Normal 294 3 2" xfId="33580" xr:uid="{0E2ADA1D-A280-44F1-8F7F-5581114119CE}"/>
    <cellStyle name="Normal 294 4" xfId="28923" xr:uid="{8496BBBE-7C53-4A84-894A-31623F38D637}"/>
    <cellStyle name="Normal 295" xfId="12997" xr:uid="{3519AC29-E186-42AB-B2F5-94CCE82CC8F1}"/>
    <cellStyle name="Normal 295 2" xfId="21402" xr:uid="{BEFE2E65-399F-4D4E-95B4-07A978F88CD1}"/>
    <cellStyle name="Normal 295 2 2" xfId="26549" xr:uid="{0AEB6287-3BAF-4E45-B6BC-00C7D86902E6}"/>
    <cellStyle name="Normal 295 2 2 2" xfId="35941" xr:uid="{6D25DBDB-0490-45B9-B146-B7DE20703137}"/>
    <cellStyle name="Normal 295 2 3" xfId="31150" xr:uid="{8FB1EFD5-F5A4-47B8-9B8D-8098381FBB1A}"/>
    <cellStyle name="Normal 295 3" xfId="24099" xr:uid="{AB5FEAA1-D2B5-4A99-96A4-7E66FBA693A5}"/>
    <cellStyle name="Normal 295 3 2" xfId="33581" xr:uid="{E1ACCFBC-5ED7-4135-9B77-BA841C7B928F}"/>
    <cellStyle name="Normal 295 4" xfId="28924" xr:uid="{B948C0EC-DEA8-43F8-B700-115279A22E80}"/>
    <cellStyle name="Normal 296" xfId="12998" xr:uid="{474F3A0B-EA37-42C0-A7B9-1E478A6F4FE0}"/>
    <cellStyle name="Normal 296 2" xfId="21403" xr:uid="{73D0C8B3-E67B-4DE8-9C45-48F6F71C63BD}"/>
    <cellStyle name="Normal 296 2 2" xfId="26550" xr:uid="{AB092B7D-6A31-43A9-8D51-59648B6C8385}"/>
    <cellStyle name="Normal 296 2 2 2" xfId="35942" xr:uid="{EDF298EE-EFF2-41DC-998F-D6E06A67413E}"/>
    <cellStyle name="Normal 296 2 3" xfId="31151" xr:uid="{3A70A520-B4BB-4944-9393-39A1BBE5E66B}"/>
    <cellStyle name="Normal 296 3" xfId="24100" xr:uid="{1B38F533-084A-4D22-A9C3-746A17D4760E}"/>
    <cellStyle name="Normal 296 3 2" xfId="33582" xr:uid="{28D00EE1-2A9A-41E6-BB76-FDDC9DFAAC4B}"/>
    <cellStyle name="Normal 296 4" xfId="28925" xr:uid="{F99E7E12-6ECF-45CC-AC9E-19FCBCFD670E}"/>
    <cellStyle name="Normal 297" xfId="12999" xr:uid="{A85E84C0-BBCE-489B-87C5-3C9306DEA89C}"/>
    <cellStyle name="Normal 297 2" xfId="21404" xr:uid="{C0E11FC1-B7B9-4B9B-B95F-3ABC7168CBD4}"/>
    <cellStyle name="Normal 297 2 2" xfId="26551" xr:uid="{8F54A644-1AE0-43FF-8ABB-0289546703F7}"/>
    <cellStyle name="Normal 297 2 2 2" xfId="35943" xr:uid="{546A2B6A-2377-400C-9FF2-E25D8622E9C3}"/>
    <cellStyle name="Normal 297 2 3" xfId="31152" xr:uid="{2EAB8615-5546-46AE-81D1-ACB64A0ED7C3}"/>
    <cellStyle name="Normal 297 3" xfId="24101" xr:uid="{8E7DFBFF-0639-4FB3-8573-B0E21CD6FFF3}"/>
    <cellStyle name="Normal 297 3 2" xfId="33583" xr:uid="{9DFA346E-3EF0-4BF4-B6FC-D5DEEC4FE8E5}"/>
    <cellStyle name="Normal 297 4" xfId="28926" xr:uid="{498C6951-52AE-4FB6-A26D-70097EE7DBC6}"/>
    <cellStyle name="Normal 298" xfId="13000" xr:uid="{953031D5-9892-43FF-B9F6-7E30CCAF68BB}"/>
    <cellStyle name="Normal 298 2" xfId="21405" xr:uid="{40BFB92E-EB4B-4572-8B2D-A8B8DAA1604C}"/>
    <cellStyle name="Normal 298 2 2" xfId="26552" xr:uid="{AD99D17F-8868-4031-A762-57C8E4AA33D3}"/>
    <cellStyle name="Normal 298 2 2 2" xfId="35944" xr:uid="{C0CA44A7-48FF-49B7-8065-3B7040F6703B}"/>
    <cellStyle name="Normal 298 2 3" xfId="31153" xr:uid="{971B17A1-711B-4803-87F4-EA0DEB304292}"/>
    <cellStyle name="Normal 298 3" xfId="24102" xr:uid="{82B099B9-4C86-4EC1-8AA2-0B01EAB2F67D}"/>
    <cellStyle name="Normal 298 3 2" xfId="33584" xr:uid="{DEC6F465-3519-417E-8BD3-9045A1450C62}"/>
    <cellStyle name="Normal 298 4" xfId="28927" xr:uid="{41671AC8-FDD5-4051-A910-C4EAECE1E810}"/>
    <cellStyle name="Normal 299" xfId="13001" xr:uid="{7B27C35B-C913-4F56-94D6-202FCD2F8057}"/>
    <cellStyle name="Normal 299 2" xfId="21406" xr:uid="{2CD9B508-A2B8-4C8C-BF4B-8A348FDC3C8A}"/>
    <cellStyle name="Normal 299 2 2" xfId="26553" xr:uid="{5203C51C-A39A-4C01-9A2F-339A8E778F0A}"/>
    <cellStyle name="Normal 299 2 2 2" xfId="35945" xr:uid="{278C1D95-F289-43D5-8F58-C3B12A6527DF}"/>
    <cellStyle name="Normal 299 2 3" xfId="31154" xr:uid="{D9AA527B-DACF-4937-A636-93006369CBE4}"/>
    <cellStyle name="Normal 299 3" xfId="24103" xr:uid="{89FCA6B1-481B-4545-93CD-E67857EAFE3C}"/>
    <cellStyle name="Normal 299 3 2" xfId="33585" xr:uid="{A6AEED2F-1D96-4A3B-9F9F-8BF2DBF07F37}"/>
    <cellStyle name="Normal 299 4" xfId="28928" xr:uid="{DB285A1C-BB96-4B5C-9CC1-F2233169E1F4}"/>
    <cellStyle name="Normal 3" xfId="20" xr:uid="{DAF97409-2597-4E13-9DB7-ED413740605B}"/>
    <cellStyle name="Normal 3 10" xfId="13002" xr:uid="{8FE506D8-E129-4523-AFA3-BC1880A8ED66}"/>
    <cellStyle name="Normal 3 11" xfId="13003" xr:uid="{A8F0EC11-A06D-415B-9850-20FC32B6A130}"/>
    <cellStyle name="Normal 3 11 2" xfId="13004" xr:uid="{44913098-C093-4293-B2FC-52189D526F94}"/>
    <cellStyle name="Normal 3 11 2 2" xfId="13005" xr:uid="{9E9424F5-659F-42E9-8BD8-42787B71F7B2}"/>
    <cellStyle name="Normal 3 11 2 2 2" xfId="13006" xr:uid="{1064E526-F064-4FFC-AF09-9B26D6F2FD0C}"/>
    <cellStyle name="Normal 3 11 2 2 2 2" xfId="13007" xr:uid="{624401C0-3104-471A-A96E-D1093A9FF188}"/>
    <cellStyle name="Normal 3 11 2 2 2 2 2" xfId="13008" xr:uid="{EB8C3CFE-6282-4D25-A6A6-DA74DDC8F0B1}"/>
    <cellStyle name="Normal 3 11 2 2_Dacia Sandero" xfId="13009" xr:uid="{0C26C847-02C2-46B7-B778-6B7F34E74C77}"/>
    <cellStyle name="Normal 3 11 2 3" xfId="13010" xr:uid="{888C3053-D7EA-4729-8C37-E24FD557A81A}"/>
    <cellStyle name="Normal 3 11 2 3 2" xfId="13011" xr:uid="{96CF9E92-1470-4724-8545-4E12A2236D02}"/>
    <cellStyle name="Normal 3 11 3" xfId="13012" xr:uid="{00939AD9-EBB3-4602-B0EA-C7A7224375A4}"/>
    <cellStyle name="Normal 3 11 3 2" xfId="13013" xr:uid="{DB0030C5-3386-4E42-A6A4-0AD85E324F12}"/>
    <cellStyle name="Normal 3 11 3 2 2" xfId="13014" xr:uid="{0FDD69CB-EFA6-43DC-B34C-16CDCC2C8C12}"/>
    <cellStyle name="Normal 3 11_Dacia Sandero" xfId="13015" xr:uid="{6F626D6E-7380-4D76-9038-7A23AF846FA4}"/>
    <cellStyle name="Normal 3 12" xfId="13016" xr:uid="{2AB95F92-56F3-48E5-83EC-D3EB4A69E13C}"/>
    <cellStyle name="Normal 3 13" xfId="13017" xr:uid="{B8536039-BC4B-466D-B06A-A15315BDA0AC}"/>
    <cellStyle name="Normal 3 14" xfId="13018" xr:uid="{B3025876-C168-47F6-B447-6D26839B30D9}"/>
    <cellStyle name="Normal 3 15" xfId="13019" xr:uid="{9BC739BB-DFC0-44BC-8DD1-67B6139A3713}"/>
    <cellStyle name="Normal 3 16" xfId="13020" xr:uid="{8FE94B33-DC9E-449B-B4F7-03917D165AD8}"/>
    <cellStyle name="Normal 3 17" xfId="13021" xr:uid="{EA7353AC-E4D6-4711-934C-AD574660EB43}"/>
    <cellStyle name="Normal 3 18" xfId="13022" xr:uid="{0DC75621-287F-48B5-B035-D2D1C15AFDE8}"/>
    <cellStyle name="Normal 3 19" xfId="13023" xr:uid="{E27E77C4-BCA0-4A15-9696-7498D368999C}"/>
    <cellStyle name="Normal 3 2" xfId="29" xr:uid="{4FC0698A-AF22-4C28-A5A4-92255B5BDD90}"/>
    <cellStyle name="Normal 3 2 10" xfId="13025" xr:uid="{5698CA78-2B0B-4C94-BF17-7BFDF7D6B902}"/>
    <cellStyle name="Normal 3 2 11" xfId="13026" xr:uid="{50BC992E-2953-46E6-9301-5BC1F09786A8}"/>
    <cellStyle name="Normal 3 2 12" xfId="13027" xr:uid="{CFC393DF-5D13-4CD9-A5F5-AD7517C46F53}"/>
    <cellStyle name="Normal 3 2 13" xfId="13024" xr:uid="{5824BB4B-A475-4C92-8AB4-845B783477DA}"/>
    <cellStyle name="Normal 3 2 2" xfId="13028" xr:uid="{47BC74DF-2002-4E24-A757-5526099BE0BF}"/>
    <cellStyle name="Normal 3 2 2 10" xfId="13029" xr:uid="{16FEBAE5-DDD2-4AA2-AE83-B501D2B2099E}"/>
    <cellStyle name="Normal 3 2 2 11" xfId="22529" xr:uid="{58A61284-BFD9-48EB-B7D5-1079E8251647}"/>
    <cellStyle name="Normal 3 2 2 11 2" xfId="32118" xr:uid="{C918B4D3-F7AE-4FDC-8073-88C3B6F0C2EE}"/>
    <cellStyle name="Normal 3 2 2 2" xfId="13030" xr:uid="{96194BC9-0500-4587-AB43-1BA52352A6D3}"/>
    <cellStyle name="Normal 3 2 2 2 10" xfId="22576" xr:uid="{6847E756-6A6E-4CA8-86CC-D691192FAE8E}"/>
    <cellStyle name="Normal 3 2 2 2 10 2" xfId="32163" xr:uid="{7F8B1C27-5895-4EC6-8724-CE36648E275E}"/>
    <cellStyle name="Normal 3 2 2 2 11" xfId="22530" xr:uid="{CEF48023-BC57-469A-BDA9-07B29A940310}"/>
    <cellStyle name="Normal 3 2 2 2 11 2" xfId="32119" xr:uid="{467A821B-2272-4591-9689-C8D287386FF4}"/>
    <cellStyle name="Normal 3 2 2 2 2" xfId="13031" xr:uid="{F5EF6231-BD0D-4CE9-92F9-5B6E927A75E3}"/>
    <cellStyle name="Normal 3 2 2 2 2 2" xfId="13032" xr:uid="{2A37C336-131F-4D3A-A882-70846F55EC89}"/>
    <cellStyle name="Normal 3 2 2 2 2 2 2" xfId="13033" xr:uid="{C5C35540-0B5C-4EF9-B5F5-A8559D3D2804}"/>
    <cellStyle name="Normal 3 2 2 2 2 2 2 2" xfId="13034" xr:uid="{F763F183-74B6-459E-99AA-0B3F52194664}"/>
    <cellStyle name="Normal 3 2 2 2 2 2 2 2 2" xfId="13035" xr:uid="{22CB5002-D727-47CF-9E34-2680EA295913}"/>
    <cellStyle name="Normal 3 2 2 2 2 2 2 2 2 2" xfId="13036" xr:uid="{4033D106-4731-4372-9374-D8FDE7A22C54}"/>
    <cellStyle name="Normal 3 2 2 2 2 2 2 2 2 2 2" xfId="13037" xr:uid="{7D704CA2-9873-47DA-A088-CE4B3DDC152C}"/>
    <cellStyle name="Normal 3 2 2 2 2 2 2 2 2 2_Dacia Sandero" xfId="13038" xr:uid="{59144924-16E8-4FA2-9AD2-4446E1A9356B}"/>
    <cellStyle name="Normal 3 2 2 2 2 2 2 2 3" xfId="13039" xr:uid="{7BEDB3C3-94D5-4F8F-8A3A-85F640ECD1FC}"/>
    <cellStyle name="Normal 3 2 2 2 2 2 2 2_Dacia Sandero" xfId="13040" xr:uid="{0A217EF5-70EB-4225-ADCB-1B318B19DA92}"/>
    <cellStyle name="Normal 3 2 2 2 2 2 2 3" xfId="13041" xr:uid="{DBA3E16B-4A74-4C11-B8F7-4B599AA8EE5C}"/>
    <cellStyle name="Normal 3 2 2 2 2 2 2 3 2" xfId="13042" xr:uid="{6D5CAAB0-36A4-4DFA-ACEC-0CC3C0DF0B94}"/>
    <cellStyle name="Normal 3 2 2 2 2 2 2 3_Dacia Sandero" xfId="13043" xr:uid="{5EC64017-4B8B-4B9A-ACFA-2989D63C424A}"/>
    <cellStyle name="Normal 3 2 2 2 2 2 2 4" xfId="22633" xr:uid="{6EB51E67-B1D2-4CFD-AA3D-E66D4834086C}"/>
    <cellStyle name="Normal 3 2 2 2 2 2 2 4 2" xfId="32220" xr:uid="{AF8D35A5-5A2B-4534-8EFE-4BFD6DCABFA0}"/>
    <cellStyle name="Normal 3 2 2 2 2 2 2 5" xfId="22678" xr:uid="{AA9DFCAC-89AF-461E-80AC-B34616225C2F}"/>
    <cellStyle name="Normal 3 2 2 2 2 2 2 5 2" xfId="32258" xr:uid="{30755096-3DDC-43F6-AEE1-1230BC37B5B2}"/>
    <cellStyle name="Normal 3 2 2 2 2 2 3" xfId="13044" xr:uid="{4D5A6150-C43F-436A-982A-FEE201950B48}"/>
    <cellStyle name="Normal 3 2 2 2 2 2 3 2" xfId="13045" xr:uid="{5AD1F915-4430-4A20-A845-3EE7E13A0E2B}"/>
    <cellStyle name="Normal 3 2 2 2 2 2 3 2 2" xfId="13046" xr:uid="{02595D9F-38DA-4087-B05B-23CB33527CAA}"/>
    <cellStyle name="Normal 3 2 2 2 2 2 3 2_Dacia Sandero" xfId="13047" xr:uid="{CB5AF972-812A-45A1-B0BC-A779FAAC76B8}"/>
    <cellStyle name="Normal 3 2 2 2 2 2 3 3" xfId="22591" xr:uid="{AEDAB7DF-7652-40CD-B8A3-106B277F1D2F}"/>
    <cellStyle name="Normal 3 2 2 2 2 2 3 3 2" xfId="32178" xr:uid="{EA123C96-6EF8-4301-BF9F-9E9B64929432}"/>
    <cellStyle name="Normal 3 2 2 2 2 2 3 4" xfId="22674" xr:uid="{D77D6469-16D5-4BCC-88B3-AE100E4219BA}"/>
    <cellStyle name="Normal 3 2 2 2 2 2 3 4 2" xfId="32255" xr:uid="{FF72B0EA-9D29-4224-AD30-2F2C94D8AACD}"/>
    <cellStyle name="Normal 3 2 2 2 2 2 4" xfId="13048" xr:uid="{A47A5127-3DD6-4407-BCE2-6F6A4F38BE80}"/>
    <cellStyle name="Normal 3 2 2 2 2 2 5" xfId="22546" xr:uid="{9C5CE290-F147-4E44-A6FA-727E9E113F19}"/>
    <cellStyle name="Normal 3 2 2 2 2 2 5 2" xfId="32134" xr:uid="{3FB67FAD-45D4-418F-8EEF-C8D0FC57C1EA}"/>
    <cellStyle name="Normal 3 2 2 2 2 2 6" xfId="22666" xr:uid="{147E0F8A-C6B2-42AD-BC39-967713EEFC2B}"/>
    <cellStyle name="Normal 3 2 2 2 2 2 6 2" xfId="32251" xr:uid="{C2593284-F4C7-4334-94ED-548E3BDD9D49}"/>
    <cellStyle name="Normal 3 2 2 2 2 2_Dacia Sandero" xfId="13049" xr:uid="{0909EC96-AA5F-4080-8A30-D45946D251AA}"/>
    <cellStyle name="Normal 3 2 2 2 2 3" xfId="13050" xr:uid="{C7BC6199-C748-42BA-959A-3EC376AA25AA}"/>
    <cellStyle name="Normal 3 2 2 2 2 3 2" xfId="13051" xr:uid="{FFF10321-D56C-44D4-9837-D57F85B1BF28}"/>
    <cellStyle name="Normal 3 2 2 2 2 3 2 2" xfId="13052" xr:uid="{0ECB2DB7-7B81-4D55-A6FD-2069EE02529F}"/>
    <cellStyle name="Normal 3 2 2 2 2 3 2 2 2" xfId="13053" xr:uid="{A40EBCC1-9913-4309-B1F0-925EE188A02E}"/>
    <cellStyle name="Normal 3 2 2 2 2 3 2 2_Dacia Sandero" xfId="13054" xr:uid="{0EF4E5AB-27AE-48AB-9C9E-E29617F3ECB8}"/>
    <cellStyle name="Normal 3 2 2 2 2 3 2 3" xfId="22647" xr:uid="{85668BE3-FB0D-4392-9024-027E505708B8}"/>
    <cellStyle name="Normal 3 2 2 2 2 3 2 3 2" xfId="32234" xr:uid="{01CCE8AC-6678-4B16-A375-1750AC3AA42C}"/>
    <cellStyle name="Normal 3 2 2 2 2 3 2 4" xfId="22679" xr:uid="{8BA7D628-A88D-4B41-81B7-A6F420D187FD}"/>
    <cellStyle name="Normal 3 2 2 2 2 3 2 4 2" xfId="32259" xr:uid="{D37DB831-1674-4FE4-AF37-7C7E6F65935D}"/>
    <cellStyle name="Normal 3 2 2 2 2 3 3" xfId="13055" xr:uid="{B35350FB-4035-44EA-BC1B-A08476996586}"/>
    <cellStyle name="Normal 3 2 2 2 2 3 3 2" xfId="22605" xr:uid="{65B09D41-64B9-43CD-9843-BC23ADE03623}"/>
    <cellStyle name="Normal 3 2 2 2 2 3 3 2 2" xfId="32192" xr:uid="{91252F0D-9567-406F-87D1-A1499B3B0575}"/>
    <cellStyle name="Normal 3 2 2 2 2 3 4" xfId="22560" xr:uid="{9F46963C-3A37-4D7F-9498-9D349BE5802A}"/>
    <cellStyle name="Normal 3 2 2 2 2 3 4 2" xfId="32148" xr:uid="{2E902A36-F0AF-4B1B-968C-B66E7F0EC988}"/>
    <cellStyle name="Normal 3 2 2 2 2 3 5" xfId="22669" xr:uid="{D2378FDC-7955-454C-B54E-ECEA2981F5A2}"/>
    <cellStyle name="Normal 3 2 2 2 2 3 5 2" xfId="32252" xr:uid="{CE2C6FD5-300A-4AEF-BD5B-D7B0DB48F04F}"/>
    <cellStyle name="Normal 3 2 2 2 2 3_Dacia Sandero" xfId="13056" xr:uid="{2A9DC111-88CE-4DEA-B158-10273423C21D}"/>
    <cellStyle name="Normal 3 2 2 2 2 4" xfId="13057" xr:uid="{5F7ABEB3-D959-421F-8CC5-78B4E1664F3D}"/>
    <cellStyle name="Normal 3 2 2 2 2 4 2" xfId="13058" xr:uid="{3E712F77-7018-45C9-8444-011455128207}"/>
    <cellStyle name="Normal 3 2 2 2 2 4 3" xfId="22619" xr:uid="{77A4FE7C-AFEA-4E55-A18D-47476F982608}"/>
    <cellStyle name="Normal 3 2 2 2 2 4 3 2" xfId="32206" xr:uid="{52059C9A-BBD1-44C5-8A22-C84BA15DF6C9}"/>
    <cellStyle name="Normal 3 2 2 2 2 4_Dacia Sandero" xfId="13059" xr:uid="{CB34CB7B-F273-4C17-B14B-EBB053DD9633}"/>
    <cellStyle name="Normal 3 2 2 2 2 5" xfId="22577" xr:uid="{FF2A14F7-DFAD-4ABF-8EAE-9ECA0A02CEE5}"/>
    <cellStyle name="Normal 3 2 2 2 2 5 2" xfId="32164" xr:uid="{CD2ADDC3-91EF-421E-8869-EA2ADC9345FB}"/>
    <cellStyle name="Normal 3 2 2 2 2 6" xfId="22531" xr:uid="{B8EF1D5E-456B-47A1-9802-A9786860D346}"/>
    <cellStyle name="Normal 3 2 2 2 2 6 2" xfId="32120" xr:uid="{D500990F-C184-4BF2-BBDD-4F209BDBF8EF}"/>
    <cellStyle name="Normal 3 2 2 2 2 7" xfId="22662" xr:uid="{1FDAA1C6-23E6-41FB-B0F5-485A02AB9578}"/>
    <cellStyle name="Normal 3 2 2 2 2 7 2" xfId="32248" xr:uid="{6A01BB65-366A-4963-861D-C3F7F4D43671}"/>
    <cellStyle name="Normal 3 2 2 2 3" xfId="13060" xr:uid="{CBEADC85-E7E7-4532-BBAB-B888D0537D96}"/>
    <cellStyle name="Normal 3 2 2 2 3 2" xfId="22547" xr:uid="{9ADF863B-B4D5-4F56-9711-1C0F2C8CA96B}"/>
    <cellStyle name="Normal 3 2 2 2 3 2 2" xfId="22634" xr:uid="{0E793440-F47B-4E8B-882A-7BBF0352A60D}"/>
    <cellStyle name="Normal 3 2 2 2 3 2 2 2" xfId="32221" xr:uid="{1301C0A6-378E-483D-A0CD-BF2D7F1B0D55}"/>
    <cellStyle name="Normal 3 2 2 2 3 2 3" xfId="22592" xr:uid="{F2E3FEA3-2A85-41F3-86B8-0F7543659E46}"/>
    <cellStyle name="Normal 3 2 2 2 3 2 3 2" xfId="32179" xr:uid="{76927B52-D583-4C67-949A-5262C3A3CD89}"/>
    <cellStyle name="Normal 3 2 2 2 3 2 4" xfId="32135" xr:uid="{EAB3ADAC-9D06-4601-AF40-07F0BD3EA45F}"/>
    <cellStyle name="Normal 3 2 2 2 3 3" xfId="22561" xr:uid="{225FB44C-6E92-4E89-9219-F747847D6C7F}"/>
    <cellStyle name="Normal 3 2 2 2 3 3 2" xfId="22648" xr:uid="{C108C8F2-24B6-40AF-98BC-AAFF20697B88}"/>
    <cellStyle name="Normal 3 2 2 2 3 3 2 2" xfId="32235" xr:uid="{41FF8D81-383A-4476-99DA-529C01E1AA1C}"/>
    <cellStyle name="Normal 3 2 2 2 3 3 3" xfId="22606" xr:uid="{D043514C-5102-4EB4-8656-B20FE31EF514}"/>
    <cellStyle name="Normal 3 2 2 2 3 3 3 2" xfId="32193" xr:uid="{924E376A-B905-40D0-A0F6-2DBAD0B963F1}"/>
    <cellStyle name="Normal 3 2 2 2 3 3 4" xfId="32149" xr:uid="{2D59188C-7387-4A4A-B7DF-CF5CA8E5852E}"/>
    <cellStyle name="Normal 3 2 2 2 3 4" xfId="22620" xr:uid="{5CE8931B-1A95-4B68-87F5-CEEF9AE4D9CF}"/>
    <cellStyle name="Normal 3 2 2 2 3 4 2" xfId="32207" xr:uid="{833FA3C7-D1AA-4FDF-B3B2-04202163BE4F}"/>
    <cellStyle name="Normal 3 2 2 2 3 5" xfId="22578" xr:uid="{2D939BB0-C9EE-4FE8-9099-3EDBBA94AA6F}"/>
    <cellStyle name="Normal 3 2 2 2 3 5 2" xfId="32165" xr:uid="{47796139-4DD9-4180-BD93-67B4FA55FE1E}"/>
    <cellStyle name="Normal 3 2 2 2 3 6" xfId="22532" xr:uid="{3F963334-D72B-48AE-81B4-7100CDA0106E}"/>
    <cellStyle name="Normal 3 2 2 2 3 6 2" xfId="32121" xr:uid="{5F7898D6-90B7-4C80-B944-50F5D1370E68}"/>
    <cellStyle name="Normal 3 2 2 2 4" xfId="13061" xr:uid="{7914A1F2-A558-42EE-B272-369301E06F50}"/>
    <cellStyle name="Normal 3 2 2 2 4 2" xfId="22548" xr:uid="{C397E551-A7C1-4AA7-9EA9-9DD5379A4918}"/>
    <cellStyle name="Normal 3 2 2 2 4 2 2" xfId="22635" xr:uid="{41F58672-8706-4949-A2F5-66C50E0D66CD}"/>
    <cellStyle name="Normal 3 2 2 2 4 2 2 2" xfId="32222" xr:uid="{96945952-C3FE-4A68-B485-8BA63DA4D6B5}"/>
    <cellStyle name="Normal 3 2 2 2 4 2 3" xfId="22593" xr:uid="{1132BD61-584F-413F-A438-B5E1BECDEADA}"/>
    <cellStyle name="Normal 3 2 2 2 4 2 3 2" xfId="32180" xr:uid="{DC4F6D93-9CF8-45A4-989F-39A26CE4A2EC}"/>
    <cellStyle name="Normal 3 2 2 2 4 2 4" xfId="32136" xr:uid="{C16458A1-E202-4138-8BDA-8937CD613712}"/>
    <cellStyle name="Normal 3 2 2 2 4 3" xfId="22562" xr:uid="{770F9096-8407-4789-BBD4-F4AA34B855CD}"/>
    <cellStyle name="Normal 3 2 2 2 4 3 2" xfId="22649" xr:uid="{637A0B17-D9D9-4357-B675-8C39D1C49474}"/>
    <cellStyle name="Normal 3 2 2 2 4 3 2 2" xfId="32236" xr:uid="{9149FD11-E02D-41BA-82BE-33AFED80793E}"/>
    <cellStyle name="Normal 3 2 2 2 4 3 3" xfId="22607" xr:uid="{34B7BD96-5344-4450-8737-7294114F4C25}"/>
    <cellStyle name="Normal 3 2 2 2 4 3 3 2" xfId="32194" xr:uid="{0818FDFA-B115-4E07-850E-C892AEB01333}"/>
    <cellStyle name="Normal 3 2 2 2 4 3 4" xfId="32150" xr:uid="{9560BA48-A355-4441-B108-CFF8B1D163C0}"/>
    <cellStyle name="Normal 3 2 2 2 4 4" xfId="22621" xr:uid="{8C1B2D50-F1CF-453C-B0B6-0123EE81C098}"/>
    <cellStyle name="Normal 3 2 2 2 4 4 2" xfId="32208" xr:uid="{7766A197-621A-4A3E-A7D7-857C7B356016}"/>
    <cellStyle name="Normal 3 2 2 2 4 5" xfId="22579" xr:uid="{5EC1ABF4-39C6-4C94-875F-7C69A52644D2}"/>
    <cellStyle name="Normal 3 2 2 2 4 5 2" xfId="32166" xr:uid="{F5E194EC-0307-4486-85F2-7DAA76AAAE32}"/>
    <cellStyle name="Normal 3 2 2 2 4 6" xfId="22533" xr:uid="{553D84AB-661C-41A9-8903-B43B360CC18F}"/>
    <cellStyle name="Normal 3 2 2 2 4 6 2" xfId="32122" xr:uid="{302D57DF-59EB-4671-9D12-9DD90372FE83}"/>
    <cellStyle name="Normal 3 2 2 2 5" xfId="13062" xr:uid="{32A8FC73-221D-4AD2-BB8E-C7A841AE0D1D}"/>
    <cellStyle name="Normal 3 2 2 2 5 2" xfId="22549" xr:uid="{08946FD6-3BF6-456E-8FA3-7FF8E31ABF9C}"/>
    <cellStyle name="Normal 3 2 2 2 5 2 2" xfId="22636" xr:uid="{3D7ECC76-105B-4239-8A27-BABF44F92F8C}"/>
    <cellStyle name="Normal 3 2 2 2 5 2 2 2" xfId="32223" xr:uid="{A8528746-1A25-4081-B2C1-9F860068CC8C}"/>
    <cellStyle name="Normal 3 2 2 2 5 2 3" xfId="22594" xr:uid="{B6F8E0B8-4B83-4427-A7F2-DC62C057DA16}"/>
    <cellStyle name="Normal 3 2 2 2 5 2 3 2" xfId="32181" xr:uid="{9E88B45A-20D8-4BFA-A598-3BA89D9BA5F0}"/>
    <cellStyle name="Normal 3 2 2 2 5 2 4" xfId="32137" xr:uid="{551C3457-3945-4D89-8F2F-DE833F974083}"/>
    <cellStyle name="Normal 3 2 2 2 5 3" xfId="22563" xr:uid="{7C59359A-9858-4529-A92D-7A41A3B7E4EA}"/>
    <cellStyle name="Normal 3 2 2 2 5 3 2" xfId="22650" xr:uid="{C4211A94-F80F-49F7-967A-C952BF4C78D9}"/>
    <cellStyle name="Normal 3 2 2 2 5 3 2 2" xfId="32237" xr:uid="{0BB4E66E-3F6A-4EF7-9C54-B06A8CDBEB42}"/>
    <cellStyle name="Normal 3 2 2 2 5 3 3" xfId="22608" xr:uid="{024BD4CB-DD8A-4986-8C7E-BF8869F177C5}"/>
    <cellStyle name="Normal 3 2 2 2 5 3 3 2" xfId="32195" xr:uid="{3C69E649-051D-4E0A-AC58-ED88B380782F}"/>
    <cellStyle name="Normal 3 2 2 2 5 3 4" xfId="32151" xr:uid="{CC2027EF-37AE-40B9-B4E4-18CFA4856A54}"/>
    <cellStyle name="Normal 3 2 2 2 5 4" xfId="22622" xr:uid="{B03B06AE-5E0C-4EDE-89C5-B0510ECA6BBF}"/>
    <cellStyle name="Normal 3 2 2 2 5 4 2" xfId="32209" xr:uid="{68907501-CDF1-4267-869F-63703814D1DD}"/>
    <cellStyle name="Normal 3 2 2 2 5 5" xfId="22580" xr:uid="{7011B10C-E16E-45D7-B1B4-DF28248243F0}"/>
    <cellStyle name="Normal 3 2 2 2 5 5 2" xfId="32167" xr:uid="{122F84C0-2612-4A60-80F8-391C2A316C56}"/>
    <cellStyle name="Normal 3 2 2 2 5 6" xfId="22534" xr:uid="{67399107-F26D-496E-96A4-B48F207E533C}"/>
    <cellStyle name="Normal 3 2 2 2 5 6 2" xfId="32123" xr:uid="{A540A768-A3F0-4AB9-9534-7111D847DB92}"/>
    <cellStyle name="Normal 3 2 2 2 6" xfId="13063" xr:uid="{E0F15F94-31E1-44B8-850E-2D79E1D7F5B5}"/>
    <cellStyle name="Normal 3 2 2 2 6 10" xfId="22535" xr:uid="{674DB3A0-810D-49C2-B0BF-E7B6CCA09A79}"/>
    <cellStyle name="Normal 3 2 2 2 6 10 2" xfId="32124" xr:uid="{ECB5FA7B-BC29-45F1-9A40-B23CFEF5EB9C}"/>
    <cellStyle name="Normal 3 2 2 2 6 2" xfId="22537" xr:uid="{712E8FDB-A673-4D49-B326-34491115C763}"/>
    <cellStyle name="Normal 3 2 2 2 6 2 2" xfId="22551" xr:uid="{E9AA2FB2-8538-4790-9380-81AF3E4EB94F}"/>
    <cellStyle name="Normal 3 2 2 2 6 2 2 2" xfId="22638" xr:uid="{B2015882-E2C1-499C-BA81-C144E2F72456}"/>
    <cellStyle name="Normal 3 2 2 2 6 2 2 2 2" xfId="32225" xr:uid="{3E617663-A871-462D-AD8D-F1741EB30EF1}"/>
    <cellStyle name="Normal 3 2 2 2 6 2 2 3" xfId="22596" xr:uid="{55EF4BB8-FDB6-4AA3-96BF-8008FC77BE26}"/>
    <cellStyle name="Normal 3 2 2 2 6 2 2 3 2" xfId="32183" xr:uid="{E5BCBF23-1BE5-4880-AB9C-B4D603E3C7DA}"/>
    <cellStyle name="Normal 3 2 2 2 6 2 2 4" xfId="32139" xr:uid="{F28C9234-A71E-4754-B6EA-73EA8C86DBCE}"/>
    <cellStyle name="Normal 3 2 2 2 6 2 3" xfId="22565" xr:uid="{0FEAE45C-712E-4719-BFBF-55EB03353B4A}"/>
    <cellStyle name="Normal 3 2 2 2 6 2 3 2" xfId="22652" xr:uid="{DCE3A30C-C476-4826-A4E3-219B3E7158D7}"/>
    <cellStyle name="Normal 3 2 2 2 6 2 3 2 2" xfId="32239" xr:uid="{A4214572-1062-4A0D-8DAD-E42017BFBB8D}"/>
    <cellStyle name="Normal 3 2 2 2 6 2 3 3" xfId="22610" xr:uid="{BDB929E4-4159-4130-8B8B-1229029E2E23}"/>
    <cellStyle name="Normal 3 2 2 2 6 2 3 3 2" xfId="32197" xr:uid="{70FC0237-322A-4439-B351-A280D1E5A47C}"/>
    <cellStyle name="Normal 3 2 2 2 6 2 3 4" xfId="32153" xr:uid="{41159775-4261-4157-A9D0-3793BF23978C}"/>
    <cellStyle name="Normal 3 2 2 2 6 2 4" xfId="22624" xr:uid="{348A6CED-071B-4DD8-98D5-B8A95FA2E686}"/>
    <cellStyle name="Normal 3 2 2 2 6 2 4 2" xfId="32211" xr:uid="{AF165F83-C6A0-4611-BA6F-AD5BFC07EA20}"/>
    <cellStyle name="Normal 3 2 2 2 6 2 5" xfId="22582" xr:uid="{27E7BF19-E093-4D6E-A076-6D5A0BDAEA84}"/>
    <cellStyle name="Normal 3 2 2 2 6 2 5 2" xfId="32169" xr:uid="{FAEA13D1-2BE1-436A-B18B-030D6E1294D5}"/>
    <cellStyle name="Normal 3 2 2 2 6 2 6" xfId="32125" xr:uid="{2122A295-CB70-4BFB-9EFE-BFD7895E7FA2}"/>
    <cellStyle name="Normal 3 2 2 2 6 3" xfId="22538" xr:uid="{765B5D41-BF30-4FF3-B5B7-DCCF57E3EA03}"/>
    <cellStyle name="Normal 3 2 2 2 6 3 2" xfId="22552" xr:uid="{4ACCBCD4-AA74-4345-83C0-A9AA33C1D8F6}"/>
    <cellStyle name="Normal 3 2 2 2 6 3 2 2" xfId="22639" xr:uid="{FA2D4F75-40B8-436B-BFDA-835189AE5250}"/>
    <cellStyle name="Normal 3 2 2 2 6 3 2 2 2" xfId="32226" xr:uid="{6712EA57-A24E-47FB-82DD-9DF0EC4655B3}"/>
    <cellStyle name="Normal 3 2 2 2 6 3 2 3" xfId="22597" xr:uid="{9DDEEA8C-4918-4526-9917-DE9B7567BA06}"/>
    <cellStyle name="Normal 3 2 2 2 6 3 2 3 2" xfId="32184" xr:uid="{C7A81276-8255-4574-9EED-6508966C3EF3}"/>
    <cellStyle name="Normal 3 2 2 2 6 3 2 4" xfId="32140" xr:uid="{698E3CE4-484E-498C-8F45-D23A004B6531}"/>
    <cellStyle name="Normal 3 2 2 2 6 3 3" xfId="22566" xr:uid="{98D720BF-1701-4F2F-927D-E1D6429251AC}"/>
    <cellStyle name="Normal 3 2 2 2 6 3 3 2" xfId="22653" xr:uid="{EFFE7024-39B4-47CB-87D4-9D3C0106B93B}"/>
    <cellStyle name="Normal 3 2 2 2 6 3 3 2 2" xfId="32240" xr:uid="{42D362BB-3A8B-4DB2-890E-8F39C6614306}"/>
    <cellStyle name="Normal 3 2 2 2 6 3 3 3" xfId="22611" xr:uid="{06342CE0-15B5-4D2C-BDFB-91973743742E}"/>
    <cellStyle name="Normal 3 2 2 2 6 3 3 3 2" xfId="32198" xr:uid="{45DA4F6C-1380-476D-B2F3-BC4B89F506BD}"/>
    <cellStyle name="Normal 3 2 2 2 6 3 3 4" xfId="32154" xr:uid="{82451938-EFDF-4671-820D-55F7BA44A901}"/>
    <cellStyle name="Normal 3 2 2 2 6 3 4" xfId="22625" xr:uid="{059F7B43-ACBD-4D68-9D93-C26391072BC9}"/>
    <cellStyle name="Normal 3 2 2 2 6 3 4 2" xfId="32212" xr:uid="{DB8C0773-273F-4F25-A5D7-3C6739EAFDAA}"/>
    <cellStyle name="Normal 3 2 2 2 6 3 5" xfId="22583" xr:uid="{E8933416-79EB-41D6-954C-101CBE7309BF}"/>
    <cellStyle name="Normal 3 2 2 2 6 3 5 2" xfId="32170" xr:uid="{3FD7748A-F0AB-44C7-BCB1-95B903F567C9}"/>
    <cellStyle name="Normal 3 2 2 2 6 3 6" xfId="32126" xr:uid="{A9A0BD9F-A377-4EBB-AB20-27C4D1AA77DC}"/>
    <cellStyle name="Normal 3 2 2 2 6 4" xfId="22540" xr:uid="{C3689034-5B73-4E29-A60D-B14199C52327}"/>
    <cellStyle name="Normal 3 2 2 2 6 4 2" xfId="22554" xr:uid="{8AF912A2-A162-4B4A-A052-14E1E63288D1}"/>
    <cellStyle name="Normal 3 2 2 2 6 4 2 2" xfId="22641" xr:uid="{6A3B762C-7A3F-4CFA-9544-3FD0E5C45E0B}"/>
    <cellStyle name="Normal 3 2 2 2 6 4 2 2 2" xfId="32228" xr:uid="{52F9080A-97E8-4909-B9EB-AECBD930B5D4}"/>
    <cellStyle name="Normal 3 2 2 2 6 4 2 3" xfId="22599" xr:uid="{18AB5BB0-E104-4841-98DA-AB19EA708FD4}"/>
    <cellStyle name="Normal 3 2 2 2 6 4 2 3 2" xfId="32186" xr:uid="{ADF7C8BC-724D-4854-8BF6-0CAF74F846AC}"/>
    <cellStyle name="Normal 3 2 2 2 6 4 2 4" xfId="32142" xr:uid="{00E05598-DB59-4606-9E1C-240B02595265}"/>
    <cellStyle name="Normal 3 2 2 2 6 4 3" xfId="22568" xr:uid="{C39E9753-C446-4FE3-B270-8AE9C60D0921}"/>
    <cellStyle name="Normal 3 2 2 2 6 4 3 2" xfId="22655" xr:uid="{CE46B593-20C8-4407-8A2F-2DE3EFA6B526}"/>
    <cellStyle name="Normal 3 2 2 2 6 4 3 2 2" xfId="32242" xr:uid="{C7ADEA41-759A-44F2-9FFA-3C2F5D14D51E}"/>
    <cellStyle name="Normal 3 2 2 2 6 4 3 3" xfId="22613" xr:uid="{A44EA2E6-7A3E-4707-B787-90BD97DC7FD8}"/>
    <cellStyle name="Normal 3 2 2 2 6 4 3 3 2" xfId="32200" xr:uid="{045C9E25-3B97-4680-A4E6-E3ADDAA50F26}"/>
    <cellStyle name="Normal 3 2 2 2 6 4 3 4" xfId="32156" xr:uid="{3936373E-04E9-4971-8BE3-32EEF5B05F8B}"/>
    <cellStyle name="Normal 3 2 2 2 6 4 4" xfId="22627" xr:uid="{E90FE1B4-5E5D-4E52-B879-12619483F8D5}"/>
    <cellStyle name="Normal 3 2 2 2 6 4 4 2" xfId="32214" xr:uid="{02FE4542-D7AF-4D56-BC0A-5F8A22D664F2}"/>
    <cellStyle name="Normal 3 2 2 2 6 4 5" xfId="22585" xr:uid="{DB386B66-B19D-4D94-B28E-9A2834A96963}"/>
    <cellStyle name="Normal 3 2 2 2 6 4 5 2" xfId="32172" xr:uid="{FA0679A3-89EC-45AC-B206-7A73F3E5E7C1}"/>
    <cellStyle name="Normal 3 2 2 2 6 4 6" xfId="32128" xr:uid="{F490F5B1-064C-45E0-BB0C-D1B3388BD5B3}"/>
    <cellStyle name="Normal 3 2 2 2 6 5" xfId="22541" xr:uid="{55896A6F-1C4D-4D25-BB56-990CC6CA7E36}"/>
    <cellStyle name="Normal 3 2 2 2 6 5 2" xfId="22555" xr:uid="{7A391FF1-8AB9-42AC-B5DB-DBDB64F72F28}"/>
    <cellStyle name="Normal 3 2 2 2 6 5 2 2" xfId="22642" xr:uid="{55678150-B6B6-498E-A301-7B6669D3B4D6}"/>
    <cellStyle name="Normal 3 2 2 2 6 5 2 2 2" xfId="32229" xr:uid="{F9786660-FED7-4B31-9FBC-45B46B7C18DD}"/>
    <cellStyle name="Normal 3 2 2 2 6 5 2 3" xfId="22600" xr:uid="{B44FC0C0-2AD1-42C9-A17A-74EC3D0FC05A}"/>
    <cellStyle name="Normal 3 2 2 2 6 5 2 3 2" xfId="32187" xr:uid="{49ED62CF-CD6D-4DC7-AB84-854254709EEC}"/>
    <cellStyle name="Normal 3 2 2 2 6 5 2 4" xfId="32143" xr:uid="{1CE57D95-4B55-47EC-AE4B-50937FEA59B8}"/>
    <cellStyle name="Normal 3 2 2 2 6 5 3" xfId="22569" xr:uid="{303B775F-7404-4C65-A250-FEB614512A5D}"/>
    <cellStyle name="Normal 3 2 2 2 6 5 3 2" xfId="22656" xr:uid="{467B6ED5-4350-4F6D-9283-67EE0F2B4A49}"/>
    <cellStyle name="Normal 3 2 2 2 6 5 3 2 2" xfId="32243" xr:uid="{4B1CC5F1-6AE5-4985-A056-3987D715226B}"/>
    <cellStyle name="Normal 3 2 2 2 6 5 3 3" xfId="22614" xr:uid="{DA834FFB-DCBF-4EB9-906A-11014D741D95}"/>
    <cellStyle name="Normal 3 2 2 2 6 5 3 3 2" xfId="32201" xr:uid="{3E85C407-AB7B-44BC-9C6C-8DA8D6FF6F4E}"/>
    <cellStyle name="Normal 3 2 2 2 6 5 3 4" xfId="32157" xr:uid="{719CEB7D-24F7-4CBD-8CBC-1BDB70E788A0}"/>
    <cellStyle name="Normal 3 2 2 2 6 5 4" xfId="22571" xr:uid="{84FB66DF-2DD5-485B-A9B1-7A209853473D}"/>
    <cellStyle name="Normal 3 2 2 2 6 5 4 2" xfId="22628" xr:uid="{537F61EC-88FD-4103-8495-E3D722E1852F}"/>
    <cellStyle name="Normal 3 2 2 2 6 5 4 2 2" xfId="32215" xr:uid="{CBBE11E9-CA91-4D42-A796-1BF68DF789CA}"/>
    <cellStyle name="Normal 3 2 2 2 6 5 4 3" xfId="32159" xr:uid="{6ED67983-3649-4DCC-8E60-593E24FC145A}"/>
    <cellStyle name="Normal 3 2 2 2 6 5 5" xfId="22586" xr:uid="{3AEDF519-A711-4108-8494-2BA4B8AA57F0}"/>
    <cellStyle name="Normal 3 2 2 2 6 5 5 2" xfId="32173" xr:uid="{4FCDDBBC-E406-42A2-AE2C-E3D19A3DC3D2}"/>
    <cellStyle name="Normal 3 2 2 2 6 5 6" xfId="22657" xr:uid="{6C6FADFD-8457-422D-B230-63ACF87B7B36}"/>
    <cellStyle name="Normal 3 2 2 2 6 5 6 2" xfId="32244" xr:uid="{7395790C-7DFE-47C7-B9EA-BEB591C175AE}"/>
    <cellStyle name="Normal 3 2 2 2 6 5 7" xfId="37008" xr:uid="{77C2985A-3CE5-4000-8550-DE30A8F7C4D7}"/>
    <cellStyle name="Normal 3 2 2 2 6 5 8" xfId="32129" xr:uid="{123193F5-8FA1-46C6-8F51-0F735CCD640A}"/>
    <cellStyle name="Normal 3 2 2 2 6 6" xfId="22550" xr:uid="{1379D0F9-9268-46A9-A6BB-927479ED3FC5}"/>
    <cellStyle name="Normal 3 2 2 2 6 6 2" xfId="22637" xr:uid="{5B697501-E804-403B-84CC-1A1855553A5F}"/>
    <cellStyle name="Normal 3 2 2 2 6 6 2 2" xfId="32224" xr:uid="{EC77FDB2-205D-4374-B449-5B3F1E1C0086}"/>
    <cellStyle name="Normal 3 2 2 2 6 6 3" xfId="22595" xr:uid="{1AFF6D2C-E22C-4080-9E68-D32581BE58B8}"/>
    <cellStyle name="Normal 3 2 2 2 6 6 3 2" xfId="32182" xr:uid="{A868E53C-8CD3-4477-8AAA-68F167CF07F0}"/>
    <cellStyle name="Normal 3 2 2 2 6 6 4" xfId="32138" xr:uid="{590ABE90-50EC-495D-A6FA-8D3780D74497}"/>
    <cellStyle name="Normal 3 2 2 2 6 7" xfId="22564" xr:uid="{6224E6C3-BD35-43F9-B63E-87F57817EB45}"/>
    <cellStyle name="Normal 3 2 2 2 6 7 2" xfId="22651" xr:uid="{9E34FD96-B669-4E5B-8181-A3E44A23D6D3}"/>
    <cellStyle name="Normal 3 2 2 2 6 7 2 2" xfId="32238" xr:uid="{CBC5170F-ED10-44B0-A8AC-E074DE6FF2CF}"/>
    <cellStyle name="Normal 3 2 2 2 6 7 3" xfId="22609" xr:uid="{72BF8837-20DC-4697-BE78-43A882161612}"/>
    <cellStyle name="Normal 3 2 2 2 6 7 3 2" xfId="32196" xr:uid="{41238E07-8AD0-4958-8045-CB5F61B6F9CF}"/>
    <cellStyle name="Normal 3 2 2 2 6 7 4" xfId="32152" xr:uid="{67798AB3-00ED-4732-B25B-BB5648E4B1FB}"/>
    <cellStyle name="Normal 3 2 2 2 6 8" xfId="22623" xr:uid="{7144FE59-7F09-4957-94B7-AB1A102DFA20}"/>
    <cellStyle name="Normal 3 2 2 2 6 8 2" xfId="32210" xr:uid="{212C0547-3994-44B9-99C7-C9CD23A604A0}"/>
    <cellStyle name="Normal 3 2 2 2 6 9" xfId="22581" xr:uid="{5B361D40-64DB-4BF9-8975-01405816B74F}"/>
    <cellStyle name="Normal 3 2 2 2 6 9 2" xfId="32168" xr:uid="{2C36BF03-D6D0-4A7F-B794-CFA786A30E82}"/>
    <cellStyle name="Normal 3 2 2 2 7" xfId="13064" xr:uid="{C225F891-E3DD-45FD-AAF6-F1E181679A1D}"/>
    <cellStyle name="Normal 3 2 2 2 7 2" xfId="13065" xr:uid="{5337BE73-9BA4-48CF-BA67-20F858A82BC7}"/>
    <cellStyle name="Normal 3 2 2 2 7 2 2" xfId="13066" xr:uid="{3AC731DB-7007-475B-84B4-0655C05B42A1}"/>
    <cellStyle name="Normal 3 2 2 2 7 2 2 2" xfId="13067" xr:uid="{F59018EE-BB1D-48EC-9504-55CD5CA5258E}"/>
    <cellStyle name="Normal 3 2 2 2 7 2 2 2 2" xfId="13068" xr:uid="{38C4CCBB-7325-46ED-B2AE-FD39AE908E46}"/>
    <cellStyle name="Normal 3 2 2 2 7 2 2 2_Dacia Sandero" xfId="13069" xr:uid="{C83D56D2-0323-4DBF-B2DC-F86BF77F1051}"/>
    <cellStyle name="Normal 3 2 2 2 7 2 3" xfId="13070" xr:uid="{F3C04415-6DE1-42BA-B528-C477B9D261C0}"/>
    <cellStyle name="Normal 3 2 2 2 7 2 4" xfId="22632" xr:uid="{2B0595D5-209F-43C8-AD97-B7B0077313C7}"/>
    <cellStyle name="Normal 3 2 2 2 7 2 4 2" xfId="32219" xr:uid="{140BB684-A75A-4BBE-AF84-A76C9A2B00B4}"/>
    <cellStyle name="Normal 3 2 2 2 7 2 5" xfId="22677" xr:uid="{CC3D81C3-02F9-4ECA-A942-A66CDE6835BA}"/>
    <cellStyle name="Normal 3 2 2 2 7 2 5 2" xfId="32257" xr:uid="{B9CD649C-924D-46D7-8651-27B2A3C8C288}"/>
    <cellStyle name="Normal 3 2 2 2 7 2_Dacia Sandero" xfId="13071" xr:uid="{AB84FC8F-E1BB-46E5-90A3-9993AB6C7955}"/>
    <cellStyle name="Normal 3 2 2 2 7 3" xfId="13072" xr:uid="{FEFE3599-E2CF-4C92-9781-BA25FB106C09}"/>
    <cellStyle name="Normal 3 2 2 2 7 3 2" xfId="13073" xr:uid="{DD09E35F-3249-4B6F-932A-5A2DFC6DB7B3}"/>
    <cellStyle name="Normal 3 2 2 2 7 3 3" xfId="22590" xr:uid="{709BFCEB-2377-4F3F-8D18-DC4A2BCDB4E6}"/>
    <cellStyle name="Normal 3 2 2 2 7 3 3 2" xfId="32177" xr:uid="{7EB7585D-D19F-4602-84AB-BC29005F1CB5}"/>
    <cellStyle name="Normal 3 2 2 2 7 3_Dacia Sandero" xfId="13074" xr:uid="{084B8066-A61D-44F5-80DE-F5AA8670D98A}"/>
    <cellStyle name="Normal 3 2 2 2 7 4" xfId="22545" xr:uid="{9B47108B-DAF9-49F9-91DC-F57289976695}"/>
    <cellStyle name="Normal 3 2 2 2 7 4 2" xfId="32133" xr:uid="{4AA7A1E5-84F1-473E-81FA-9EB9F51467D1}"/>
    <cellStyle name="Normal 3 2 2 2 7 5" xfId="22665" xr:uid="{EBE14843-72B7-4D10-9175-C88F66C56EDA}"/>
    <cellStyle name="Normal 3 2 2 2 7 5 2" xfId="32250" xr:uid="{FDDE572D-7933-45D0-89B7-8CBF7D08E405}"/>
    <cellStyle name="Normal 3 2 2 2 8" xfId="13075" xr:uid="{7AB84954-DA98-4E05-9E81-366AB3E6F19F}"/>
    <cellStyle name="Normal 3 2 2 2 8 2" xfId="13076" xr:uid="{626F566B-7805-4921-981E-3CB9FA85C2EC}"/>
    <cellStyle name="Normal 3 2 2 2 8 2 2" xfId="13077" xr:uid="{EE8FC436-360B-4E52-B605-6A181D10BA91}"/>
    <cellStyle name="Normal 3 2 2 2 8 2 3" xfId="22646" xr:uid="{DB5BB970-588A-4E5C-90DB-CC4113E7346C}"/>
    <cellStyle name="Normal 3 2 2 2 8 2 3 2" xfId="32233" xr:uid="{A2FB92FF-C9CD-4B3F-B188-19D6F0A2C6CB}"/>
    <cellStyle name="Normal 3 2 2 2 8 2_Dacia Sandero" xfId="13078" xr:uid="{B80CC892-413E-4BCF-A4D2-498BDA5931AE}"/>
    <cellStyle name="Normal 3 2 2 2 8 3" xfId="22604" xr:uid="{25CC4488-F313-4F59-A649-0303EF078D71}"/>
    <cellStyle name="Normal 3 2 2 2 8 3 2" xfId="32191" xr:uid="{8FDED3AF-F94B-4801-9A3F-551396DFC83A}"/>
    <cellStyle name="Normal 3 2 2 2 8 4" xfId="22559" xr:uid="{E15000F1-D163-48EC-93AE-B9491782B945}"/>
    <cellStyle name="Normal 3 2 2 2 8 4 2" xfId="32147" xr:uid="{D15CBB28-26F9-4B76-871D-5F91FECBCAF4}"/>
    <cellStyle name="Normal 3 2 2 2 9" xfId="13079" xr:uid="{668FE118-C008-4158-9D77-17B34F8156A0}"/>
    <cellStyle name="Normal 3 2 2 2 9 2" xfId="22618" xr:uid="{19F18FFA-633D-42E2-93A4-A4957176C411}"/>
    <cellStyle name="Normal 3 2 2 2 9 2 2" xfId="32205" xr:uid="{E73AD748-CD3B-4219-8546-FB51D599A4FB}"/>
    <cellStyle name="Normal 3 2 2 2_Dacia Sandero" xfId="13080" xr:uid="{CF84009F-0E49-4D7A-BB56-9B9EF9E87E53}"/>
    <cellStyle name="Normal 3 2 2 3" xfId="13081" xr:uid="{E22A55EB-7052-4838-9B28-02770A863577}"/>
    <cellStyle name="Normal 3 2 2 3 2" xfId="13082" xr:uid="{171ED84D-932E-487A-ABB8-6411AF0FE41B}"/>
    <cellStyle name="Normal 3 2 2 3 2 2" xfId="13083" xr:uid="{A38B9791-CCB0-4065-9289-AE87B1A8C139}"/>
    <cellStyle name="Normal 3 2 2 3 2 2 2" xfId="13084" xr:uid="{D04F9E4D-F9B3-43BA-8C5B-5211E38BC4F1}"/>
    <cellStyle name="Normal 3 2 2 3 2 2 2 2" xfId="13085" xr:uid="{ACAF8AF0-6A64-4813-B26C-FD0F86FCE4B5}"/>
    <cellStyle name="Normal 3 2 2 3 2 2 2 2 2" xfId="13086" xr:uid="{EDB187DA-791A-49AB-AEFE-E1A304A59554}"/>
    <cellStyle name="Normal 3 2 2 3 2 2 2 2 2 2" xfId="13087" xr:uid="{91A433C1-FCF6-4312-A35A-B227B89D24F2}"/>
    <cellStyle name="Normal 3 2 2 3 2 2 2 2 2 2 2" xfId="13088" xr:uid="{77FC41C0-2BC7-4352-97BD-41094562AA01}"/>
    <cellStyle name="Normal 3 2 2 3 2 2 2 2_Dacia Sandero" xfId="13089" xr:uid="{69C76040-00D6-4694-9FAB-22621FCEED44}"/>
    <cellStyle name="Normal 3 2 2 3 2 2 2 3" xfId="13090" xr:uid="{69E123F4-6C4B-4BD8-9BA8-E27BC6662AA1}"/>
    <cellStyle name="Normal 3 2 2 3 2 2 2 3 2" xfId="13091" xr:uid="{589A4C8B-DEC3-4366-94D6-4765B3F77F73}"/>
    <cellStyle name="Normal 3 2 2 3 2 2 3" xfId="13092" xr:uid="{C37D4F36-DEA5-430B-9187-3CFF56383684}"/>
    <cellStyle name="Normal 3 2 2 3 2 2 3 2" xfId="13093" xr:uid="{23BC4F54-1C76-42D7-A3B5-5FAB25BD6F57}"/>
    <cellStyle name="Normal 3 2 2 3 2 2 3 2 2" xfId="13094" xr:uid="{EB3639E1-1C3F-4820-8530-2B161D3B3ACC}"/>
    <cellStyle name="Normal 3 2 2 3 2 2_Dacia Sandero" xfId="13095" xr:uid="{F6DCA5DF-ABE8-4862-A894-5B5D82B49028}"/>
    <cellStyle name="Normal 3 2 2 3 2 3" xfId="13096" xr:uid="{3259C2D5-6EE1-4E05-BA53-7F110DCC669F}"/>
    <cellStyle name="Normal 3 2 2 3 2 3 2" xfId="13097" xr:uid="{469D394D-C635-48DB-A457-DDD491FE7DB7}"/>
    <cellStyle name="Normal 3 2 2 3 2 3 2 2" xfId="13098" xr:uid="{A5E62179-23F8-438E-B4AF-53565D4D1F0B}"/>
    <cellStyle name="Normal 3 2 2 3 2 3 2 2 2" xfId="13099" xr:uid="{6C6555CF-AC75-4D12-963E-F5116A7A3131}"/>
    <cellStyle name="Normal 3 2 2 3 2 3_Dacia Sandero" xfId="13100" xr:uid="{A200477F-ADC9-4D65-8E95-C61DC7ACE320}"/>
    <cellStyle name="Normal 3 2 2 3 2 4" xfId="13101" xr:uid="{56215757-90ED-482C-BF8E-E4CD843CE2A3}"/>
    <cellStyle name="Normal 3 2 2 3 2 4 2" xfId="13102" xr:uid="{5A2B67A1-2BBA-4C62-92D4-01FF865556C3}"/>
    <cellStyle name="Normal 3 2 2 3 2 5" xfId="22631" xr:uid="{C0F1518A-23E6-4FBA-9FB0-75C3CBEF9F40}"/>
    <cellStyle name="Normal 3 2 2 3 2 5 2" xfId="32218" xr:uid="{E472F4F4-891C-4AD5-88DA-FB1BF869102F}"/>
    <cellStyle name="Normal 3 2 2 3 2 6" xfId="22676" xr:uid="{FA1BEB48-117F-460C-BE57-ED313C9F69EF}"/>
    <cellStyle name="Normal 3 2 2 3 2 6 2" xfId="32256" xr:uid="{96EEABA4-143E-4C82-B801-76F2C0ACB317}"/>
    <cellStyle name="Normal 3 2 2 3 3" xfId="13103" xr:uid="{1D4DF819-3F94-407A-9647-7FE078A1FC48}"/>
    <cellStyle name="Normal 3 2 2 3 3 2" xfId="13104" xr:uid="{DD15C9DA-FE0B-4971-A806-64270A4B034F}"/>
    <cellStyle name="Normal 3 2 2 3 3 2 2" xfId="13105" xr:uid="{AADB20D9-CD9A-44DE-A575-82647500EE76}"/>
    <cellStyle name="Normal 3 2 2 3 3 2 2 2" xfId="13106" xr:uid="{89489656-BE88-48FB-9DB4-3C7524380B7A}"/>
    <cellStyle name="Normal 3 2 2 3 3 2 2 2 2" xfId="13107" xr:uid="{CFC0416E-C457-495C-ADA4-176D5B564098}"/>
    <cellStyle name="Normal 3 2 2 3 3 2_Dacia Sandero" xfId="13108" xr:uid="{A9B10586-F6A2-4F70-B531-C28905E3B51B}"/>
    <cellStyle name="Normal 3 2 2 3 3 3" xfId="13109" xr:uid="{964C3F2E-D05E-4FC2-A1D4-3D5BE45B24F2}"/>
    <cellStyle name="Normal 3 2 2 3 3 3 2" xfId="13110" xr:uid="{81F4D43A-11C6-408A-B749-E60CFC2779ED}"/>
    <cellStyle name="Normal 3 2 2 3 3 4" xfId="22589" xr:uid="{640C00D0-FAD6-4047-886F-A1291D5A67C2}"/>
    <cellStyle name="Normal 3 2 2 3 3 4 2" xfId="32176" xr:uid="{705C3797-943C-44A6-8C07-D59194584F54}"/>
    <cellStyle name="Normal 3 2 2 3 3 5" xfId="22673" xr:uid="{5068F20D-BDF6-4004-BC8B-8A93FBAF2FB2}"/>
    <cellStyle name="Normal 3 2 2 3 3 5 2" xfId="32254" xr:uid="{36CD2A0B-F4A0-4FF9-9EF7-199715E34517}"/>
    <cellStyle name="Normal 3 2 2 3 4" xfId="13111" xr:uid="{CBDCDFAC-AE25-46D2-B191-D3700E998AF8}"/>
    <cellStyle name="Normal 3 2 2 3 4 2" xfId="13112" xr:uid="{AAF3B4AF-7427-4DF2-B3BC-38214D90745B}"/>
    <cellStyle name="Normal 3 2 2 3 4 2 2" xfId="13113" xr:uid="{C18C269D-E39D-4FFA-861D-1CF009179767}"/>
    <cellStyle name="Normal 3 2 2 3 5" xfId="22544" xr:uid="{645DF255-432C-4712-97A2-D5371040A9D2}"/>
    <cellStyle name="Normal 3 2 2 3 5 2" xfId="32132" xr:uid="{7850595E-6A77-431A-8710-2F7EEDEF66AC}"/>
    <cellStyle name="Normal 3 2 2 3 6" xfId="22664" xr:uid="{5952AAA9-4EB6-44D9-B0E0-D5FF02C6E468}"/>
    <cellStyle name="Normal 3 2 2 3 6 2" xfId="32249" xr:uid="{D35B79EA-B16C-40DF-8662-40CB8DF0D333}"/>
    <cellStyle name="Normal 3 2 2 3_Dacia Sandero" xfId="13114" xr:uid="{51F9170B-4B6C-4B9A-A6BA-AEA3C8D4017F}"/>
    <cellStyle name="Normal 3 2 2 4" xfId="13115" xr:uid="{0D54B2D2-14E4-4D3D-9B4D-1FEBBADCFD95}"/>
    <cellStyle name="Normal 3 2 2 4 2" xfId="13116" xr:uid="{F6B8D8F3-730B-4F0A-916C-20F3C8B40A54}"/>
    <cellStyle name="Normal 3 2 2 4 2 2" xfId="22645" xr:uid="{805BBF38-7D6B-49F7-A351-7069BCF253CF}"/>
    <cellStyle name="Normal 3 2 2 4 2 2 2" xfId="32232" xr:uid="{9E46BFB4-E367-473A-8A09-E7EF98A28A8F}"/>
    <cellStyle name="Normal 3 2 2 4 3" xfId="22603" xr:uid="{BED307FB-2773-4D07-BC13-84319B5094D8}"/>
    <cellStyle name="Normal 3 2 2 4 3 2" xfId="32190" xr:uid="{DFA223D0-95C7-40B9-A94E-50208EE328AA}"/>
    <cellStyle name="Normal 3 2 2 4 4" xfId="22558" xr:uid="{67E8EE4B-3716-4BE3-A7DA-EDB4D866A926}"/>
    <cellStyle name="Normal 3 2 2 4 4 2" xfId="32146" xr:uid="{814EAFF3-F2B6-443F-A0A4-1AEF6BD334CD}"/>
    <cellStyle name="Normal 3 2 2 5" xfId="13117" xr:uid="{1E5B788D-2F58-4686-94BE-103D70DDBBE4}"/>
    <cellStyle name="Normal 3 2 2 5 2" xfId="13118" xr:uid="{4AAC3824-702A-4467-8E9A-3B11FB070415}"/>
    <cellStyle name="Normal 3 2 2 5 3" xfId="22617" xr:uid="{47836383-6FB7-4E6D-98C9-DD7EA8C97462}"/>
    <cellStyle name="Normal 3 2 2 5 3 2" xfId="32204" xr:uid="{ABF88F90-2B07-4D9A-BDC2-80C292B292D0}"/>
    <cellStyle name="Normal 3 2 2 6" xfId="13119" xr:uid="{AEAF64FF-2A63-41D1-AB24-2805774A240A}"/>
    <cellStyle name="Normal 3 2 2 6 2" xfId="13120" xr:uid="{1A4DAA50-1450-4C9D-9B5E-A54E26E230FE}"/>
    <cellStyle name="Normal 3 2 2 6 3" xfId="22575" xr:uid="{092DC113-C095-4832-8DBD-A76A3CDDFC46}"/>
    <cellStyle name="Normal 3 2 2 6 3 2" xfId="32162" xr:uid="{28201C19-69AA-4010-8A3C-0AD48B2BAFBC}"/>
    <cellStyle name="Normal 3 2 2 7" xfId="13121" xr:uid="{FE1E5E11-0B98-40E3-8821-C59A3B265A69}"/>
    <cellStyle name="Normal 3 2 2 7 2" xfId="13122" xr:uid="{03835877-168A-4620-9583-581BCD9765FC}"/>
    <cellStyle name="Normal 3 2 2 7 2 2" xfId="13123" xr:uid="{0BFD5540-0675-4CED-BA42-D1DDE19C6043}"/>
    <cellStyle name="Normal 3 2 2 7 2 2 2" xfId="13124" xr:uid="{35932E0C-2F93-47FC-871E-824C9FA88EC0}"/>
    <cellStyle name="Normal 3 2 2 7 2 2 2 2" xfId="13125" xr:uid="{6BF61A81-6BBA-49C0-9A65-40E7B7674360}"/>
    <cellStyle name="Normal 3 2 2 7 2 2 2 2 2" xfId="13126" xr:uid="{EB4C5AF3-B832-45A9-B2C4-3AD1D20CE7A0}"/>
    <cellStyle name="Normal 3 2 2 7 2 2_Dacia Sandero" xfId="13127" xr:uid="{36B2274F-5A97-4F9D-B1B6-B3D05D88BFF0}"/>
    <cellStyle name="Normal 3 2 2 7 2 3" xfId="13128" xr:uid="{70BB978C-1E69-45A9-B0A0-B676107954EF}"/>
    <cellStyle name="Normal 3 2 2 7 2 3 2" xfId="13129" xr:uid="{7003F7BD-5F16-4266-8C05-0E04BCC0EAE2}"/>
    <cellStyle name="Normal 3 2 2 7 3" xfId="13130" xr:uid="{D4C99516-3A71-4986-A380-E888B850B93F}"/>
    <cellStyle name="Normal 3 2 2 7 3 2" xfId="13131" xr:uid="{D67A5CF2-CEC0-4162-A919-4F5DAE3D7892}"/>
    <cellStyle name="Normal 3 2 2 7 3 2 2" xfId="13132" xr:uid="{9473020B-210D-4423-AA10-77583D0639CD}"/>
    <cellStyle name="Normal 3 2 2 7_Dacia Sandero" xfId="13133" xr:uid="{ACD26202-7CFE-493D-9A50-8EBFD0447D04}"/>
    <cellStyle name="Normal 3 2 2 8" xfId="13134" xr:uid="{9BFD9391-ACE9-4907-907B-CBF46506AA9D}"/>
    <cellStyle name="Normal 3 2 2 8 2" xfId="13135" xr:uid="{B13E0C82-BD93-49D6-81CB-F04EDA4759F2}"/>
    <cellStyle name="Normal 3 2 2 8 2 2" xfId="13136" xr:uid="{D6301407-3CFC-4549-81BF-C1ECD8288B66}"/>
    <cellStyle name="Normal 3 2 2 8 2 2 2" xfId="13137" xr:uid="{FF3D08B6-4BA3-4D59-A426-E8453268F945}"/>
    <cellStyle name="Normal 3 2 2 8_Dacia Sandero" xfId="13138" xr:uid="{F17D204B-DC79-4FF0-AA29-B3B17FA78DD7}"/>
    <cellStyle name="Normal 3 2 2 9" xfId="13139" xr:uid="{EA352556-08E5-4940-A9D5-AACE3935CC6D}"/>
    <cellStyle name="Normal 3 2 2 9 2" xfId="13140" xr:uid="{F1D892A3-6E02-47CA-9FB0-7855CE84406C}"/>
    <cellStyle name="Normal 3 2 3" xfId="13141" xr:uid="{05B8B9D2-373C-4B3E-8823-0CD1B6B3EA83}"/>
    <cellStyle name="Normal 3 2 3 2" xfId="13142" xr:uid="{6F043109-EDD0-4497-8C5B-505403C5FD3E}"/>
    <cellStyle name="Normal 3 2 3 2 2" xfId="13143" xr:uid="{6A1AF665-5BFA-496C-8FD0-429830E6058E}"/>
    <cellStyle name="Normal 3 2 3 2 2 2" xfId="13144" xr:uid="{C08FC55F-0019-41CC-9B5F-F3276BDAFEE7}"/>
    <cellStyle name="Normal 3 2 3 2 2 2 2" xfId="13145" xr:uid="{B372AC2D-BDAC-43D5-88E2-4C971EDFE323}"/>
    <cellStyle name="Normal 3 2 3 2 2 2 2 2" xfId="13146" xr:uid="{29510742-0761-44DA-97F6-80D1CD33E04E}"/>
    <cellStyle name="Normal 3 2 3 2 2 2 2 2 2" xfId="13147" xr:uid="{2899F3CE-0221-480C-98A3-2433C650709C}"/>
    <cellStyle name="Normal 3 2 3 2 2 2 2 2_Dacia Sandero" xfId="13148" xr:uid="{53B6E1F2-A3AC-4654-A865-7F6A9BFF85AB}"/>
    <cellStyle name="Normal 3 2 3 2 2 2 3" xfId="13149" xr:uid="{EEAAFA43-023C-4E9F-BCBE-ACCE0000E317}"/>
    <cellStyle name="Normal 3 2 3 2 2 2_Dacia Sandero" xfId="13150" xr:uid="{4CC904A1-F354-4357-BBEA-CE3103C57EAA}"/>
    <cellStyle name="Normal 3 2 3 2 2 3" xfId="13151" xr:uid="{3CAFC5BD-32D8-4B1C-B4B0-90B21193E5BE}"/>
    <cellStyle name="Normal 3 2 3 2 2 3 2" xfId="13152" xr:uid="{AE13CABE-9CB2-470F-8D86-F753A15DB43A}"/>
    <cellStyle name="Normal 3 2 3 2 2 3_Dacia Sandero" xfId="13153" xr:uid="{42AB50B4-A8ED-485E-AAA5-8F4383BD6CC4}"/>
    <cellStyle name="Normal 3 2 3 2 3" xfId="13154" xr:uid="{2BAAA742-12CB-4E47-97CF-9574C3867D44}"/>
    <cellStyle name="Normal 3 2 3 2 3 2" xfId="13155" xr:uid="{1B5995DA-EA83-4164-AC38-E1351933E3F3}"/>
    <cellStyle name="Normal 3 2 3 2 3 2 2" xfId="13156" xr:uid="{E75964E0-2659-4A03-889B-E1A5F03D0B18}"/>
    <cellStyle name="Normal 3 2 3 2 3 2_Dacia Sandero" xfId="13157" xr:uid="{7E95943B-05C7-4DA4-8A7E-559ECB437DC7}"/>
    <cellStyle name="Normal 3 2 3 2 4" xfId="13158" xr:uid="{BF493C54-4853-4ACE-ABC9-4FDEDB5D0AE9}"/>
    <cellStyle name="Normal 3 2 3 2_Dacia Sandero" xfId="13159" xr:uid="{233442D2-B855-4F19-A9F0-82CC385E5B6D}"/>
    <cellStyle name="Normal 3 2 3 3" xfId="13160" xr:uid="{233343B0-94C4-4151-BE6D-DF78AFBFBFE9}"/>
    <cellStyle name="Normal 3 2 3 3 2" xfId="13161" xr:uid="{0D2939F4-4890-4CE5-BB8E-4EC8DBCF36E4}"/>
    <cellStyle name="Normal 3 2 3 3 2 2" xfId="13162" xr:uid="{7DD2A56B-53CD-4142-A6A4-062CC75EB0B4}"/>
    <cellStyle name="Normal 3 2 3 3 2 2 2" xfId="13163" xr:uid="{5A39AEF3-2589-419B-B56A-377F164AB16A}"/>
    <cellStyle name="Normal 3 2 3 3 2 2_Dacia Sandero" xfId="13164" xr:uid="{4E93C552-3151-46C7-AA01-FC7A321CE4E3}"/>
    <cellStyle name="Normal 3 2 3 3 3" xfId="13165" xr:uid="{5DA9D468-0F19-4882-BBE6-BADAD740FDA5}"/>
    <cellStyle name="Normal 3 2 3 3_Dacia Sandero" xfId="13166" xr:uid="{58A3C875-3C46-43FB-B3F4-D4D2D055AE36}"/>
    <cellStyle name="Normal 3 2 3 4" xfId="13167" xr:uid="{2E3BF0E5-6210-4503-BFF1-FB2EA830D923}"/>
    <cellStyle name="Normal 3 2 3 4 2" xfId="13168" xr:uid="{41AFF908-051B-4A6C-8E73-8B28B8A2F5FB}"/>
    <cellStyle name="Normal 3 2 3 4_Dacia Sandero" xfId="13169" xr:uid="{7C4F11CC-0ADA-4B27-B370-3DC12AF393F9}"/>
    <cellStyle name="Normal 3 2 4" xfId="13170" xr:uid="{601B462F-55F3-4A5C-A3AF-81FF6DC8AC40}"/>
    <cellStyle name="Normal 3 2 5" xfId="13171" xr:uid="{F30C9DF6-09A8-4FEE-B21D-5D6040EC935D}"/>
    <cellStyle name="Normal 3 2 6" xfId="13172" xr:uid="{604D46E8-C667-436A-AD71-AF4DF564704D}"/>
    <cellStyle name="Normal 3 2 7" xfId="13173" xr:uid="{351224CF-8BA3-4AB2-90CF-2C85E7E0D938}"/>
    <cellStyle name="Normal 3 2 8" xfId="13174" xr:uid="{F5621898-D796-4E9C-B3A3-27F903304B48}"/>
    <cellStyle name="Normal 3 2 8 2" xfId="13175" xr:uid="{E8E03837-DF3F-41FF-844A-271A00F918C0}"/>
    <cellStyle name="Normal 3 2 8 2 2" xfId="13176" xr:uid="{911E73C3-11ED-4704-8FC3-7ADAA9E7B3DB}"/>
    <cellStyle name="Normal 3 2 8 2 2 2" xfId="13177" xr:uid="{7457C230-973D-4451-9390-12A308BC3D32}"/>
    <cellStyle name="Normal 3 2 8 2 2 2 2" xfId="13178" xr:uid="{53E79023-92C2-46EF-9848-67B9ACBD36D8}"/>
    <cellStyle name="Normal 3 2 8 2 2 2_Dacia Sandero" xfId="13179" xr:uid="{FA04D8BF-77B6-45F1-BA66-3FFC3EA332CA}"/>
    <cellStyle name="Normal 3 2 8 2 3" xfId="13180" xr:uid="{9C68897A-1CF8-4EB0-ABD5-A808093CE466}"/>
    <cellStyle name="Normal 3 2 8 2_Dacia Sandero" xfId="13181" xr:uid="{1B79B847-34E4-48EB-98D0-390F270202FC}"/>
    <cellStyle name="Normal 3 2 8 3" xfId="13182" xr:uid="{C867E39F-7E69-48F1-BAEF-3CD3D88A18E5}"/>
    <cellStyle name="Normal 3 2 8 3 2" xfId="13183" xr:uid="{194AFF2E-AFCE-447A-8411-70DAA8C617AE}"/>
    <cellStyle name="Normal 3 2 8 3_Dacia Sandero" xfId="13184" xr:uid="{08FBA0BE-BF3B-41BF-A11F-D18C268A1818}"/>
    <cellStyle name="Normal 3 2 9" xfId="13185" xr:uid="{551565A6-8B04-47B3-A5DA-5666C98A5C92}"/>
    <cellStyle name="Normal 3 2 9 2" xfId="13186" xr:uid="{2BBF929E-9EC9-4D99-B7CE-E8B8320CD048}"/>
    <cellStyle name="Normal 3 2 9 2 2" xfId="13187" xr:uid="{AF1668FF-0663-413B-9663-912706B9E503}"/>
    <cellStyle name="Normal 3 2 9 2_Dacia Sandero" xfId="13188" xr:uid="{CFBA062D-806F-4920-B5EE-ECA9A176BBAF}"/>
    <cellStyle name="Normal 3 2_Dacia Sandero" xfId="13189" xr:uid="{6C146BE8-6641-41E2-8188-2099637BACB7}"/>
    <cellStyle name="Normal 3 20" xfId="13190" xr:uid="{174319D7-22E1-4A81-BDAB-95FADBAC20BC}"/>
    <cellStyle name="Normal 3 21" xfId="13191" xr:uid="{69B85BC2-02EA-491C-8C89-B9BA36925603}"/>
    <cellStyle name="Normal 3 22" xfId="13192" xr:uid="{E03CD5FB-D469-4E5F-92AF-69B349EC1373}"/>
    <cellStyle name="Normal 3 23" xfId="13193" xr:uid="{7A863E25-8254-4DF2-88F5-96B27D518BD5}"/>
    <cellStyle name="Normal 3 24" xfId="13194" xr:uid="{A245705A-BEA0-4078-8494-06D03113703B}"/>
    <cellStyle name="Normal 3 25" xfId="13195" xr:uid="{DAD00CA0-F797-4AB5-B125-A9572726B7E0}"/>
    <cellStyle name="Normal 3 26" xfId="13196" xr:uid="{27503103-1B6D-49FA-8C55-C44362844406}"/>
    <cellStyle name="Normal 3 27" xfId="13197" xr:uid="{BBCE58DF-7F1B-4847-BBD2-DF98757CDDE3}"/>
    <cellStyle name="Normal 3 28" xfId="13198" xr:uid="{B0D54D6E-721C-40D7-9531-520991DAF098}"/>
    <cellStyle name="Normal 3 29" xfId="13199" xr:uid="{94A6A879-9858-4619-BC64-BC626FE54FA9}"/>
    <cellStyle name="Normal 3 3" xfId="13200" xr:uid="{97C4EAB7-43CD-4434-9436-2F61D76775E5}"/>
    <cellStyle name="Normal 3 3 10" xfId="13201" xr:uid="{159EB1D3-7B9B-4034-9DD4-061B8237FBC7}"/>
    <cellStyle name="Normal 3 3 11" xfId="13202" xr:uid="{5DF412CE-7DC6-4507-A5F3-54393AB2E748}"/>
    <cellStyle name="Normal 3 3 2" xfId="13203" xr:uid="{4FA6FAFE-59C4-4EA5-96CF-C33A2F115349}"/>
    <cellStyle name="Normal 3 3 2 2" xfId="13204" xr:uid="{9F0BF8E7-D370-4D9B-BDA6-8162A90242C1}"/>
    <cellStyle name="Normal 3 3 2 2 2" xfId="13205" xr:uid="{59ABACC9-DCCB-4064-91A2-0216BF7B77C2}"/>
    <cellStyle name="Normal 3 3 2 2 2 2" xfId="13206" xr:uid="{0D5DE551-9A04-45FD-A18E-8BA53C8B9AA3}"/>
    <cellStyle name="Normal 3 3 2 2 2 2 2" xfId="13207" xr:uid="{B25EDAA2-4844-4CF0-8135-AA2A1742A3FE}"/>
    <cellStyle name="Normal 3 3 2 2 2 2 2 2" xfId="13208" xr:uid="{BA422316-9BCF-48F2-BAC6-422046814B7F}"/>
    <cellStyle name="Normal 3 3 2 2 2 2 2 2 2" xfId="13209" xr:uid="{FF9D8D52-4AF8-4FB2-93AF-A2DC991CF3F6}"/>
    <cellStyle name="Normal 3 3 2 2 2 2 2 2_Dacia Sandero" xfId="13210" xr:uid="{2CD8BEF0-160A-48D4-A323-35A6D02E49D9}"/>
    <cellStyle name="Normal 3 3 2 2 2 2 3" xfId="13211" xr:uid="{9B206650-B976-4114-923B-C97B3B557DFD}"/>
    <cellStyle name="Normal 3 3 2 2 2 2_Dacia Sandero" xfId="13212" xr:uid="{D91F7326-7FE3-45DB-82C2-0889D7ADCC7C}"/>
    <cellStyle name="Normal 3 3 2 2 2 3" xfId="13213" xr:uid="{E1BF868F-B11F-4AC5-923A-1AC38C829A42}"/>
    <cellStyle name="Normal 3 3 2 2 2 3 2" xfId="13214" xr:uid="{2B627A62-2FCB-42DF-B695-63968B2DD3C6}"/>
    <cellStyle name="Normal 3 3 2 2 2 3_Dacia Sandero" xfId="13215" xr:uid="{FA53D297-9D5F-481F-9B0F-B056CB46EC8F}"/>
    <cellStyle name="Normal 3 3 2 2 3" xfId="13216" xr:uid="{7AF28297-507C-40DB-B969-B22B553B50DD}"/>
    <cellStyle name="Normal 3 3 2 2 3 2" xfId="13217" xr:uid="{97FB20E6-2359-4FC3-A55A-8AB7D7A062C5}"/>
    <cellStyle name="Normal 3 3 2 2 3 2 2" xfId="13218" xr:uid="{16C77153-8FE0-4377-8310-990B0960955F}"/>
    <cellStyle name="Normal 3 3 2 2 3 2_Dacia Sandero" xfId="13219" xr:uid="{EFD884D1-06FD-45AF-BDDD-19633AE27D1B}"/>
    <cellStyle name="Normal 3 3 2 2 4" xfId="13220" xr:uid="{9B8AFA99-D454-4BD9-B027-4E6EB4C09A8C}"/>
    <cellStyle name="Normal 3 3 2 2_Dacia Sandero" xfId="13221" xr:uid="{07A73191-F43D-4B4D-87F7-1198950A1794}"/>
    <cellStyle name="Normal 3 3 2 3" xfId="13222" xr:uid="{EA5FB029-805B-4691-B956-00889BD6D51C}"/>
    <cellStyle name="Normal 3 3 2 3 2" xfId="13223" xr:uid="{54718CC9-9EB8-4234-814F-D2D9370F5065}"/>
    <cellStyle name="Normal 3 3 2 3 2 2" xfId="13224" xr:uid="{DF639951-04B5-43BA-831C-FCC0214E4EC8}"/>
    <cellStyle name="Normal 3 3 2 3 2 2 2" xfId="13225" xr:uid="{883B3CC0-3F76-4685-AA0D-5B91024B0C00}"/>
    <cellStyle name="Normal 3 3 2 3 2 2_Dacia Sandero" xfId="13226" xr:uid="{8E39228B-E14C-4A03-B9C2-816F320EB510}"/>
    <cellStyle name="Normal 3 3 2 3 3" xfId="13227" xr:uid="{3DB37789-C108-4DDF-A143-FB4CAA660C5C}"/>
    <cellStyle name="Normal 3 3 2 3_Dacia Sandero" xfId="13228" xr:uid="{28CF8C5E-CD4F-4B6A-B7CA-3EC174CC7295}"/>
    <cellStyle name="Normal 3 3 2 4" xfId="13229" xr:uid="{902D3E4A-1972-4AA3-8DE6-998EEE6CEE60}"/>
    <cellStyle name="Normal 3 3 2 4 2" xfId="13230" xr:uid="{3DA0AB01-C30D-4D3C-9E8E-C8EB5AAB5969}"/>
    <cellStyle name="Normal 3 3 2 4_Dacia Sandero" xfId="13231" xr:uid="{96479266-6D8F-4F11-8408-AFDA70A19E63}"/>
    <cellStyle name="Normal 3 3 3" xfId="13232" xr:uid="{22F2AEF5-6835-4B05-8D2F-4F0AA6291648}"/>
    <cellStyle name="Normal 3 3 3 10" xfId="13233" xr:uid="{93D62121-5691-42F8-909D-B4F465307111}"/>
    <cellStyle name="Normal 3 3 3 10 2" xfId="13234" xr:uid="{D89AFFF5-FAEE-40BC-971E-454D2DDC5B43}"/>
    <cellStyle name="Normal 3 3 3 10 2 2" xfId="21408" xr:uid="{1B97A35F-7E90-477E-BA2C-6DD028DBC2EC}"/>
    <cellStyle name="Normal 3 3 3 10 2 2 2" xfId="26555" xr:uid="{F4DDE8AF-05E8-4ADD-872F-A624C7D3060B}"/>
    <cellStyle name="Normal 3 3 3 10 2 2 2 2" xfId="35947" xr:uid="{FC873A6F-DA12-488F-ACE2-39175D8533F7}"/>
    <cellStyle name="Normal 3 3 3 10 2 2 3" xfId="31156" xr:uid="{CD1BAAE7-FC06-48D7-82C5-A475F98991B0}"/>
    <cellStyle name="Normal 3 3 3 10 2 3" xfId="24105" xr:uid="{259CD2DF-C590-4CF6-BE0C-A36C2033A2DC}"/>
    <cellStyle name="Normal 3 3 3 10 2 3 2" xfId="33587" xr:uid="{E8D6F56B-FDEA-4E64-A43C-EF19451A4E82}"/>
    <cellStyle name="Normal 3 3 3 10 2 4" xfId="28930" xr:uid="{2F7F3E3D-0E6F-48A8-A315-89A895161D03}"/>
    <cellStyle name="Normal 3 3 3 10 3" xfId="13235" xr:uid="{BA81F1B7-B9F3-4BAD-89F2-970BD0571B61}"/>
    <cellStyle name="Normal 3 3 3 10 3 2" xfId="21409" xr:uid="{23DB263C-39FE-47F6-941E-80D6A66B9675}"/>
    <cellStyle name="Normal 3 3 3 10 3 2 2" xfId="26556" xr:uid="{77839BE1-1F80-44DA-80FF-5F512FE690C8}"/>
    <cellStyle name="Normal 3 3 3 10 3 2 2 2" xfId="35948" xr:uid="{081E7BD9-F7FB-48A8-98CF-322CB788E754}"/>
    <cellStyle name="Normal 3 3 3 10 3 2 3" xfId="31157" xr:uid="{9C005828-EA81-4950-B5C5-9C66A2BB14C3}"/>
    <cellStyle name="Normal 3 3 3 10 3 3" xfId="24106" xr:uid="{6E941BDC-C8C6-436F-83DA-06EC4A622DA1}"/>
    <cellStyle name="Normal 3 3 3 10 3 3 2" xfId="33588" xr:uid="{5CDD6270-7D5D-4288-B916-18AD6A67D1CA}"/>
    <cellStyle name="Normal 3 3 3 10 3 4" xfId="28931" xr:uid="{F77D92D8-5366-4B30-9423-722DC1F0065C}"/>
    <cellStyle name="Normal 3 3 3 10 4" xfId="21407" xr:uid="{F611E729-AB3D-42F7-AD0E-1D0C6396603D}"/>
    <cellStyle name="Normal 3 3 3 10 4 2" xfId="26554" xr:uid="{67E91AEB-1593-47D8-A693-0A61CC4EF5EA}"/>
    <cellStyle name="Normal 3 3 3 10 4 2 2" xfId="35946" xr:uid="{5560707E-F8C2-440C-9746-5FFF7517D4C4}"/>
    <cellStyle name="Normal 3 3 3 10 4 3" xfId="31155" xr:uid="{46719C76-C530-42A1-AE25-60F4A39F2647}"/>
    <cellStyle name="Normal 3 3 3 10 5" xfId="24104" xr:uid="{3B4331DC-EF8C-4175-92B4-4D50062C6F85}"/>
    <cellStyle name="Normal 3 3 3 10 5 2" xfId="33586" xr:uid="{91C4785E-1267-4F9E-ADDB-D1CACC20AD82}"/>
    <cellStyle name="Normal 3 3 3 10 6" xfId="28929" xr:uid="{216ED9E4-9AE1-4C11-9F64-FD9B65D96841}"/>
    <cellStyle name="Normal 3 3 3 11" xfId="13236" xr:uid="{E54CA3C7-36D8-44AE-9C25-119F557F46F8}"/>
    <cellStyle name="Normal 3 3 3 11 2" xfId="21410" xr:uid="{8BC536A3-4983-4E95-9750-210FB8595264}"/>
    <cellStyle name="Normal 3 3 3 11 2 2" xfId="26557" xr:uid="{445DB460-7953-4150-B98A-1EC4CB81AEC9}"/>
    <cellStyle name="Normal 3 3 3 11 2 2 2" xfId="35949" xr:uid="{6A4942A1-2A11-4DEA-BECD-43C7B97E8C10}"/>
    <cellStyle name="Normal 3 3 3 11 2 3" xfId="31158" xr:uid="{8FADF2F6-5E88-48F1-9665-78E0F8AE1E5E}"/>
    <cellStyle name="Normal 3 3 3 11 3" xfId="24107" xr:uid="{126C823A-EBDA-4DD9-864A-7911D6AB69E8}"/>
    <cellStyle name="Normal 3 3 3 11 3 2" xfId="33589" xr:uid="{DC1793E5-2023-4618-A250-9024C347EB17}"/>
    <cellStyle name="Normal 3 3 3 11 4" xfId="28932" xr:uid="{78AE830C-5CE0-4B73-9374-24D7AA1AA3E9}"/>
    <cellStyle name="Normal 3 3 3 12" xfId="13237" xr:uid="{5C13DBEC-67DF-44F0-ADDC-1E3B37148EDC}"/>
    <cellStyle name="Normal 3 3 3 12 2" xfId="13238" xr:uid="{3E236BEF-DB71-4DEB-8C7B-3AEADB5DF149}"/>
    <cellStyle name="Normal 3 3 3 12 2 2" xfId="21412" xr:uid="{5C8F3EBC-3549-4C5A-B1D9-5BFB9D937B06}"/>
    <cellStyle name="Normal 3 3 3 12 2 2 2" xfId="26559" xr:uid="{064B46E4-AE40-4F06-B17C-85CDA90BDF04}"/>
    <cellStyle name="Normal 3 3 3 12 2 2 2 2" xfId="35951" xr:uid="{C875364C-B0A0-43AC-912D-75D185D3BB76}"/>
    <cellStyle name="Normal 3 3 3 12 2 2 3" xfId="31160" xr:uid="{3D6AC5C9-A81C-4662-8A41-6B46FDED6D41}"/>
    <cellStyle name="Normal 3 3 3 12 2 3" xfId="24109" xr:uid="{B5BFC0BD-FF3B-4ABA-BD2A-B4E75A0F7DBC}"/>
    <cellStyle name="Normal 3 3 3 12 2 3 2" xfId="33591" xr:uid="{1A9B672C-D1FE-4D21-BAEE-866DEA6763EE}"/>
    <cellStyle name="Normal 3 3 3 12 2 4" xfId="28934" xr:uid="{249285D1-4B52-465B-919E-AFE915429F3D}"/>
    <cellStyle name="Normal 3 3 3 12 3" xfId="13239" xr:uid="{A6059ACF-2E33-4194-BD82-C34FA89FD1E5}"/>
    <cellStyle name="Normal 3 3 3 12 3 2" xfId="13240" xr:uid="{B880DC89-DAF0-40E9-BF03-8DFEFC5428FE}"/>
    <cellStyle name="Normal 3 3 3 12 3 2 2" xfId="21414" xr:uid="{008382CF-0E58-455C-B4B4-7C6412CE6C4B}"/>
    <cellStyle name="Normal 3 3 3 12 3 2 2 2" xfId="26561" xr:uid="{6CBE1F33-263A-4187-B1BC-702AEDEB3615}"/>
    <cellStyle name="Normal 3 3 3 12 3 2 2 2 2" xfId="35953" xr:uid="{75691E66-E539-4CE7-806C-3868A619DA96}"/>
    <cellStyle name="Normal 3 3 3 12 3 2 2 3" xfId="31162" xr:uid="{1BFBB250-DEDD-41BC-A352-A4F676750938}"/>
    <cellStyle name="Normal 3 3 3 12 3 2 3" xfId="24111" xr:uid="{C2689208-DED5-477A-A6DA-2E29BAD792AB}"/>
    <cellStyle name="Normal 3 3 3 12 3 2 3 2" xfId="33593" xr:uid="{9D33DFA3-53A6-495D-B2F7-A0CCB335B01D}"/>
    <cellStyle name="Normal 3 3 3 12 3 2 4" xfId="28936" xr:uid="{075E494C-BC76-49C4-92CE-3CA51CEBFE08}"/>
    <cellStyle name="Normal 3 3 3 12 3 3" xfId="21413" xr:uid="{B3E1CBBA-713C-412A-AFE1-92D1A455CD3C}"/>
    <cellStyle name="Normal 3 3 3 12 3 3 2" xfId="26560" xr:uid="{CBDF30E5-F9B0-49B6-90E0-B29002C28EDD}"/>
    <cellStyle name="Normal 3 3 3 12 3 3 2 2" xfId="35952" xr:uid="{854569D7-337D-44CF-B9CD-B0E8337CBF7B}"/>
    <cellStyle name="Normal 3 3 3 12 3 3 3" xfId="31161" xr:uid="{9A8CB5CA-96F1-4576-BF98-016BDB3BDD97}"/>
    <cellStyle name="Normal 3 3 3 12 3 4" xfId="24110" xr:uid="{2D30FD3F-7318-44F3-B9B0-6EC7A3462486}"/>
    <cellStyle name="Normal 3 3 3 12 3 4 2" xfId="33592" xr:uid="{3E22C49F-2263-4440-BDAD-E984EC913800}"/>
    <cellStyle name="Normal 3 3 3 12 3 5" xfId="28935" xr:uid="{44FB4117-78AC-42B9-ACF9-08998EA7CC07}"/>
    <cellStyle name="Normal 3 3 3 12 4" xfId="13241" xr:uid="{54B82669-7A19-41C5-AE17-81BB9CD6FE64}"/>
    <cellStyle name="Normal 3 3 3 12 4 2" xfId="21415" xr:uid="{EDBF14E1-9698-45DF-8922-F3288BC59644}"/>
    <cellStyle name="Normal 3 3 3 12 4 2 2" xfId="26562" xr:uid="{44D0B946-95BA-4616-98A0-1ECB8A3B0DB9}"/>
    <cellStyle name="Normal 3 3 3 12 4 2 2 2" xfId="35954" xr:uid="{2D186AE8-A262-4CAF-B4A7-5EB0C6B926BF}"/>
    <cellStyle name="Normal 3 3 3 12 4 2 3" xfId="31163" xr:uid="{6CCBD0A6-3672-4297-A297-D780A23A35EC}"/>
    <cellStyle name="Normal 3 3 3 12 4 3" xfId="24112" xr:uid="{4C414E6C-BF09-4A79-98EA-82E04798C926}"/>
    <cellStyle name="Normal 3 3 3 12 4 3 2" xfId="33594" xr:uid="{8E225F32-3053-47C2-BEA8-7E1B70EC1574}"/>
    <cellStyle name="Normal 3 3 3 12 4 4" xfId="28937" xr:uid="{61988F01-CCE1-4E19-BE13-9734210D8E3E}"/>
    <cellStyle name="Normal 3 3 3 12 5" xfId="21411" xr:uid="{FD328814-7F2F-4138-8DE0-2DAB981A82BD}"/>
    <cellStyle name="Normal 3 3 3 12 5 2" xfId="26558" xr:uid="{3117B404-16FA-43AF-9F13-40A0F24C936A}"/>
    <cellStyle name="Normal 3 3 3 12 5 2 2" xfId="35950" xr:uid="{A347C3D7-4FB5-4A12-A26D-6235922D725B}"/>
    <cellStyle name="Normal 3 3 3 12 5 3" xfId="31159" xr:uid="{E5D74B69-DCB4-4514-9BCD-C1E45D0375E5}"/>
    <cellStyle name="Normal 3 3 3 12 6" xfId="24108" xr:uid="{7852A431-34F1-43DB-9875-D1CFAC4F9CB2}"/>
    <cellStyle name="Normal 3 3 3 12 6 2" xfId="33590" xr:uid="{3FC6522E-37D3-4971-99C7-063FBE691403}"/>
    <cellStyle name="Normal 3 3 3 12 7" xfId="28933" xr:uid="{F87AF78C-28FF-4392-9124-0C5359D47381}"/>
    <cellStyle name="Normal 3 3 3 13" xfId="13242" xr:uid="{E170659B-67DA-4E28-B475-0EC80D28C25B}"/>
    <cellStyle name="Normal 3 3 3 13 2" xfId="21416" xr:uid="{A82D5BC1-C63C-4F5F-BD80-1D45B2CEC83C}"/>
    <cellStyle name="Normal 3 3 3 13 2 2" xfId="26563" xr:uid="{C89723FE-B3A6-4F13-B14A-9558E4BFEDD9}"/>
    <cellStyle name="Normal 3 3 3 13 2 2 2" xfId="35955" xr:uid="{D2FFB231-28A9-4AA1-8235-2921FDE9EAD5}"/>
    <cellStyle name="Normal 3 3 3 13 2 3" xfId="31164" xr:uid="{A96CDCC8-29E8-4337-80E2-B584502A58B1}"/>
    <cellStyle name="Normal 3 3 3 13 3" xfId="24113" xr:uid="{95F6A31A-A28B-4C67-94E2-11E5A467A207}"/>
    <cellStyle name="Normal 3 3 3 13 3 2" xfId="33595" xr:uid="{945FFFC7-5409-4D34-9BA7-570724618B73}"/>
    <cellStyle name="Normal 3 3 3 13 4" xfId="28938" xr:uid="{76879F3A-5568-4D82-A940-EA64D59FD162}"/>
    <cellStyle name="Normal 3 3 3 14" xfId="13243" xr:uid="{F43FCB7E-5264-4B3F-80A9-E42E38DA4D10}"/>
    <cellStyle name="Normal 3 3 3 14 2" xfId="21417" xr:uid="{22293503-3905-419E-A691-FFC1374472C2}"/>
    <cellStyle name="Normal 3 3 3 14 2 2" xfId="26564" xr:uid="{B39347E9-978B-41C6-B649-8AE6D33FBF2D}"/>
    <cellStyle name="Normal 3 3 3 14 2 2 2" xfId="35956" xr:uid="{18D16897-DD2A-46FE-B5CD-3F203E0655D0}"/>
    <cellStyle name="Normal 3 3 3 14 2 3" xfId="31165" xr:uid="{BAA12744-41A6-421F-873A-CE78B4CB9757}"/>
    <cellStyle name="Normal 3 3 3 14 3" xfId="24114" xr:uid="{D4716258-7777-4E82-B27B-F8A5A8101274}"/>
    <cellStyle name="Normal 3 3 3 14 3 2" xfId="33596" xr:uid="{2C6B9060-1573-4007-8C9D-8EB86F6221E5}"/>
    <cellStyle name="Normal 3 3 3 14 4" xfId="28939" xr:uid="{2635F4D2-ABD0-4F96-B84D-663741777703}"/>
    <cellStyle name="Normal 3 3 3 2" xfId="13244" xr:uid="{AD78E4D2-E4F7-4795-A6C2-1B96E838EB9C}"/>
    <cellStyle name="Normal 3 3 3 2 2" xfId="13245" xr:uid="{75809279-7A49-420B-94D4-80C65E17BB9C}"/>
    <cellStyle name="Normal 3 3 3 2 2 2" xfId="13246" xr:uid="{0E0BBEFD-CEBC-4D8E-8681-21316EDC1D9F}"/>
    <cellStyle name="Normal 3 3 3 2 2 2 2" xfId="21420" xr:uid="{391A6D39-9849-4BE9-958A-C2E7159A3DB4}"/>
    <cellStyle name="Normal 3 3 3 2 2 2 2 2" xfId="26567" xr:uid="{01756765-5350-4F52-A13B-376157806180}"/>
    <cellStyle name="Normal 3 3 3 2 2 2 2 2 2" xfId="35959" xr:uid="{963C18EE-6A21-4508-8871-C6A9D94C278A}"/>
    <cellStyle name="Normal 3 3 3 2 2 2 2 3" xfId="31168" xr:uid="{78293C01-8D03-4B1A-A2B4-D3E74D4ED4AE}"/>
    <cellStyle name="Normal 3 3 3 2 2 2 3" xfId="24117" xr:uid="{FF0BBCFD-0CDF-4BAA-A40B-3CE390D734A9}"/>
    <cellStyle name="Normal 3 3 3 2 2 2 3 2" xfId="33599" xr:uid="{18A2B5B5-3268-4FB9-8C25-B03B11BF8A30}"/>
    <cellStyle name="Normal 3 3 3 2 2 2 4" xfId="28942" xr:uid="{08A295AE-71A5-47CC-990F-B8818E9BE8DC}"/>
    <cellStyle name="Normal 3 3 3 2 2 3" xfId="13247" xr:uid="{3561C691-F80C-4AE6-8E7D-13CCD1036D7F}"/>
    <cellStyle name="Normal 3 3 3 2 2 3 2" xfId="21421" xr:uid="{536416D3-C8B0-4FE7-AD62-0B62FB98C3E2}"/>
    <cellStyle name="Normal 3 3 3 2 2 3 2 2" xfId="26568" xr:uid="{93093E2D-AA70-44B9-B4A7-5C26AC0CD1A9}"/>
    <cellStyle name="Normal 3 3 3 2 2 3 2 2 2" xfId="35960" xr:uid="{7537B085-C9AE-43E1-A5A4-EC54AA48278D}"/>
    <cellStyle name="Normal 3 3 3 2 2 3 2 3" xfId="31169" xr:uid="{4C16AD18-A93E-4C7E-9C97-73099E5ACD0E}"/>
    <cellStyle name="Normal 3 3 3 2 2 3 3" xfId="24118" xr:uid="{9B3E146C-72B0-4E46-8E8C-47CCEE8730AC}"/>
    <cellStyle name="Normal 3 3 3 2 2 3 3 2" xfId="33600" xr:uid="{A7C8A06E-F4BE-4F5C-9735-F7054137B094}"/>
    <cellStyle name="Normal 3 3 3 2 2 3 4" xfId="28943" xr:uid="{7E54E6FF-6D45-45C1-8BA2-12AF20E0E462}"/>
    <cellStyle name="Normal 3 3 3 2 2 4" xfId="13248" xr:uid="{3EF999EF-9A94-4E05-A5D6-1DB82AF8450F}"/>
    <cellStyle name="Normal 3 3 3 2 2 4 2" xfId="21422" xr:uid="{9A5BE96E-5D1A-4422-8C39-232F5D8196D8}"/>
    <cellStyle name="Normal 3 3 3 2 2 4 2 2" xfId="26569" xr:uid="{473B11C4-9A9A-4556-961B-FD01207E8394}"/>
    <cellStyle name="Normal 3 3 3 2 2 4 2 2 2" xfId="35961" xr:uid="{52073826-449F-4BA1-B926-60DAC34B89A2}"/>
    <cellStyle name="Normal 3 3 3 2 2 4 2 3" xfId="31170" xr:uid="{97748C07-83FD-4BED-8C2A-BBA4D80BF9B2}"/>
    <cellStyle name="Normal 3 3 3 2 2 4 3" xfId="24119" xr:uid="{D2539F8A-4427-4362-AC15-177643CE3318}"/>
    <cellStyle name="Normal 3 3 3 2 2 4 3 2" xfId="33601" xr:uid="{28F5349B-02CC-4686-B9A8-ED154DF4585C}"/>
    <cellStyle name="Normal 3 3 3 2 2 4 4" xfId="28944" xr:uid="{DBF818C2-A32E-466E-9FD5-625668FDAB3A}"/>
    <cellStyle name="Normal 3 3 3 2 2 5" xfId="21419" xr:uid="{A639409D-684F-430E-B5CF-B15D45EDAB6F}"/>
    <cellStyle name="Normal 3 3 3 2 2 5 2" xfId="26566" xr:uid="{E86EC158-854D-412C-8D4D-F9114B86F68B}"/>
    <cellStyle name="Normal 3 3 3 2 2 5 2 2" xfId="35958" xr:uid="{22053EBF-A183-4CDC-B7B7-86A7E976509A}"/>
    <cellStyle name="Normal 3 3 3 2 2 5 3" xfId="31167" xr:uid="{9F98EF01-7E72-4189-8247-13D610521E17}"/>
    <cellStyle name="Normal 3 3 3 2 2 6" xfId="24116" xr:uid="{850AA9B3-0DAE-45B6-97E7-6427E62BC0FE}"/>
    <cellStyle name="Normal 3 3 3 2 2 6 2" xfId="33598" xr:uid="{2937D2D0-1621-469E-84F5-0ABFCAA9A607}"/>
    <cellStyle name="Normal 3 3 3 2 2 7" xfId="28941" xr:uid="{1E40BA18-14B4-423A-A9C1-F05756416CEF}"/>
    <cellStyle name="Normal 3 3 3 2 3" xfId="21418" xr:uid="{A475245A-0E22-49BA-A77A-B85E528E8AFF}"/>
    <cellStyle name="Normal 3 3 3 2 3 2" xfId="26565" xr:uid="{B93753A1-1A69-4CDA-8985-8ABFA6F6E4A3}"/>
    <cellStyle name="Normal 3 3 3 2 3 2 2" xfId="35957" xr:uid="{F5CDE1DB-32CA-4F41-8C11-7651C05FF1C9}"/>
    <cellStyle name="Normal 3 3 3 2 3 3" xfId="31166" xr:uid="{06368409-618E-467A-993D-830854C3A9F7}"/>
    <cellStyle name="Normal 3 3 3 2 4" xfId="24115" xr:uid="{51BD9D2C-23A9-461E-816C-399A29F7B8A4}"/>
    <cellStyle name="Normal 3 3 3 2 4 2" xfId="33597" xr:uid="{8E05DD14-CBD3-43CD-AE7A-4C7A1B5C8AD5}"/>
    <cellStyle name="Normal 3 3 3 2 5" xfId="28940" xr:uid="{C4BEE4DC-CAE3-4EA7-94E0-D1FC304CF4E3}"/>
    <cellStyle name="Normal 3 3 3 3" xfId="13249" xr:uid="{02C6CBAF-F413-47A5-BD22-2924ED090915}"/>
    <cellStyle name="Normal 3 3 3 3 2" xfId="21423" xr:uid="{C141212A-1A3F-4D87-9226-8E212A858346}"/>
    <cellStyle name="Normal 3 3 3 3 2 2" xfId="26570" xr:uid="{9F15F176-5520-4058-A910-1C74F48BA585}"/>
    <cellStyle name="Normal 3 3 3 3 2 2 2" xfId="35962" xr:uid="{3B1FECDC-7C11-420B-92F2-248EE3C0EDED}"/>
    <cellStyle name="Normal 3 3 3 3 2 3" xfId="31171" xr:uid="{34A22153-1155-49E0-A055-D7CB8778FFD6}"/>
    <cellStyle name="Normal 3 3 3 3 3" xfId="24120" xr:uid="{5FC7AEEE-919D-4029-8416-457D7BD95D91}"/>
    <cellStyle name="Normal 3 3 3 3 3 2" xfId="33602" xr:uid="{CDBC900F-4051-4F47-9721-564E6F14F4DB}"/>
    <cellStyle name="Normal 3 3 3 3 4" xfId="28945" xr:uid="{C8736A63-0073-49DA-A87F-6DCC4F15BAD9}"/>
    <cellStyle name="Normal 3 3 3 4" xfId="13250" xr:uid="{2020DCF9-71F1-4F6E-BF0B-3F25205AE370}"/>
    <cellStyle name="Normal 3 3 3 4 2" xfId="21424" xr:uid="{E912DCF0-934B-415D-881C-58A885DF1C00}"/>
    <cellStyle name="Normal 3 3 3 4 2 2" xfId="26571" xr:uid="{DEEFD8A1-F99B-4FE0-B318-870402553006}"/>
    <cellStyle name="Normal 3 3 3 4 2 2 2" xfId="35963" xr:uid="{B9C89C2B-D814-46C8-AADA-E425F6C1600D}"/>
    <cellStyle name="Normal 3 3 3 4 2 3" xfId="31172" xr:uid="{6C4DB8BB-5C59-4DB5-89B7-B2911A21713D}"/>
    <cellStyle name="Normal 3 3 3 4 3" xfId="24121" xr:uid="{B94E546C-8B95-4530-82DF-818778A2F857}"/>
    <cellStyle name="Normal 3 3 3 4 3 2" xfId="33603" xr:uid="{57FA9B02-3F40-4043-9AFA-5346ED18E92C}"/>
    <cellStyle name="Normal 3 3 3 4 4" xfId="28946" xr:uid="{A90E2FE6-1859-4A37-B01A-F787FFBF1457}"/>
    <cellStyle name="Normal 3 3 3 5" xfId="13251" xr:uid="{18132007-3E67-45DF-866D-4A170F8B45AE}"/>
    <cellStyle name="Normal 3 3 3 5 2" xfId="21425" xr:uid="{DEE8002C-4AFB-4918-B7BC-3B3719137F9B}"/>
    <cellStyle name="Normal 3 3 3 5 2 2" xfId="26572" xr:uid="{99E700C2-DC37-4B74-9A2B-407C423A9F93}"/>
    <cellStyle name="Normal 3 3 3 5 2 2 2" xfId="35964" xr:uid="{DF8BFE2B-0C53-49EF-A355-CA0871495832}"/>
    <cellStyle name="Normal 3 3 3 5 2 3" xfId="31173" xr:uid="{D60192DE-428A-4EDF-A8A8-ADDA3EB23A22}"/>
    <cellStyle name="Normal 3 3 3 5 3" xfId="24122" xr:uid="{2937D9BB-3230-4AAE-813A-CB87791F1E50}"/>
    <cellStyle name="Normal 3 3 3 5 3 2" xfId="33604" xr:uid="{F2659E8B-92C8-46E4-B1D9-30CF40694733}"/>
    <cellStyle name="Normal 3 3 3 5 4" xfId="28947" xr:uid="{2BFBE17C-76B7-4A62-A79C-222E1E0BE007}"/>
    <cellStyle name="Normal 3 3 3 6" xfId="13252" xr:uid="{9CA69012-0F2A-47C8-A42E-3A747B953EEE}"/>
    <cellStyle name="Normal 3 3 3 6 2" xfId="13253" xr:uid="{1C4D1F2A-2956-4384-8512-8BA0E22446F5}"/>
    <cellStyle name="Normal 3 3 3 6 2 2" xfId="21427" xr:uid="{1F01AC85-4C3B-4FF9-BC4F-A3814DB8DA24}"/>
    <cellStyle name="Normal 3 3 3 6 2 2 2" xfId="26574" xr:uid="{892C60CA-CEF1-4E0A-90B8-2E68B2043969}"/>
    <cellStyle name="Normal 3 3 3 6 2 2 2 2" xfId="35966" xr:uid="{785C7151-5CD1-418F-83F0-C2C3186CD7DA}"/>
    <cellStyle name="Normal 3 3 3 6 2 2 3" xfId="31175" xr:uid="{8AB4E0AE-1478-4B59-B9CD-0FA37D53D85B}"/>
    <cellStyle name="Normal 3 3 3 6 2 3" xfId="24124" xr:uid="{5DCA0121-5890-4CAD-B3B8-54FC7B75DC9C}"/>
    <cellStyle name="Normal 3 3 3 6 2 3 2" xfId="33606" xr:uid="{59E1EFE7-686E-4E2E-A592-C2A5625D75A8}"/>
    <cellStyle name="Normal 3 3 3 6 2 4" xfId="28949" xr:uid="{3394249A-9D2A-481B-A78E-3277B993DFB2}"/>
    <cellStyle name="Normal 3 3 3 6 3" xfId="21426" xr:uid="{A056A600-D55B-4BCD-A5E6-C0FE114D7328}"/>
    <cellStyle name="Normal 3 3 3 6 3 2" xfId="26573" xr:uid="{07FF6848-B57A-4C9E-8D31-1D86E9EB4B6A}"/>
    <cellStyle name="Normal 3 3 3 6 3 2 2" xfId="35965" xr:uid="{BFBE3A03-2696-4E7D-BE6B-90D63086AEE3}"/>
    <cellStyle name="Normal 3 3 3 6 3 3" xfId="31174" xr:uid="{1E431D6A-ADE0-41BC-8D0B-9ACB8E275E06}"/>
    <cellStyle name="Normal 3 3 3 6 4" xfId="24123" xr:uid="{6345DB93-A54B-4AF7-BF14-DD015AA73B5B}"/>
    <cellStyle name="Normal 3 3 3 6 4 2" xfId="33605" xr:uid="{1E6A1C34-1EF0-4425-B6CD-51B4C4844D10}"/>
    <cellStyle name="Normal 3 3 3 6 5" xfId="28948" xr:uid="{BCD3BE70-1452-45F4-8F18-70E7C21F44B1}"/>
    <cellStyle name="Normal 3 3 3 7" xfId="13254" xr:uid="{D84809A2-D76C-4CF0-8C68-22C7865E84E0}"/>
    <cellStyle name="Normal 3 3 3 7 2" xfId="21428" xr:uid="{60F4EF02-5D17-4B58-AE95-4B00F3F3E6C4}"/>
    <cellStyle name="Normal 3 3 3 7 2 2" xfId="26575" xr:uid="{2206F494-CA37-4B7E-960A-4C90C071B7DE}"/>
    <cellStyle name="Normal 3 3 3 7 2 2 2" xfId="35967" xr:uid="{F8D541ED-7D6D-4D85-95F2-98AB11241638}"/>
    <cellStyle name="Normal 3 3 3 7 2 3" xfId="31176" xr:uid="{B0D137AC-090B-48ED-A17F-84FD0160565F}"/>
    <cellStyle name="Normal 3 3 3 7 3" xfId="24125" xr:uid="{8B47F614-1E98-4B42-AF73-1D42D43C1A22}"/>
    <cellStyle name="Normal 3 3 3 7 3 2" xfId="33607" xr:uid="{74087768-2F88-498F-AC6F-D2A869A4C51A}"/>
    <cellStyle name="Normal 3 3 3 7 4" xfId="28950" xr:uid="{A438801D-0B12-481A-B6F6-1FD0DAA9EF78}"/>
    <cellStyle name="Normal 3 3 3 8" xfId="13255" xr:uid="{70E99706-01AA-4064-9481-A2DC0CE0C1C6}"/>
    <cellStyle name="Normal 3 3 3 8 2" xfId="21429" xr:uid="{F4D22C4D-B83D-4783-9150-8FADC7DB211C}"/>
    <cellStyle name="Normal 3 3 3 8 2 2" xfId="26576" xr:uid="{DF1F3306-5226-4F1B-9DAE-25157F10A5A6}"/>
    <cellStyle name="Normal 3 3 3 8 2 2 2" xfId="35968" xr:uid="{7DE7BDB3-A5D9-4F9C-9593-D925CC0165D2}"/>
    <cellStyle name="Normal 3 3 3 8 2 3" xfId="31177" xr:uid="{7A3C208B-763E-4FB6-9465-C38231513CFD}"/>
    <cellStyle name="Normal 3 3 3 8 3" xfId="24126" xr:uid="{5979F731-0167-4494-AA28-98BDBFEBDE0E}"/>
    <cellStyle name="Normal 3 3 3 8 3 2" xfId="33608" xr:uid="{97B9AE88-F5CC-4A23-AF8A-B418DB40AD4C}"/>
    <cellStyle name="Normal 3 3 3 8 4" xfId="28951" xr:uid="{15E12966-1864-45FA-9C29-E8C0C5B66FAF}"/>
    <cellStyle name="Normal 3 3 3 9" xfId="13256" xr:uid="{E870CA71-CBA5-410C-A737-8AB331303156}"/>
    <cellStyle name="Normal 3 3 3 9 2" xfId="21430" xr:uid="{77A067D7-9002-4236-854D-D07177AA4489}"/>
    <cellStyle name="Normal 3 3 3 9 2 2" xfId="26577" xr:uid="{6D6E8D92-EA74-4069-AACF-0B8C0202567F}"/>
    <cellStyle name="Normal 3 3 3 9 2 2 2" xfId="35969" xr:uid="{964CC5F4-CF4F-43DB-BE74-27AD6321FFD0}"/>
    <cellStyle name="Normal 3 3 3 9 2 3" xfId="31178" xr:uid="{D0B2E2C5-EE38-412A-805D-834E6DE9F059}"/>
    <cellStyle name="Normal 3 3 3 9 3" xfId="24127" xr:uid="{666C7897-0453-44D6-B184-DDE4784302A8}"/>
    <cellStyle name="Normal 3 3 3 9 3 2" xfId="33609" xr:uid="{1BFFF4F8-E9BA-4E0F-80C6-C1EB3A4F0C49}"/>
    <cellStyle name="Normal 3 3 3 9 4" xfId="28952" xr:uid="{CF9DF514-59AD-46BD-A0BA-3FCA52BB0505}"/>
    <cellStyle name="Normal 3 3 4" xfId="13257" xr:uid="{A398B679-166D-495F-BBE3-7BDF3FE60A2A}"/>
    <cellStyle name="Normal 3 3 5" xfId="13258" xr:uid="{84421890-1671-41B8-A45C-51D4BB7C393D}"/>
    <cellStyle name="Normal 3 3 6" xfId="13259" xr:uid="{01786C74-E3B2-49CC-AD1E-F0BCF3B1D133}"/>
    <cellStyle name="Normal 3 3 6 2" xfId="13260" xr:uid="{9F5C0F5C-4606-4DF8-AD1B-C5B895C2045C}"/>
    <cellStyle name="Normal 3 3 6 2 2" xfId="21431" xr:uid="{F11ECF8B-EB96-45D3-9123-B1975FA58EBC}"/>
    <cellStyle name="Normal 3 3 6 2 2 2" xfId="26578" xr:uid="{CC0DD9DC-AEB2-4001-AD40-F93C3903CAE4}"/>
    <cellStyle name="Normal 3 3 6 2 2 2 2" xfId="35970" xr:uid="{77AC918A-8E03-4DE6-B49D-FEBFD43AD039}"/>
    <cellStyle name="Normal 3 3 6 2 2 3" xfId="31179" xr:uid="{61BF6559-534A-42BC-99A7-CC43E1D5D6B5}"/>
    <cellStyle name="Normal 3 3 6 2 3" xfId="24128" xr:uid="{267CBBD2-C6BC-4792-864E-2B4F2A899A55}"/>
    <cellStyle name="Normal 3 3 6 2 3 2" xfId="33610" xr:uid="{CCF6EFAD-99EB-4671-864D-552276C321AA}"/>
    <cellStyle name="Normal 3 3 6 2 4" xfId="28953" xr:uid="{8B414A28-52DD-4F93-BE1B-7AB65508462A}"/>
    <cellStyle name="Normal 3 3 6 3" xfId="13261" xr:uid="{D0E2AFEF-EEE3-49C2-8F50-39B953C136B9}"/>
    <cellStyle name="Normal 3 3 6 3 2" xfId="21432" xr:uid="{28EB719F-1C93-4613-9958-B2206CEF052E}"/>
    <cellStyle name="Normal 3 3 6 3 2 2" xfId="26579" xr:uid="{90E02238-95A2-497B-BFAE-4079685EEFC1}"/>
    <cellStyle name="Normal 3 3 6 3 2 2 2" xfId="35971" xr:uid="{603F4DD4-36D3-46AB-9E06-23B8DAB51AE4}"/>
    <cellStyle name="Normal 3 3 6 3 2 3" xfId="31180" xr:uid="{FA7B72A9-77C8-42C3-9C8E-0D9D082A4BFD}"/>
    <cellStyle name="Normal 3 3 6 3 3" xfId="24129" xr:uid="{50CD1C12-BED0-4E34-9499-49C6B024A0FD}"/>
    <cellStyle name="Normal 3 3 6 3 3 2" xfId="33611" xr:uid="{359337AF-AD6F-42B6-99F8-4258BAAF0D3C}"/>
    <cellStyle name="Normal 3 3 6 3 4" xfId="28954" xr:uid="{346B5343-27C0-441F-8C24-6A73C04B67C4}"/>
    <cellStyle name="Normal 3 3 6 4" xfId="13262" xr:uid="{805DF958-D4FE-4D68-809E-ED99EB0C9A53}"/>
    <cellStyle name="Normal 3 3 6 4 2" xfId="21433" xr:uid="{AFFB19DA-A978-4A75-AC88-BA3C3C6C1F9E}"/>
    <cellStyle name="Normal 3 3 6 4 2 2" xfId="26580" xr:uid="{7969AB65-3E3E-468A-B57D-C1ED8C96ACCB}"/>
    <cellStyle name="Normal 3 3 6 4 2 2 2" xfId="35972" xr:uid="{6F47730D-BEF5-43EA-BA04-9790C7B8EF80}"/>
    <cellStyle name="Normal 3 3 6 4 2 3" xfId="31181" xr:uid="{CA60C9FF-DF2D-4D53-BAEB-339DA1011A1E}"/>
    <cellStyle name="Normal 3 3 6 4 3" xfId="24130" xr:uid="{11B55910-D935-4C7F-A24E-BF3C850743B8}"/>
    <cellStyle name="Normal 3 3 6 4 3 2" xfId="33612" xr:uid="{F6025449-370D-4E12-B6A4-C940C74B0E7D}"/>
    <cellStyle name="Normal 3 3 6 4 4" xfId="28955" xr:uid="{13992604-1564-4CB9-AC70-B83190150047}"/>
    <cellStyle name="Normal 3 3 6 5" xfId="13263" xr:uid="{4BC768A9-BF15-48C1-80AA-4F6203736244}"/>
    <cellStyle name="Normal 3 3 6 5 2" xfId="13264" xr:uid="{58654D08-460C-4D94-A9F2-27D1DE97A8C6}"/>
    <cellStyle name="Normal 3 3 6 5 2 2" xfId="21435" xr:uid="{44E5DF20-2BCB-4BE1-96DB-1973AA1CA464}"/>
    <cellStyle name="Normal 3 3 6 5 2 2 2" xfId="26582" xr:uid="{195EAC00-DF9D-4179-B0C7-775CA014BEA2}"/>
    <cellStyle name="Normal 3 3 6 5 2 2 2 2" xfId="35974" xr:uid="{B7589420-844B-492C-BB8A-B0B144A22E1A}"/>
    <cellStyle name="Normal 3 3 6 5 2 2 3" xfId="31183" xr:uid="{D9D814DF-59EC-4C75-96D4-2C13EDBA7E6D}"/>
    <cellStyle name="Normal 3 3 6 5 2 3" xfId="24132" xr:uid="{E15CA7F5-7831-4C01-A0F0-4BB542E258A6}"/>
    <cellStyle name="Normal 3 3 6 5 2 3 2" xfId="33614" xr:uid="{B8888318-9B45-46B7-B8AA-D9F6F8D68A3C}"/>
    <cellStyle name="Normal 3 3 6 5 2 4" xfId="28957" xr:uid="{060D51D3-5710-4BDC-97C6-06ABA6BBDC14}"/>
    <cellStyle name="Normal 3 3 6 5 3" xfId="13265" xr:uid="{415E7C23-04D0-427C-934F-7CBB3C19853A}"/>
    <cellStyle name="Normal 3 3 6 5 3 2" xfId="21436" xr:uid="{74C6F1FA-D267-4C1C-ACD5-5F2DD0562716}"/>
    <cellStyle name="Normal 3 3 6 5 3 2 2" xfId="26583" xr:uid="{4D8D623D-108F-48D8-A250-D3A68D71F26C}"/>
    <cellStyle name="Normal 3 3 6 5 3 2 2 2" xfId="35975" xr:uid="{64C622E6-5586-47E1-951C-0F505BD4F0CC}"/>
    <cellStyle name="Normal 3 3 6 5 3 2 3" xfId="31184" xr:uid="{C88785E2-FBE7-40D8-9838-D2B1BA43BAA4}"/>
    <cellStyle name="Normal 3 3 6 5 3 3" xfId="24133" xr:uid="{0376CFE9-854E-4CE4-A157-6552F4D85C02}"/>
    <cellStyle name="Normal 3 3 6 5 3 3 2" xfId="33615" xr:uid="{95963BA8-DBD4-4589-B946-E0D8CD6A365A}"/>
    <cellStyle name="Normal 3 3 6 5 3 4" xfId="28958" xr:uid="{56623D3A-E5C6-4774-BCEC-BC78C8C1755A}"/>
    <cellStyle name="Normal 3 3 6 5 4" xfId="21434" xr:uid="{A24EE192-BF0E-4E04-9354-0761406CBCCE}"/>
    <cellStyle name="Normal 3 3 6 5 4 2" xfId="26581" xr:uid="{39386D40-D05C-4011-8587-EDCFB553A3ED}"/>
    <cellStyle name="Normal 3 3 6 5 4 2 2" xfId="35973" xr:uid="{E0EEDFC4-F280-4D72-AFB7-6C3AF55F3D03}"/>
    <cellStyle name="Normal 3 3 6 5 4 3" xfId="31182" xr:uid="{EF6F14B7-57ED-4223-8076-6DDB0FAEA877}"/>
    <cellStyle name="Normal 3 3 6 5 5" xfId="24131" xr:uid="{BD6233D3-75E4-4944-9793-731D8B85971C}"/>
    <cellStyle name="Normal 3 3 6 5 5 2" xfId="33613" xr:uid="{DFF943FD-BAA9-4D29-B98F-2AE1225B599B}"/>
    <cellStyle name="Normal 3 3 6 5 6" xfId="28956" xr:uid="{24FC8603-C1F2-47D3-9A62-10726BFA110E}"/>
    <cellStyle name="Normal 3 3 6 6" xfId="13266" xr:uid="{CD64589E-F3F0-40BA-AC52-968432A9F66F}"/>
    <cellStyle name="Normal 3 3 6 6 2" xfId="21437" xr:uid="{DFCD7CAD-5A7D-461D-B740-9CCA2782E739}"/>
    <cellStyle name="Normal 3 3 6 6 2 2" xfId="26584" xr:uid="{4DA57350-4942-4C32-A5AF-08B6D7A14043}"/>
    <cellStyle name="Normal 3 3 6 6 2 2 2" xfId="35976" xr:uid="{F55021A8-CA9B-433F-BC38-826138C6319D}"/>
    <cellStyle name="Normal 3 3 6 6 2 3" xfId="31185" xr:uid="{01E91791-47E3-47B1-BA9B-084B8321B062}"/>
    <cellStyle name="Normal 3 3 6 6 3" xfId="24134" xr:uid="{52AF81EC-4233-4D79-BA81-3A69FED705DA}"/>
    <cellStyle name="Normal 3 3 6 6 3 2" xfId="33616" xr:uid="{52682437-F90E-4CA4-9D02-5ED191A103E1}"/>
    <cellStyle name="Normal 3 3 6 6 4" xfId="28959" xr:uid="{2F859DC7-5DB1-40AD-91AE-A69831EE3E63}"/>
    <cellStyle name="Normal 3 3 6 7" xfId="13267" xr:uid="{5C2D48B5-9D0A-4DDF-95BD-6AEE64645BDC}"/>
    <cellStyle name="Normal 3 3 6 7 2" xfId="21438" xr:uid="{A9931193-2AFD-4B8C-9907-63048CB526AF}"/>
    <cellStyle name="Normal 3 3 6 7 2 2" xfId="26585" xr:uid="{63C198DA-3BA6-44AC-B4D6-62F89BA10389}"/>
    <cellStyle name="Normal 3 3 6 7 2 2 2" xfId="35977" xr:uid="{0B787ECF-60FD-4FCD-9E51-8C59213F140A}"/>
    <cellStyle name="Normal 3 3 6 7 2 3" xfId="31186" xr:uid="{BA7C1845-5B35-463E-ACC2-1E6EE87A5CF8}"/>
    <cellStyle name="Normal 3 3 6 7 3" xfId="24135" xr:uid="{C2DA3548-5CA9-4DC0-A7B5-3E247EDE6E2C}"/>
    <cellStyle name="Normal 3 3 6 7 3 2" xfId="33617" xr:uid="{B57AA86B-0C7D-476E-9DA0-3A7F40DA419D}"/>
    <cellStyle name="Normal 3 3 6 7 4" xfId="28960" xr:uid="{A6C5D386-9BF9-427B-BEB4-61D203454876}"/>
    <cellStyle name="Normal 3 3 6 8" xfId="13268" xr:uid="{89D8C37C-25A9-45E1-BBC5-CDE2B2797B70}"/>
    <cellStyle name="Normal 3 3 6 8 2" xfId="13269" xr:uid="{AC680176-753E-4989-AE9F-BF79457C4985}"/>
    <cellStyle name="Normal 3 3 6 8 2 2" xfId="21440" xr:uid="{1170A88D-6FCB-4233-8FC3-10F3E261D8EF}"/>
    <cellStyle name="Normal 3 3 6 8 2 2 2" xfId="26587" xr:uid="{203110B4-F848-4245-9567-F17EA79CB98E}"/>
    <cellStyle name="Normal 3 3 6 8 2 2 2 2" xfId="35979" xr:uid="{550D799F-8935-42FD-AF13-AD15DC01D2C6}"/>
    <cellStyle name="Normal 3 3 6 8 2 2 3" xfId="31188" xr:uid="{0C5BF5FF-1CB5-4607-9DD0-A5B0B6B5BBDC}"/>
    <cellStyle name="Normal 3 3 6 8 2 3" xfId="24137" xr:uid="{B4624A29-2588-4E76-980E-6B8D6E24CFE4}"/>
    <cellStyle name="Normal 3 3 6 8 2 3 2" xfId="33619" xr:uid="{E888D383-5750-433F-A0E2-FA18EDC8AA6C}"/>
    <cellStyle name="Normal 3 3 6 8 2 4" xfId="28962" xr:uid="{54F0D870-8F02-4D56-BF02-4F93E080B454}"/>
    <cellStyle name="Normal 3 3 6 8 3" xfId="13270" xr:uid="{9AFCCF4C-C6E5-4E27-95BE-E6DF29255CC6}"/>
    <cellStyle name="Normal 3 3 6 8 3 2" xfId="21441" xr:uid="{69F23E62-59E5-41C7-A49D-0615F7709B8F}"/>
    <cellStyle name="Normal 3 3 6 8 3 2 2" xfId="26588" xr:uid="{9DF92711-1CA9-4662-8C8A-875041786445}"/>
    <cellStyle name="Normal 3 3 6 8 3 2 2 2" xfId="35980" xr:uid="{F51DB5E5-9445-48CB-92B2-4FD6C8506027}"/>
    <cellStyle name="Normal 3 3 6 8 3 2 3" xfId="31189" xr:uid="{3096FEB7-24AB-4563-939F-19642060F6B5}"/>
    <cellStyle name="Normal 3 3 6 8 3 3" xfId="24138" xr:uid="{6674BADC-644E-457D-BB19-DD361E763268}"/>
    <cellStyle name="Normal 3 3 6 8 3 3 2" xfId="33620" xr:uid="{3FC3486C-F66D-40D6-A64C-258F794ED4AB}"/>
    <cellStyle name="Normal 3 3 6 8 3 4" xfId="28963" xr:uid="{25282AEF-26EF-42A2-B281-19108756B3FA}"/>
    <cellStyle name="Normal 3 3 6 8 4" xfId="21439" xr:uid="{60D9C71D-A9F8-41F9-B625-2C3C6A2BB684}"/>
    <cellStyle name="Normal 3 3 6 8 4 2" xfId="26586" xr:uid="{BC91FA8C-CF93-47D2-8853-97096246B5C9}"/>
    <cellStyle name="Normal 3 3 6 8 4 2 2" xfId="35978" xr:uid="{B43EC8B1-F58E-46A3-BC35-8BC732247CBB}"/>
    <cellStyle name="Normal 3 3 6 8 4 3" xfId="31187" xr:uid="{40D67502-DF8A-4945-8283-8CE6077F2B5C}"/>
    <cellStyle name="Normal 3 3 6 8 5" xfId="24136" xr:uid="{9BBF3E2D-1E21-49B9-8A18-79DD6A2ACD36}"/>
    <cellStyle name="Normal 3 3 6 8 5 2" xfId="33618" xr:uid="{DD5212F7-7B3E-4059-874C-284C29E824DB}"/>
    <cellStyle name="Normal 3 3 6 8 6" xfId="28961" xr:uid="{E652F373-DA37-4F03-8D97-4DF4C8B0FE28}"/>
    <cellStyle name="Normal 3 3 7" xfId="13271" xr:uid="{D1D62B53-78BB-4684-9A6F-1A9BF6BDE6AB}"/>
    <cellStyle name="Normal 3 3 7 2" xfId="13272" xr:uid="{457367BF-AFF6-4265-95D3-3FC9EA472B36}"/>
    <cellStyle name="Normal 3 3 7 2 2" xfId="13273" xr:uid="{A1145595-8506-48F1-A2AF-8749995F5EAB}"/>
    <cellStyle name="Normal 3 3 7 2 2 2" xfId="13274" xr:uid="{BB1559E3-2066-46E5-B5F0-73276FF1ABDF}"/>
    <cellStyle name="Normal 3 3 7 2 2 2 2" xfId="13275" xr:uid="{CBB88CC4-9DC0-4735-832D-84B65F01FE53}"/>
    <cellStyle name="Normal 3 3 7 2 2 2_Dacia Sandero" xfId="13276" xr:uid="{3D7FC7DB-07EC-49AE-87A2-8FEDD73FDC4B}"/>
    <cellStyle name="Normal 3 3 7 2 3" xfId="13277" xr:uid="{92A7FFB7-3200-464C-951E-BE38E56ECD4C}"/>
    <cellStyle name="Normal 3 3 7 2_Dacia Sandero" xfId="13278" xr:uid="{FA9BCDA8-CFC2-42AF-9FBF-95EB832BA336}"/>
    <cellStyle name="Normal 3 3 7 3" xfId="13279" xr:uid="{F9A73D4E-DC91-4FDD-9460-91E679911ACF}"/>
    <cellStyle name="Normal 3 3 7 3 2" xfId="13280" xr:uid="{9FF7CDAB-E445-4D29-9341-B086C5752E89}"/>
    <cellStyle name="Normal 3 3 7 3_Dacia Sandero" xfId="13281" xr:uid="{62862915-DA0B-4CF1-9DF8-E042A6075E3F}"/>
    <cellStyle name="Normal 3 3 8" xfId="13282" xr:uid="{5406403F-5E86-4B96-A94C-A3A88DEDFB5C}"/>
    <cellStyle name="Normal 3 3 8 2" xfId="13283" xr:uid="{9DEB190C-0E97-402A-B737-C35F45B754D8}"/>
    <cellStyle name="Normal 3 3 8 2 2" xfId="13284" xr:uid="{CA1C48AC-467C-42E9-930E-5BCC06E2CF18}"/>
    <cellStyle name="Normal 3 3 8 2_Dacia Sandero" xfId="13285" xr:uid="{1E9DAAB1-0158-482F-ADA0-0CBB21B65636}"/>
    <cellStyle name="Normal 3 3 9" xfId="13286" xr:uid="{3C81A374-F987-44A1-B4AE-A56ED6619F5C}"/>
    <cellStyle name="Normal 3 3_Aygaz Jingle Yerel Radyo Plani( 22 Kasım - 20 Aralık 2010 )#1" xfId="13287" xr:uid="{1F0E8820-9B79-4A23-BF0C-1573370F8C3E}"/>
    <cellStyle name="Normal 3 30" xfId="13288" xr:uid="{EAA34082-A6A9-42BA-88A8-CFC555C6C7AD}"/>
    <cellStyle name="Normal 3 31" xfId="13289" xr:uid="{14EB4A30-7E75-4CCB-ADD8-11433CE73E03}"/>
    <cellStyle name="Normal 3 32" xfId="13290" xr:uid="{3C2B3290-FD0B-433F-B810-57BC6B687CDE}"/>
    <cellStyle name="Normal 3 33" xfId="13291" xr:uid="{EE252139-0FDA-4072-B669-F43F4FB5615A}"/>
    <cellStyle name="Normal 3 34" xfId="13292" xr:uid="{4DDE10DD-A7C2-478D-A96A-509CCA6B4F6C}"/>
    <cellStyle name="Normal 3 35" xfId="13293" xr:uid="{05E4359D-CDB5-48F5-84BD-E8DEDCEFC823}"/>
    <cellStyle name="Normal 3 36" xfId="13294" xr:uid="{D6298BF1-E792-48DD-96F5-C614B89ED83B}"/>
    <cellStyle name="Normal 3 37" xfId="13295" xr:uid="{704AC9E1-5377-4B97-9C47-AD3BAE4C73EA}"/>
    <cellStyle name="Normal 3 38" xfId="13296" xr:uid="{324719EF-2683-4AF7-926E-28CA71AC1058}"/>
    <cellStyle name="Normal 3 39" xfId="13297" xr:uid="{F79B66F4-9FB9-47F2-A1A0-84C1B2ECBE36}"/>
    <cellStyle name="Normal 3 4" xfId="13298" xr:uid="{C8EB0AC3-16E5-4CAB-994B-769560A8BFAC}"/>
    <cellStyle name="Normal 3 4 2" xfId="13299" xr:uid="{1BF9E158-AE4A-4373-BEBB-DD44C8CABC5C}"/>
    <cellStyle name="Normal 3 40" xfId="13300" xr:uid="{1ADA5B49-E6CD-401E-B34C-C99A5ED82978}"/>
    <cellStyle name="Normal 3 41" xfId="13301" xr:uid="{6A0A9674-94CB-40BE-B3EC-030E83F171DC}"/>
    <cellStyle name="Normal 3 42" xfId="13302" xr:uid="{E8D43C4C-FB69-4A9E-ACCC-849A9F45B72F}"/>
    <cellStyle name="Normal 3 43" xfId="13303" xr:uid="{7E2997ED-8B55-4FDD-9FB7-29B05070D998}"/>
    <cellStyle name="Normal 3 44" xfId="13304" xr:uid="{006D08F7-4821-433B-A309-024E8E2C8982}"/>
    <cellStyle name="Normal 3 45" xfId="13305" xr:uid="{5A4AAA56-7C91-4AAB-9DEA-5D4844A301C3}"/>
    <cellStyle name="Normal 3 46" xfId="13306" xr:uid="{075A2236-88B2-496A-93F8-D38DC6417A6C}"/>
    <cellStyle name="Normal 3 47" xfId="13307" xr:uid="{881C4338-400A-4C41-854F-917D0F870DAE}"/>
    <cellStyle name="Normal 3 48" xfId="13308" xr:uid="{D2F70D71-017E-49A0-9AF9-167EC50754DD}"/>
    <cellStyle name="Normal 3 49" xfId="13309" xr:uid="{E8D9DC91-C23A-4769-B1A9-124C08448A7A}"/>
    <cellStyle name="Normal 3 5" xfId="13310" xr:uid="{7DFB4137-3261-4424-818E-897E7708A52B}"/>
    <cellStyle name="Normal 3 5 2" xfId="13311" xr:uid="{04B491F2-B6A1-430C-8644-F86825B794E0}"/>
    <cellStyle name="Normal 3 50" xfId="13312" xr:uid="{607C235F-1FC3-4878-8C10-59373C915DE3}"/>
    <cellStyle name="Normal 3 51" xfId="13313" xr:uid="{9C2F1923-2634-4D2C-9B67-CF1E440CEAAE}"/>
    <cellStyle name="Normal 3 52" xfId="13314" xr:uid="{B6D95268-7D65-40CB-A861-B9E9C2820A93}"/>
    <cellStyle name="Normal 3 53" xfId="13315" xr:uid="{54D47805-1A82-4480-BB67-7B81A3ABC158}"/>
    <cellStyle name="Normal 3 54" xfId="13316" xr:uid="{FC6321F8-DF10-4EE2-A5E3-624FB3ABA51C}"/>
    <cellStyle name="Normal 3 55" xfId="13317" xr:uid="{FB9F21A3-E7C0-4502-AD4C-76F657705E35}"/>
    <cellStyle name="Normal 3 56" xfId="13318" xr:uid="{4467CF77-210C-47BA-B055-8658F52E845E}"/>
    <cellStyle name="Normal 3 57" xfId="13319" xr:uid="{E64EE00C-9FE7-43FA-9E28-1F7EBFB0E3FD}"/>
    <cellStyle name="Normal 3 58" xfId="13320" xr:uid="{707CE214-B555-4504-9C8C-0C20EF0EC1F1}"/>
    <cellStyle name="Normal 3 59" xfId="13321" xr:uid="{F853A0AB-3199-43F7-B176-7B0364EC8A8A}"/>
    <cellStyle name="Normal 3 6" xfId="13322" xr:uid="{5D94E4EC-C4B2-4648-8187-1C2E0366B458}"/>
    <cellStyle name="Normal 3 6 2" xfId="13323" xr:uid="{0A58F1EB-4F30-46DE-A964-00D5534598E7}"/>
    <cellStyle name="Normal 3 6 3" xfId="13324" xr:uid="{2CFD18D8-B681-43B5-941A-F2235F821BBA}"/>
    <cellStyle name="Normal 3 6 4" xfId="13325" xr:uid="{A5ADA53E-2BA5-4241-9DAB-A5D461E56C48}"/>
    <cellStyle name="Normal 3 6 5" xfId="13326" xr:uid="{87DEDD19-C158-4AAB-9A7A-8806D863FA85}"/>
    <cellStyle name="Normal 3 60" xfId="13327" xr:uid="{932FC6E9-01CE-4F25-9059-8FB62FCC040D}"/>
    <cellStyle name="Normal 3 61" xfId="13328" xr:uid="{BAC61A14-6F30-4EB4-936A-54A4C5CF0C05}"/>
    <cellStyle name="Normal 3 62" xfId="13329" xr:uid="{11EAABF3-EC86-470E-AE99-AF357939C7AE}"/>
    <cellStyle name="Normal 3 63" xfId="13330" xr:uid="{0B6936C9-8DCC-467D-B374-A02FF5203DCD}"/>
    <cellStyle name="Normal 3 64" xfId="13331" xr:uid="{31E25A8C-D76B-4919-B8F2-4F96DD777135}"/>
    <cellStyle name="Normal 3 65" xfId="13332" xr:uid="{DFB63B0F-09EB-4881-9656-9544E478FEB6}"/>
    <cellStyle name="Normal 3 66" xfId="13333" xr:uid="{942316C1-62FD-4F46-BA86-8DD4C3A3E980}"/>
    <cellStyle name="Normal 3 67" xfId="13334" xr:uid="{3476357D-BA75-493A-9BF4-64CEBDE73738}"/>
    <cellStyle name="Normal 3 68" xfId="13335" xr:uid="{7A1BF160-F084-4EE5-B8E6-3A1494D579B1}"/>
    <cellStyle name="Normal 3 69" xfId="13336" xr:uid="{8FA2818E-AAD0-4BCA-B505-14AB03305B89}"/>
    <cellStyle name="Normal 3 7" xfId="13337" xr:uid="{273294A4-87C2-4398-9890-CBB43025CF96}"/>
    <cellStyle name="Normal 3 70" xfId="19956" xr:uid="{849E7E30-ABA8-46FB-BD65-6DACA0C5A842}"/>
    <cellStyle name="Normal 3 71" xfId="19963" xr:uid="{2D0B16D8-6071-49A4-A2D4-59E6EBB5E4CC}"/>
    <cellStyle name="Normal 3 72" xfId="22468" xr:uid="{EEECDF5D-4F7C-4918-8ACD-6F5159F8430A}"/>
    <cellStyle name="Normal 3 72 2" xfId="27605" xr:uid="{0F936750-4B95-49C3-ACC5-DC7A76F55A00}"/>
    <cellStyle name="Normal 3 73" xfId="22467" xr:uid="{C6FFC5EE-D5D2-4CAB-9FB5-325DAF07F745}"/>
    <cellStyle name="Normal 3 73 2" xfId="27604" xr:uid="{07EFA6AC-BFBE-456C-B251-2A285B4EDEE4}"/>
    <cellStyle name="Normal 3 74" xfId="22505" xr:uid="{D9C64763-EAE5-4969-9617-9DD8A92CFEBD}"/>
    <cellStyle name="Normal 3 74 2" xfId="27616" xr:uid="{A4860783-9FB6-454A-B60A-406CF2263ED6}"/>
    <cellStyle name="Normal 3 74 2 2" xfId="37000" xr:uid="{520723AA-CC29-4DB3-A864-58EB1D139D01}"/>
    <cellStyle name="Normal 3 74 3" xfId="32108" xr:uid="{AA784063-CA5E-49ED-BC15-CA2A18127F0D}"/>
    <cellStyle name="Normal 3 75" xfId="22536" xr:uid="{D8390E38-3A68-4BF3-93C0-EDF0EF0BD7BF}"/>
    <cellStyle name="Normal 3 76" xfId="22663" xr:uid="{2CCFBF00-98B1-407B-BAC2-E0BF6EFC68D3}"/>
    <cellStyle name="Normal 3 77" xfId="22696" xr:uid="{FCCE3DBC-E2D5-4010-977F-97658398998F}"/>
    <cellStyle name="Normal 3 77 2" xfId="32262" xr:uid="{DC35142D-E8BC-480C-890E-1D2B3B553F3B}"/>
    <cellStyle name="Normal 3 78" xfId="22700" xr:uid="{57E1596B-EE7B-43C8-AD96-BCEBF8A7A9B9}"/>
    <cellStyle name="Normal 3 78 2" xfId="32266" xr:uid="{E2E979A8-B43E-4379-BEFB-6F48B685CEB4}"/>
    <cellStyle name="Normal 3 79" xfId="37009" xr:uid="{BCC43C9C-5935-44B6-9BD6-C3B8CAC8E767}"/>
    <cellStyle name="Normal 3 8" xfId="13338" xr:uid="{F3ABB6D5-ECFB-4C4F-96EF-FD8BD94EB31E}"/>
    <cellStyle name="Normal 3 8 2" xfId="13339" xr:uid="{F24F7CF0-63AE-4777-9464-45A057B29672}"/>
    <cellStyle name="Normal 3 8 3" xfId="21442" xr:uid="{7854006C-8653-4BF9-8AD0-640F50AA94C9}"/>
    <cellStyle name="Normal 3 8 3 2" xfId="26589" xr:uid="{8C5A93FD-7A72-4EAC-8065-18E943D5E461}"/>
    <cellStyle name="Normal 3 8 3 2 2" xfId="35981" xr:uid="{1967C629-0F99-44D0-8397-232933C969B3}"/>
    <cellStyle name="Normal 3 8 3 3" xfId="31190" xr:uid="{09F72AB2-525F-41CC-AE51-335B29511C2F}"/>
    <cellStyle name="Normal 3 8 4" xfId="24139" xr:uid="{37701BD4-AF19-4352-9049-EEA611705B64}"/>
    <cellStyle name="Normal 3 8 4 2" xfId="33621" xr:uid="{415BF930-09FF-4315-B88A-31279F6DC0C0}"/>
    <cellStyle name="Normal 3 8 5" xfId="28964" xr:uid="{D954DB77-4CF2-4A91-BFA2-E1C6D6DE7F6E}"/>
    <cellStyle name="Normal 3 80" xfId="29336" xr:uid="{6E443AB2-CE5A-4945-84A0-BC48B4D2F7F3}"/>
    <cellStyle name="Normal 3 81" xfId="29332" xr:uid="{777BEE28-861C-464C-BFBB-515C438AF4F0}"/>
    <cellStyle name="Normal 3 82" xfId="29330" xr:uid="{C09B6895-8B4C-4EFA-B930-24F046D2887F}"/>
    <cellStyle name="Normal 3 9" xfId="13340" xr:uid="{12638870-E17A-474B-BD99-59A130249A06}"/>
    <cellStyle name="Normal 3 9 2" xfId="13341" xr:uid="{B91C691C-7224-4B8D-BB52-BA7CD7A2F8F6}"/>
    <cellStyle name="Normal 3 9 3" xfId="21443" xr:uid="{7A99674A-4858-4E7B-85E5-C8701D522FD0}"/>
    <cellStyle name="Normal 3 9 3 2" xfId="26590" xr:uid="{3E62CD25-1030-48AF-AFAF-6C8630B0B6B9}"/>
    <cellStyle name="Normal 3 9 3 2 2" xfId="35982" xr:uid="{E58D1F54-E56F-4D5D-9A63-85209E33E92D}"/>
    <cellStyle name="Normal 3 9 3 3" xfId="31191" xr:uid="{0A911EE5-B65F-49B7-BBD0-21D76D17F928}"/>
    <cellStyle name="Normal 3 9 4" xfId="24140" xr:uid="{AB18FE56-DE69-4870-8B5D-59D96AA6A55A}"/>
    <cellStyle name="Normal 3 9 4 2" xfId="33622" xr:uid="{07AE3C34-1B56-4CC8-BC6D-9B2F7CC83CB9}"/>
    <cellStyle name="Normal 3 9 5" xfId="28965" xr:uid="{DC415BB6-EF47-43D9-872A-A7AC36802E4E}"/>
    <cellStyle name="Normal 3_04 DIT Pratik Medya Planı" xfId="13342" xr:uid="{2B1C5831-2854-4AD0-8541-A451A1EDD007}"/>
    <cellStyle name="Normal 30" xfId="13343" xr:uid="{3EC0EC01-F618-4EA9-BDCB-622758CB405E}"/>
    <cellStyle name="Normal 30 2" xfId="13344" xr:uid="{C4C3ACB8-6E4F-44F4-8A46-EDD2E83CE6AF}"/>
    <cellStyle name="Normal 30 2 2" xfId="13345" xr:uid="{B224E9EE-CAF5-46F4-B482-2AD9D4C7024B}"/>
    <cellStyle name="Normal 30 3" xfId="13346" xr:uid="{5B13DB2B-D6EE-44C8-9766-19AE484F18FA}"/>
    <cellStyle name="Normal 30_OPET MADENİ YAG LANSMAN KAMPANYASI YEREL RADYO PLANI 16-31 Mayıs 2010" xfId="13347" xr:uid="{0CAC739C-B27C-422D-AE53-1B1D33A0052D}"/>
    <cellStyle name="Normal 300" xfId="13348" xr:uid="{DEE9FAEB-8FCC-4E1A-815C-87775FCDB9CA}"/>
    <cellStyle name="Normal 300 2" xfId="21444" xr:uid="{B0DF545E-658A-4ED8-A554-AB7639348F45}"/>
    <cellStyle name="Normal 300 2 2" xfId="26591" xr:uid="{CBAC9A37-6950-419C-A2D6-B88487846C56}"/>
    <cellStyle name="Normal 300 2 2 2" xfId="35983" xr:uid="{133B99C2-59AB-4252-8E7A-11A229E75419}"/>
    <cellStyle name="Normal 300 2 3" xfId="31192" xr:uid="{61C42935-2CEF-435F-8EF4-6A590E727F27}"/>
    <cellStyle name="Normal 300 3" xfId="24141" xr:uid="{3526BD5B-0615-41FD-AB4A-1210709439AE}"/>
    <cellStyle name="Normal 300 3 2" xfId="33623" xr:uid="{6E6C6028-B256-406B-A813-E78D3ABBD34C}"/>
    <cellStyle name="Normal 300 4" xfId="28966" xr:uid="{4976BE00-8366-4A87-B1E8-B676D229EB7D}"/>
    <cellStyle name="Normal 301" xfId="13349" xr:uid="{30586454-675F-480D-8ACA-0FEF16DE306B}"/>
    <cellStyle name="Normal 301 2" xfId="21445" xr:uid="{A9E4166F-DBD7-4993-9133-EF217A8D6F97}"/>
    <cellStyle name="Normal 301 2 2" xfId="26592" xr:uid="{2A0CFD8A-6953-4E04-8ABC-50078D2A9D70}"/>
    <cellStyle name="Normal 301 2 2 2" xfId="35984" xr:uid="{A442A2FB-AC46-4107-9A19-C50A864DC0AC}"/>
    <cellStyle name="Normal 301 2 3" xfId="31193" xr:uid="{F6514AA4-1D4F-4BBD-B5F9-007129019F34}"/>
    <cellStyle name="Normal 301 3" xfId="24142" xr:uid="{8E31DA44-3B2F-4121-9D9E-F702D00EFD46}"/>
    <cellStyle name="Normal 301 3 2" xfId="33624" xr:uid="{EB7DFC3C-D6BE-4B90-92AE-4B3BC15DD749}"/>
    <cellStyle name="Normal 301 4" xfId="28967" xr:uid="{8947B3D2-AE57-4AAC-9084-2BA9A47A893D}"/>
    <cellStyle name="Normal 302" xfId="13350" xr:uid="{FB93F7A7-F11F-4E74-BCD2-EE0773DC5765}"/>
    <cellStyle name="Normal 302 2" xfId="21446" xr:uid="{486B13BC-0ECB-4252-8980-FE8AC3DCD5BE}"/>
    <cellStyle name="Normal 302 2 2" xfId="26593" xr:uid="{3ADDCD33-8AAF-4A27-AD04-FD7FC2649A7C}"/>
    <cellStyle name="Normal 302 2 2 2" xfId="35985" xr:uid="{5ED78A92-DC5E-4361-8A9B-F9BAB9D9EB5A}"/>
    <cellStyle name="Normal 302 2 3" xfId="31194" xr:uid="{14381F21-28BF-490E-9355-F9ADA7E678A4}"/>
    <cellStyle name="Normal 302 3" xfId="24143" xr:uid="{64299709-E9C7-438E-A352-D738965E60C1}"/>
    <cellStyle name="Normal 302 3 2" xfId="33625" xr:uid="{5FE015A2-1C6F-43BE-9F55-AFA2C9892FE5}"/>
    <cellStyle name="Normal 302 4" xfId="28968" xr:uid="{DFE708D9-5027-4E42-8DD1-11F566FB488B}"/>
    <cellStyle name="Normal 303" xfId="13351" xr:uid="{1E1E2FFF-6261-48EE-B655-B07E6A7D8B6B}"/>
    <cellStyle name="Normal 303 2" xfId="21447" xr:uid="{4EFB6542-7B30-4F3B-AA7E-323CAF5E5806}"/>
    <cellStyle name="Normal 303 2 2" xfId="26594" xr:uid="{A4F8B0B5-64C9-4435-866C-87D25E2164D7}"/>
    <cellStyle name="Normal 303 2 2 2" xfId="35986" xr:uid="{94F7DAB9-59D8-43AE-8B45-6374635E1BB1}"/>
    <cellStyle name="Normal 303 2 3" xfId="31195" xr:uid="{AF1C5B5B-F794-4C33-A38D-C615E0898ABC}"/>
    <cellStyle name="Normal 303 3" xfId="24144" xr:uid="{68BE1CA1-AD59-4D16-9560-0B0E950B8985}"/>
    <cellStyle name="Normal 303 3 2" xfId="33626" xr:uid="{A990A276-8912-4261-AF4E-C9A4441FC469}"/>
    <cellStyle name="Normal 303 4" xfId="28969" xr:uid="{7AE614AB-7345-41F2-A267-00E632BC53F3}"/>
    <cellStyle name="Normal 304" xfId="13352" xr:uid="{4A237BCD-08AC-47A4-89F1-EFEC6CCFF726}"/>
    <cellStyle name="Normal 304 2" xfId="21448" xr:uid="{E96B790F-B662-4F8B-B1A8-C27D5A4AFCA0}"/>
    <cellStyle name="Normal 304 2 2" xfId="26595" xr:uid="{7A5A3CD4-5FC6-40DB-BC82-3C8C6FDEFB50}"/>
    <cellStyle name="Normal 304 2 2 2" xfId="35987" xr:uid="{96AEE0E5-1019-46D2-8530-37A052ED5CDB}"/>
    <cellStyle name="Normal 304 2 3" xfId="31196" xr:uid="{7297E4F6-1FD7-48A1-8CB3-B8B7619821AF}"/>
    <cellStyle name="Normal 304 3" xfId="24145" xr:uid="{ACC48432-6A9B-4502-8AED-D66776973B33}"/>
    <cellStyle name="Normal 304 3 2" xfId="33627" xr:uid="{2577BF8C-7A3B-409C-BF82-A314DD28E47A}"/>
    <cellStyle name="Normal 304 4" xfId="28970" xr:uid="{67DA8A48-FB2C-4199-9947-6957F88A7BE1}"/>
    <cellStyle name="Normal 305" xfId="13353" xr:uid="{4CAE0A02-0DBD-4FC8-A8B0-9E352E199FB6}"/>
    <cellStyle name="Normal 305 2" xfId="21449" xr:uid="{AB616D6A-21FE-400C-9BD9-24EDC25556B6}"/>
    <cellStyle name="Normal 305 2 2" xfId="26596" xr:uid="{7EDDD2ED-CCA3-44B3-A3C8-3423B0E007EE}"/>
    <cellStyle name="Normal 305 2 2 2" xfId="35988" xr:uid="{084AF79F-F331-41F3-A5C6-F4150A8AD377}"/>
    <cellStyle name="Normal 305 2 3" xfId="31197" xr:uid="{B21CC85E-1EE3-4EE3-B8B5-79BD51E63217}"/>
    <cellStyle name="Normal 305 3" xfId="24146" xr:uid="{553ACADA-97E3-4BA4-A182-27EB6302C8E0}"/>
    <cellStyle name="Normal 305 3 2" xfId="33628" xr:uid="{21AACB39-C382-4326-9CB0-3AB221BEBFD5}"/>
    <cellStyle name="Normal 305 4" xfId="28971" xr:uid="{33F2EA96-2EA0-4214-8F0A-3DDA23D8E0E9}"/>
    <cellStyle name="Normal 306" xfId="13354" xr:uid="{2644436E-90B3-430F-8FB1-7F8AD4DEFEE2}"/>
    <cellStyle name="Normal 306 2" xfId="21450" xr:uid="{C8BD1207-C21F-4B32-BD56-CD393B327877}"/>
    <cellStyle name="Normal 306 2 2" xfId="26597" xr:uid="{B0E82F79-BB41-4A45-987A-7120B835F044}"/>
    <cellStyle name="Normal 306 2 2 2" xfId="35989" xr:uid="{76F47322-8709-454F-A225-466EC84EE01C}"/>
    <cellStyle name="Normal 306 2 3" xfId="31198" xr:uid="{51F3F9B4-FA14-42D3-B807-024F56109072}"/>
    <cellStyle name="Normal 306 3" xfId="24147" xr:uid="{3F0898D9-70AA-4221-93B9-B0D9D8015D07}"/>
    <cellStyle name="Normal 306 3 2" xfId="33629" xr:uid="{8A134FC5-1297-48A1-BF24-929A05BE907D}"/>
    <cellStyle name="Normal 306 4" xfId="28972" xr:uid="{1E1817E1-B832-461E-83C6-38970B016AAE}"/>
    <cellStyle name="Normal 307" xfId="13355" xr:uid="{D53515C1-0D8C-4225-A03A-B006E65E4CE9}"/>
    <cellStyle name="Normal 307 2" xfId="21451" xr:uid="{F2D5CE35-6747-41B8-AF44-2C3879D54B4B}"/>
    <cellStyle name="Normal 307 2 2" xfId="26598" xr:uid="{3AC0E36D-A3C8-4D04-8D00-61526F4B0BBA}"/>
    <cellStyle name="Normal 307 2 2 2" xfId="35990" xr:uid="{C385081A-E3E9-4356-A45C-F821CC7D8C84}"/>
    <cellStyle name="Normal 307 2 3" xfId="31199" xr:uid="{7C882862-4E97-4CD6-9E45-D20BA55FF48A}"/>
    <cellStyle name="Normal 307 3" xfId="24148" xr:uid="{F25E7866-19D8-4CE0-8D00-B487CC4E4828}"/>
    <cellStyle name="Normal 307 3 2" xfId="33630" xr:uid="{79B97A47-16CB-42EA-8813-6633DE3E6935}"/>
    <cellStyle name="Normal 307 4" xfId="28973" xr:uid="{1C7AD5FA-2C2F-4245-9A13-26E2A318D70B}"/>
    <cellStyle name="Normal 308" xfId="13356" xr:uid="{4196EEFC-48A6-4E0A-B6A1-2F3328A036D7}"/>
    <cellStyle name="Normal 308 2" xfId="21452" xr:uid="{60F291A9-AAA1-49A2-B277-7D7F75218B7E}"/>
    <cellStyle name="Normal 308 2 2" xfId="26599" xr:uid="{818D5C5A-18D1-4F71-82BE-F873015CB966}"/>
    <cellStyle name="Normal 308 2 2 2" xfId="35991" xr:uid="{24595D1C-A126-4472-9BF3-2DB24B612334}"/>
    <cellStyle name="Normal 308 2 3" xfId="31200" xr:uid="{CEAA24AE-C0C1-42D3-8C52-F216011C345F}"/>
    <cellStyle name="Normal 308 3" xfId="24149" xr:uid="{A9143C6C-FF5C-4515-BE73-E74A29B59790}"/>
    <cellStyle name="Normal 308 3 2" xfId="33631" xr:uid="{6F29E79E-0AD4-4607-AE6F-C2CE7FF695DD}"/>
    <cellStyle name="Normal 308 4" xfId="28974" xr:uid="{7B746841-D2FA-4170-9D8F-859A94742EE2}"/>
    <cellStyle name="Normal 309" xfId="13357" xr:uid="{B88CA909-7965-4859-9EF5-B95B0D484693}"/>
    <cellStyle name="Normal 309 2" xfId="21453" xr:uid="{E5887AFD-F914-4B42-A97B-607B56C4F6AF}"/>
    <cellStyle name="Normal 309 2 2" xfId="26600" xr:uid="{FCDC5BA5-F7E7-4163-8C38-9D0BE690B952}"/>
    <cellStyle name="Normal 309 2 2 2" xfId="35992" xr:uid="{913302BD-98E0-487D-93E8-B57EF05E8CAC}"/>
    <cellStyle name="Normal 309 2 3" xfId="31201" xr:uid="{CCF9DA51-3DA2-4723-854A-C388F76A49DA}"/>
    <cellStyle name="Normal 309 3" xfId="24150" xr:uid="{1A9EB569-8D40-4D5E-80F5-E39500493EF7}"/>
    <cellStyle name="Normal 309 3 2" xfId="33632" xr:uid="{B992A4F1-2060-4BC2-8635-29CBD7CAB138}"/>
    <cellStyle name="Normal 309 4" xfId="28975" xr:uid="{5CB6C3B7-AB44-49D0-A6C8-83AE9EDEFC32}"/>
    <cellStyle name="Normal 31" xfId="13358" xr:uid="{1C163590-3EEF-4B3C-A020-824378BFE781}"/>
    <cellStyle name="Normal 31 2" xfId="13359" xr:uid="{44890E9A-6BF0-460C-9ED2-7539E92EF551}"/>
    <cellStyle name="Normal 31 2 2" xfId="13360" xr:uid="{FCD21ED3-5B6F-4C33-9846-6D4F82E5D5E7}"/>
    <cellStyle name="Normal 31 3" xfId="13361" xr:uid="{8CCF051E-10A0-426F-AEA9-0451AFE424E4}"/>
    <cellStyle name="Normal 31 3 2" xfId="13362" xr:uid="{49624CCE-1242-434C-82AF-06CF87EC8C90}"/>
    <cellStyle name="Normal 31 3 3" xfId="21454" xr:uid="{134B454A-7CD4-441B-B594-C56AAE30B514}"/>
    <cellStyle name="Normal 31 3 3 2" xfId="26601" xr:uid="{33C23A40-F2C9-489C-9D31-0F5812457E4D}"/>
    <cellStyle name="Normal 31 3 3 2 2" xfId="35993" xr:uid="{A05AD362-7B83-4A6C-BB67-9696C9356F8E}"/>
    <cellStyle name="Normal 31 3 3 3" xfId="31202" xr:uid="{D19C7035-4C0C-4625-B7E7-798EE5D42667}"/>
    <cellStyle name="Normal 31 3 4" xfId="24151" xr:uid="{3685D4C4-0718-414A-8766-9172ECD26893}"/>
    <cellStyle name="Normal 31 3 4 2" xfId="33633" xr:uid="{87D3BA68-C471-4BF5-8D78-5FB2AEE7DA96}"/>
    <cellStyle name="Normal 31 3 5" xfId="28976" xr:uid="{7ECBCD65-1241-4D91-96BC-C6CF734C4D94}"/>
    <cellStyle name="Normal 31 4" xfId="13363" xr:uid="{8DC338A3-ED60-4B05-B1EF-6C5B0CCD4F9A}"/>
    <cellStyle name="Normal 31_OPET MADENİ YAG LANSMAN KAMPANYASI YEREL RADYO PLANI 16-31 Mayıs 2010" xfId="13364" xr:uid="{DD8B13F2-598A-462A-97E2-57E607F3B176}"/>
    <cellStyle name="Normal 310" xfId="13365" xr:uid="{73434201-D2CE-4E1C-A760-78D88CE48645}"/>
    <cellStyle name="Normal 310 2" xfId="21455" xr:uid="{B4CFCE92-8C19-4A26-8B50-7A8D527B81A9}"/>
    <cellStyle name="Normal 310 2 2" xfId="26602" xr:uid="{1E3CDFD3-6BAD-4A5A-9F5B-7088C146A3DA}"/>
    <cellStyle name="Normal 310 2 2 2" xfId="35994" xr:uid="{587449C7-B340-40CD-BC85-AB244E86302D}"/>
    <cellStyle name="Normal 310 2 3" xfId="31203" xr:uid="{577EFA0F-FE6C-4297-A6DE-008670CFFA6D}"/>
    <cellStyle name="Normal 310 3" xfId="24152" xr:uid="{259FB6CB-1129-4C40-B17E-805170DC8CF7}"/>
    <cellStyle name="Normal 310 3 2" xfId="33634" xr:uid="{263445F5-39F2-431C-B6D7-885481F46732}"/>
    <cellStyle name="Normal 310 4" xfId="28977" xr:uid="{97C7E3DB-174B-4C64-8FE0-3BE26BF19B17}"/>
    <cellStyle name="Normal 311" xfId="13366" xr:uid="{85129CBC-8BD4-4316-8ABD-B0C24E745D01}"/>
    <cellStyle name="Normal 311 2" xfId="21456" xr:uid="{889AC808-9BD8-4B75-962D-2028FBDA5C47}"/>
    <cellStyle name="Normal 311 2 2" xfId="26603" xr:uid="{7639FD3D-573A-4FFC-839B-DA0C6CA3ADA2}"/>
    <cellStyle name="Normal 311 2 2 2" xfId="35995" xr:uid="{26F10926-2688-415B-9CDB-69F4E32E4582}"/>
    <cellStyle name="Normal 311 2 3" xfId="31204" xr:uid="{46C82305-AA39-4B13-A9AF-98A18D3DCE7A}"/>
    <cellStyle name="Normal 311 3" xfId="24153" xr:uid="{42119523-2BD4-442C-9F59-9598311AEA5B}"/>
    <cellStyle name="Normal 311 3 2" xfId="33635" xr:uid="{D6572F85-9C3F-4785-AEE3-8E844124FEB7}"/>
    <cellStyle name="Normal 311 4" xfId="28978" xr:uid="{38E0A451-86E9-45E2-8491-E65108752855}"/>
    <cellStyle name="Normal 312" xfId="13367" xr:uid="{772DA45A-3FB2-4E8F-A138-BC9FDE0B179F}"/>
    <cellStyle name="Normal 312 2" xfId="21457" xr:uid="{2191400D-C901-4D35-A75A-27B6DA366EC9}"/>
    <cellStyle name="Normal 312 2 2" xfId="26604" xr:uid="{F67ED280-2539-4419-A21B-39781DBD8817}"/>
    <cellStyle name="Normal 312 2 2 2" xfId="35996" xr:uid="{5398861F-A123-4103-A092-F5506B97F49B}"/>
    <cellStyle name="Normal 312 2 3" xfId="31205" xr:uid="{6AC3475D-F245-4614-8BC2-828268F8BDC6}"/>
    <cellStyle name="Normal 312 3" xfId="24154" xr:uid="{DE797EE8-E310-4575-AD41-1A42EA996AF3}"/>
    <cellStyle name="Normal 312 3 2" xfId="33636" xr:uid="{B94E068B-0C72-4306-AAA5-C69CE48F8544}"/>
    <cellStyle name="Normal 312 4" xfId="28979" xr:uid="{E649ACC0-103C-49B3-A328-3647F9BBD077}"/>
    <cellStyle name="Normal 313" xfId="13368" xr:uid="{5D40DC45-39F9-4E95-872F-392B425CF603}"/>
    <cellStyle name="Normal 313 2" xfId="21458" xr:uid="{7AD46F67-82D3-43AB-80A1-5D47D8752947}"/>
    <cellStyle name="Normal 313 2 2" xfId="26605" xr:uid="{15FDE7F8-D0AB-42BC-A20C-63633E571F72}"/>
    <cellStyle name="Normal 313 2 2 2" xfId="35997" xr:uid="{28640C3E-5659-47C1-9C01-E8585B7DEE69}"/>
    <cellStyle name="Normal 313 2 3" xfId="31206" xr:uid="{477FD9DA-069C-4EE2-BB71-A1B83F31A185}"/>
    <cellStyle name="Normal 313 3" xfId="24155" xr:uid="{9DF09B7B-6F86-48B5-8C3C-574714E8D0BA}"/>
    <cellStyle name="Normal 313 3 2" xfId="33637" xr:uid="{22E43649-5336-46B0-B0FE-F70A25E05C56}"/>
    <cellStyle name="Normal 313 4" xfId="28980" xr:uid="{F90A8C66-C523-4AC6-B35D-16F98CAC2257}"/>
    <cellStyle name="Normal 314" xfId="13369" xr:uid="{EF7FA241-026A-44DC-A4B9-2F72DE586D48}"/>
    <cellStyle name="Normal 314 2" xfId="21459" xr:uid="{0941CC4A-7DC8-4118-85BE-3BA420C1EC69}"/>
    <cellStyle name="Normal 314 2 2" xfId="26606" xr:uid="{B661C4A8-5522-4D5D-B703-0D45C60381E0}"/>
    <cellStyle name="Normal 314 2 2 2" xfId="35998" xr:uid="{C1551296-6C28-4EA1-B06E-C1798633B861}"/>
    <cellStyle name="Normal 314 2 3" xfId="31207" xr:uid="{95DD78CA-BD9C-4D93-846C-F957B3B2D820}"/>
    <cellStyle name="Normal 314 3" xfId="24156" xr:uid="{BF1A687F-960E-45C1-8E20-F147B4BFE0AF}"/>
    <cellStyle name="Normal 314 3 2" xfId="33638" xr:uid="{05FBBA0E-7688-4AD3-868E-F5F772CDBFEF}"/>
    <cellStyle name="Normal 314 4" xfId="28981" xr:uid="{44B0C981-AF8B-422C-A888-B300036E5690}"/>
    <cellStyle name="Normal 315" xfId="13370" xr:uid="{9E7AB473-BEA4-455F-94A3-7F6111A3F701}"/>
    <cellStyle name="Normal 315 2" xfId="21460" xr:uid="{58D278C1-8829-4E91-B7F6-C5E24FE29AF8}"/>
    <cellStyle name="Normal 315 2 2" xfId="26607" xr:uid="{039BA0BE-F35A-4A6B-9BC3-17F5357EF357}"/>
    <cellStyle name="Normal 315 2 2 2" xfId="35999" xr:uid="{D2CF3CCB-84E6-4423-80D4-1EDF32C20728}"/>
    <cellStyle name="Normal 315 2 3" xfId="31208" xr:uid="{61D33018-C7C3-4E82-ACD6-A23EDFFC8BF0}"/>
    <cellStyle name="Normal 315 3" xfId="24157" xr:uid="{005BDEB0-AEC1-4426-9E4E-218611CB8928}"/>
    <cellStyle name="Normal 315 3 2" xfId="33639" xr:uid="{A2F0B819-BCBA-42A0-B690-C6116EE5FDF9}"/>
    <cellStyle name="Normal 315 4" xfId="28982" xr:uid="{F37AA247-168B-47C0-A2A2-1F176642E8CF}"/>
    <cellStyle name="Normal 316" xfId="13371" xr:uid="{BF1EF5BF-C7E0-4D35-8D3A-53AB9AE5488B}"/>
    <cellStyle name="Normal 316 2" xfId="21461" xr:uid="{5C5BC6AE-4587-4FA0-B1D1-CEB5FFFDDA43}"/>
    <cellStyle name="Normal 316 2 2" xfId="26608" xr:uid="{C6EABF71-EF82-4D2F-BF8E-3EEBA838B99D}"/>
    <cellStyle name="Normal 316 2 2 2" xfId="36000" xr:uid="{EE9744F9-4FD0-4B23-9968-CCE62127AE25}"/>
    <cellStyle name="Normal 316 2 3" xfId="31209" xr:uid="{02BC2BE0-419B-480D-8F64-8B34521A1E16}"/>
    <cellStyle name="Normal 316 3" xfId="24158" xr:uid="{27B2640C-658E-465D-A3B1-67FD92CBD913}"/>
    <cellStyle name="Normal 316 3 2" xfId="33640" xr:uid="{9D7822E7-8DAB-4B4A-BE57-5717A6B96A51}"/>
    <cellStyle name="Normal 316 4" xfId="28983" xr:uid="{8C16BE4E-6B5F-48F4-9E94-7AD16D4E8721}"/>
    <cellStyle name="Normal 317" xfId="13372" xr:uid="{94FCB3FA-8C99-450F-9AD1-0A468D8A1266}"/>
    <cellStyle name="Normal 317 2" xfId="21462" xr:uid="{A1095273-6E41-4174-A859-7078EC921431}"/>
    <cellStyle name="Normal 317 2 2" xfId="26609" xr:uid="{10DB43BC-9B4B-4265-97D5-B8569907BEBB}"/>
    <cellStyle name="Normal 317 2 2 2" xfId="36001" xr:uid="{E00506C0-0C90-4128-BDBD-ACC5C2E1F2BA}"/>
    <cellStyle name="Normal 317 2 3" xfId="31210" xr:uid="{B3AE92E2-DE39-4EE4-A525-B16A80FDDA7D}"/>
    <cellStyle name="Normal 317 3" xfId="24159" xr:uid="{DCE2248D-DD44-47B9-A623-A2288A53035D}"/>
    <cellStyle name="Normal 317 3 2" xfId="33641" xr:uid="{B0A0F811-C829-4CB0-8B01-9E40B5DC91F2}"/>
    <cellStyle name="Normal 317 4" xfId="28984" xr:uid="{917C3779-0091-47F1-A733-22821549BEC9}"/>
    <cellStyle name="Normal 318" xfId="13373" xr:uid="{42C29517-FC09-4532-8312-5D55050F9751}"/>
    <cellStyle name="Normal 318 2" xfId="21463" xr:uid="{42A43366-146A-4716-9217-4A079262AB43}"/>
    <cellStyle name="Normal 318 2 2" xfId="26610" xr:uid="{AEAF86CF-7C1F-4342-A2B2-4BD028D0B5C7}"/>
    <cellStyle name="Normal 318 2 2 2" xfId="36002" xr:uid="{EED7787C-7645-471E-8BA5-78D09D500F5D}"/>
    <cellStyle name="Normal 318 2 3" xfId="31211" xr:uid="{4A469508-243C-4129-824E-97379462FCFC}"/>
    <cellStyle name="Normal 318 3" xfId="24160" xr:uid="{E9F39AAD-B7CB-49A9-97E4-CD3E3BBEB62A}"/>
    <cellStyle name="Normal 318 3 2" xfId="33642" xr:uid="{E6718EB5-6EBC-48E1-B6C1-ACD617311BB6}"/>
    <cellStyle name="Normal 318 4" xfId="28985" xr:uid="{A4706783-EAE1-45CF-9838-098562A1364D}"/>
    <cellStyle name="Normal 319" xfId="13374" xr:uid="{98D0B4F0-2815-4AAB-9CCE-C7E898029127}"/>
    <cellStyle name="Normal 319 2" xfId="21464" xr:uid="{ACD0339B-668D-4D3F-9F31-9C3FD25FB830}"/>
    <cellStyle name="Normal 319 2 2" xfId="26611" xr:uid="{4293FE0D-6E1A-4170-9AF8-BAF2D3D87D7A}"/>
    <cellStyle name="Normal 319 2 2 2" xfId="36003" xr:uid="{90BDE8F4-C348-4527-A883-FC6B2E396ACE}"/>
    <cellStyle name="Normal 319 2 3" xfId="31212" xr:uid="{F6E88EA4-23E8-4786-AD04-D2D4D03D5D99}"/>
    <cellStyle name="Normal 319 3" xfId="24161" xr:uid="{3A9CF219-FD84-483F-9E28-4381C0674213}"/>
    <cellStyle name="Normal 319 3 2" xfId="33643" xr:uid="{22022989-77C4-4ED1-8B75-E4EE3285D7DC}"/>
    <cellStyle name="Normal 319 4" xfId="28986" xr:uid="{AC1EAD70-DB1C-48A3-9D2F-CA6FC43019E9}"/>
    <cellStyle name="Normal 32" xfId="13375" xr:uid="{A2EDA256-DCE5-428A-A6A2-94D55A2D7D28}"/>
    <cellStyle name="Normal 32 2" xfId="13376" xr:uid="{31BD9413-D641-4E89-A49F-B31D8BCA97C4}"/>
    <cellStyle name="Normal 32 2 2" xfId="13377" xr:uid="{711E9E94-8A0F-4E03-A7FC-136B0ACB2385}"/>
    <cellStyle name="Normal 32 3" xfId="13378" xr:uid="{F06D3A1D-15B2-4E16-9E28-2E724CB25837}"/>
    <cellStyle name="Normal 32 3 2" xfId="13379" xr:uid="{95C01A58-5812-421D-A065-0B2E4B31FA0F}"/>
    <cellStyle name="Normal 32 3 3" xfId="21465" xr:uid="{B5DAF974-C2D0-4067-B811-467B2C7DAC47}"/>
    <cellStyle name="Normal 32 3 3 2" xfId="26612" xr:uid="{CDAC6285-AF47-4B31-9CD2-43D703D8F8F6}"/>
    <cellStyle name="Normal 32 3 3 2 2" xfId="36004" xr:uid="{89CEC9B8-8BB0-41B0-A836-57DDC580D2C3}"/>
    <cellStyle name="Normal 32 3 3 3" xfId="31213" xr:uid="{2789CC14-4D7D-4EE0-81D1-81FEAA2F5258}"/>
    <cellStyle name="Normal 32 3 4" xfId="24162" xr:uid="{22C9E8A4-C8A3-4923-9454-35FBA72B5E21}"/>
    <cellStyle name="Normal 32 3 4 2" xfId="33644" xr:uid="{06762B5F-7D51-4349-A0A9-06C9583788D2}"/>
    <cellStyle name="Normal 32 3 5" xfId="28987" xr:uid="{AE55BDCD-8AF4-4ABE-849A-693095EEE7DA}"/>
    <cellStyle name="Normal 32 4" xfId="13380" xr:uid="{7A8B8E99-6C90-4F2B-A4B9-E3AD686D760C}"/>
    <cellStyle name="Normal 32 4 2" xfId="21466" xr:uid="{FCA549BC-B4CB-4815-8640-E3A4FD37E9DE}"/>
    <cellStyle name="Normal 32 4 2 2" xfId="26613" xr:uid="{B2B34352-9A46-4D5E-AD15-EE5756E430D8}"/>
    <cellStyle name="Normal 32 4 2 2 2" xfId="36005" xr:uid="{FB94C298-BE84-416F-AA71-AD11FECC87F6}"/>
    <cellStyle name="Normal 32 4 2 3" xfId="31214" xr:uid="{CA78CECA-44FC-42E6-92B3-4296FCA857E7}"/>
    <cellStyle name="Normal 32 4 3" xfId="24163" xr:uid="{C5ED7BA4-1AF5-4A98-9D23-1B117DB5CCCD}"/>
    <cellStyle name="Normal 32 4 3 2" xfId="33645" xr:uid="{4E34D554-ECB0-494C-88A0-A9D018316BF0}"/>
    <cellStyle name="Normal 32 4 4" xfId="28988" xr:uid="{4B9FCEED-0A96-4591-B696-6941B3D0059E}"/>
    <cellStyle name="Normal 32 5" xfId="13381" xr:uid="{ACCDA5F4-BE74-44B6-A431-F146F6A3B3F9}"/>
    <cellStyle name="Normal 32 5 2" xfId="21467" xr:uid="{0AB8F042-CE1B-42C7-97FE-2A86F08CC0F0}"/>
    <cellStyle name="Normal 32 5 2 2" xfId="26614" xr:uid="{4AE67396-666C-4D44-91C5-93E5AA6CB942}"/>
    <cellStyle name="Normal 32 5 2 2 2" xfId="36006" xr:uid="{26ACD944-0C2C-494D-A6B2-3C34A09BAE95}"/>
    <cellStyle name="Normal 32 5 2 3" xfId="31215" xr:uid="{517989B9-D0E9-414F-9885-72CA70A959AE}"/>
    <cellStyle name="Normal 32 5 3" xfId="24164" xr:uid="{B9C767D8-5F9E-479D-B9A0-9F90496BD2AA}"/>
    <cellStyle name="Normal 32 5 3 2" xfId="33646" xr:uid="{B763C242-467C-4433-BE01-22064FE26BB7}"/>
    <cellStyle name="Normal 32 5 4" xfId="28989" xr:uid="{A2FE3AE7-F6A8-4A53-AC19-539D3B3C464F}"/>
    <cellStyle name="Normal 32 6" xfId="13382" xr:uid="{723A82E0-4551-4AEB-9BA9-DC1BBE4AB953}"/>
    <cellStyle name="Normal 32 6 2" xfId="21468" xr:uid="{25E78D03-1B88-4D6C-96F5-268B46735A18}"/>
    <cellStyle name="Normal 32 6 2 2" xfId="26615" xr:uid="{0EBC3EA7-9D3D-4513-A53A-8207E2B164F3}"/>
    <cellStyle name="Normal 32 6 2 2 2" xfId="36007" xr:uid="{CD791431-D115-4E9F-B092-DED2E47A205A}"/>
    <cellStyle name="Normal 32 6 2 3" xfId="31216" xr:uid="{3E51E2C6-5B37-4042-AF3B-32387AAD2C60}"/>
    <cellStyle name="Normal 32 6 3" xfId="24165" xr:uid="{E7D5CE9D-73B8-467F-B20E-6DF8078E440A}"/>
    <cellStyle name="Normal 32 6 3 2" xfId="33647" xr:uid="{E5DC6D12-DE9F-4578-9AAC-1B7CD70E8AD1}"/>
    <cellStyle name="Normal 32 6 4" xfId="28990" xr:uid="{01F569E0-DF22-4618-B502-F22198494889}"/>
    <cellStyle name="Normal 32 7" xfId="13383" xr:uid="{80ABE579-9403-46D2-8F5A-62547065880B}"/>
    <cellStyle name="Normal 32 7 2" xfId="21469" xr:uid="{1707E326-34F5-4B82-B74C-C505B675E83B}"/>
    <cellStyle name="Normal 32 7 2 2" xfId="26616" xr:uid="{E0E02939-6362-45B7-AA6C-6522ACFBDFF9}"/>
    <cellStyle name="Normal 32 7 2 2 2" xfId="36008" xr:uid="{D33B50EF-6FF2-434D-94DA-41C215AAC559}"/>
    <cellStyle name="Normal 32 7 2 3" xfId="31217" xr:uid="{55333D6F-ECDE-49CA-9157-DCF558F8D641}"/>
    <cellStyle name="Normal 32 7 3" xfId="24166" xr:uid="{C5E7AEB8-FDEE-4040-9EC9-6CE5400041D4}"/>
    <cellStyle name="Normal 32 7 3 2" xfId="33648" xr:uid="{AB0023D0-5E59-4F47-8A63-0C5D686A299B}"/>
    <cellStyle name="Normal 32 7 4" xfId="28991" xr:uid="{3988D11C-AF9E-4272-8014-054E5CCB1DD4}"/>
    <cellStyle name="Normal 32 8" xfId="13384" xr:uid="{1437BF94-CCC2-4391-AB2D-031FDAAE54E8}"/>
    <cellStyle name="Normal 32_OPET MADENİ YAG LANSMAN KAMPANYASI YEREL RADYO PLANI 16-31 Mayıs 2010" xfId="13385" xr:uid="{203B5811-B52C-46B4-9891-B0EB3E903B6F}"/>
    <cellStyle name="Normal 320" xfId="13386" xr:uid="{6B3F50BE-9BEF-4004-AF97-784B7686EFAD}"/>
    <cellStyle name="Normal 320 2" xfId="21470" xr:uid="{F50019D9-B139-40BE-B1C3-DBDF0B293E7D}"/>
    <cellStyle name="Normal 320 2 2" xfId="26617" xr:uid="{E4BA9311-47DA-4D97-89D3-0736E4DF15A5}"/>
    <cellStyle name="Normal 320 2 2 2" xfId="36009" xr:uid="{68B0ECE0-624E-4979-A3F4-BB3ACCD1F534}"/>
    <cellStyle name="Normal 320 2 3" xfId="31218" xr:uid="{8F235574-EACA-4900-8DA2-6276647B9F46}"/>
    <cellStyle name="Normal 320 3" xfId="24167" xr:uid="{65B2EDA1-7253-437D-B1FC-B5DA43726565}"/>
    <cellStyle name="Normal 320 3 2" xfId="33649" xr:uid="{BEF5785D-984D-4AA3-A891-1882468D9835}"/>
    <cellStyle name="Normal 320 4" xfId="28992" xr:uid="{49C2D043-2578-4D76-B603-AB425780EAC9}"/>
    <cellStyle name="Normal 321" xfId="13387" xr:uid="{40E5644E-3289-45BE-9056-E0758A2043E8}"/>
    <cellStyle name="Normal 321 2" xfId="21471" xr:uid="{D3E7D312-D1F1-40FA-9B76-E441BFA1C8A9}"/>
    <cellStyle name="Normal 321 2 2" xfId="26618" xr:uid="{E04AF2A4-8E4C-4782-91B4-196C87E023B9}"/>
    <cellStyle name="Normal 321 2 2 2" xfId="36010" xr:uid="{986FACBD-BAE0-4C6E-B26C-2FDF69DE54C6}"/>
    <cellStyle name="Normal 321 2 3" xfId="31219" xr:uid="{2BF61DC1-192C-4ADB-8BB4-A2F1CC29EAF0}"/>
    <cellStyle name="Normal 321 3" xfId="24168" xr:uid="{54C7D6B8-00EF-41E1-BB83-D6C5228E09FB}"/>
    <cellStyle name="Normal 321 3 2" xfId="33650" xr:uid="{B12AB940-81EF-4FF5-8C73-D2B0CBC210C0}"/>
    <cellStyle name="Normal 321 4" xfId="28993" xr:uid="{8918061A-D635-49F6-9EDF-79D21E34F86F}"/>
    <cellStyle name="Normal 322" xfId="13388" xr:uid="{D61A1170-8038-4B13-AAF0-18360E48E311}"/>
    <cellStyle name="Normal 322 2" xfId="21472" xr:uid="{A18EC248-7957-4DB0-A259-E1A9E7363FB6}"/>
    <cellStyle name="Normal 322 2 2" xfId="26619" xr:uid="{3F1F04AF-2FB9-44AB-9B2D-DDC784848099}"/>
    <cellStyle name="Normal 322 2 2 2" xfId="36011" xr:uid="{1C82B9D5-3341-4BBC-A95B-CCC84C58862E}"/>
    <cellStyle name="Normal 322 2 3" xfId="31220" xr:uid="{ADBBECB3-C939-4A7D-99AC-35014B59B1CE}"/>
    <cellStyle name="Normal 322 3" xfId="24169" xr:uid="{C9EAC148-94CB-4ABC-805F-574B14EFB634}"/>
    <cellStyle name="Normal 322 3 2" xfId="33651" xr:uid="{DC341875-095E-428A-BBCB-C472A92BC561}"/>
    <cellStyle name="Normal 322 4" xfId="28994" xr:uid="{A6D750A4-AE4D-489D-B8D7-A49B63986347}"/>
    <cellStyle name="Normal 323" xfId="13389" xr:uid="{936C4DAA-D023-4E1B-BFE3-81AD75E2300E}"/>
    <cellStyle name="Normal 323 2" xfId="21473" xr:uid="{674EBA5E-40B1-4E9E-9288-3CE0BB22EE8F}"/>
    <cellStyle name="Normal 323 2 2" xfId="26620" xr:uid="{EA85B3BA-1F55-4DCB-87D0-D66D7F03882D}"/>
    <cellStyle name="Normal 323 2 2 2" xfId="36012" xr:uid="{5509C3BA-2AA6-4304-8F43-52C248F2F06D}"/>
    <cellStyle name="Normal 323 2 3" xfId="31221" xr:uid="{A0B2811A-E49B-43BE-9F10-DCF02741828D}"/>
    <cellStyle name="Normal 323 3" xfId="24170" xr:uid="{3AD4807C-D9AF-4B69-A76D-C0AED77E2308}"/>
    <cellStyle name="Normal 323 3 2" xfId="33652" xr:uid="{A97812BE-7689-4AE4-AA0D-A4D2609A05C7}"/>
    <cellStyle name="Normal 323 4" xfId="28995" xr:uid="{27992E97-A214-4A38-861F-6017BEE58B06}"/>
    <cellStyle name="Normal 324" xfId="13390" xr:uid="{6139DC32-4A41-4E38-9102-D884C4372FA0}"/>
    <cellStyle name="Normal 325" xfId="13391" xr:uid="{28989031-E643-417B-B5BB-A150EC0AD867}"/>
    <cellStyle name="Normal 326" xfId="13392" xr:uid="{D123575D-FD67-4266-BC65-904E1A95ADD2}"/>
    <cellStyle name="Normal 326 2" xfId="21474" xr:uid="{997332B7-8B09-487E-9E26-62D48E81EE6D}"/>
    <cellStyle name="Normal 326 2 2" xfId="26621" xr:uid="{F3C2943A-C930-4352-8372-CA1CB7C48DB8}"/>
    <cellStyle name="Normal 326 2 2 2" xfId="36013" xr:uid="{1F9969FE-DB0A-40DF-9003-EA4F97F95E88}"/>
    <cellStyle name="Normal 326 2 3" xfId="31222" xr:uid="{461BF0D6-CFB9-4EB9-9AFE-9CA4958DEA8C}"/>
    <cellStyle name="Normal 326 3" xfId="24171" xr:uid="{288B7584-7FE7-4D0D-9865-5BBBB893705F}"/>
    <cellStyle name="Normal 326 3 2" xfId="33653" xr:uid="{61C2E19F-0708-4757-A28E-645580EEA72D}"/>
    <cellStyle name="Normal 326 4" xfId="28996" xr:uid="{93F5F2F8-DCF5-444D-A8C2-969063C041C7}"/>
    <cellStyle name="Normal 327" xfId="13393" xr:uid="{51CE383A-2727-4A24-8B62-D9EE37A07096}"/>
    <cellStyle name="Normal 328" xfId="13394" xr:uid="{451E3113-00F0-4D1A-B052-4260DB2B0F39}"/>
    <cellStyle name="Normal 329" xfId="13395" xr:uid="{516D845D-D959-4894-8A8B-0FA383E4986D}"/>
    <cellStyle name="Normal 329 2" xfId="13396" xr:uid="{8FA6BE1D-0396-4C35-B77E-61D22F04955D}"/>
    <cellStyle name="Normal 33" xfId="13397" xr:uid="{B43F6FE5-757F-4ED6-AEBA-50896B03CD0D}"/>
    <cellStyle name="Normal 33 2" xfId="13398" xr:uid="{D96D94FC-8D72-41CE-A4E3-178176DFF09E}"/>
    <cellStyle name="Normal 33 2 2" xfId="13399" xr:uid="{C2AAF08F-C5D0-4159-8036-C4EB77947B0F}"/>
    <cellStyle name="Normal 33 2 3" xfId="13400" xr:uid="{8622E19A-4F18-4BA6-9608-1BC03EBF626E}"/>
    <cellStyle name="Normal 33 2_Aygaz Jingle Yerel Radyo Plani( 22 Kasım - 20 Aralık 2010 )#1" xfId="13401" xr:uid="{03E4F08A-BB12-4186-B4E8-C2F4D5C42AE7}"/>
    <cellStyle name="Normal 33 3" xfId="13402" xr:uid="{31FB074D-9B45-4E72-BD2E-843F0213F98E}"/>
    <cellStyle name="Normal 33 3 2" xfId="13403" xr:uid="{CAB7C017-B9FA-45DE-A5A2-D8D2078007F2}"/>
    <cellStyle name="Normal 33 4" xfId="13404" xr:uid="{A3228D99-CBA6-42A2-A7C3-F9AE8B49DB7E}"/>
    <cellStyle name="Normal 33 5" xfId="13405" xr:uid="{B8BE7557-8FBC-4459-974F-D26AB77C2D51}"/>
    <cellStyle name="Normal 33 5 2" xfId="21475" xr:uid="{F1ECBC8C-D04F-4438-AFB1-DF310DE3DF77}"/>
    <cellStyle name="Normal 33 5 2 2" xfId="26622" xr:uid="{E4906443-62F1-4B72-9AE7-A575F110D8CA}"/>
    <cellStyle name="Normal 33 5 2 2 2" xfId="36014" xr:uid="{96BA7F17-0041-4F5E-AAF6-B3F94AFDD757}"/>
    <cellStyle name="Normal 33 5 2 3" xfId="31223" xr:uid="{1CD6F185-1ED7-4FA8-B2C4-06593B5CB21B}"/>
    <cellStyle name="Normal 33 5 3" xfId="24172" xr:uid="{143B919B-D776-4802-A3FA-CCEA99424B1D}"/>
    <cellStyle name="Normal 33 5 3 2" xfId="33654" xr:uid="{C08E3145-2BB3-4837-AA51-DD1DAA7FD922}"/>
    <cellStyle name="Normal 33 5 4" xfId="28997" xr:uid="{CB1A47D8-315F-444A-A86F-51129D1EE305}"/>
    <cellStyle name="Normal 33 6" xfId="13406" xr:uid="{3B02462D-9E1E-457B-91E2-1EA80C8F011A}"/>
    <cellStyle name="Normal 33 6 2" xfId="21476" xr:uid="{3E58E859-66CF-4B8D-8BA9-31F657DC8CCB}"/>
    <cellStyle name="Normal 33 6 2 2" xfId="26623" xr:uid="{DE3A7D29-A1D2-42FC-A62B-C8B6DCF2B33B}"/>
    <cellStyle name="Normal 33 6 2 2 2" xfId="36015" xr:uid="{8AC18DC9-30CE-4272-9F5F-32E3AFB185C4}"/>
    <cellStyle name="Normal 33 6 2 3" xfId="31224" xr:uid="{705B3EF6-C25C-4597-BBAA-862D6BB065CC}"/>
    <cellStyle name="Normal 33 6 3" xfId="24173" xr:uid="{C66175C7-1589-4814-AB76-1F867EE90851}"/>
    <cellStyle name="Normal 33 6 3 2" xfId="33655" xr:uid="{6CD92C6D-17E2-4F33-A34D-54BCE203B8FC}"/>
    <cellStyle name="Normal 33 6 4" xfId="28998" xr:uid="{11B52B57-383F-4B1E-8DEB-D5698FA8F3F4}"/>
    <cellStyle name="Normal 33 7" xfId="13407" xr:uid="{0BC5BC1D-0BF0-43A2-9161-4E010B34493F}"/>
    <cellStyle name="Normal 33 7 2" xfId="21477" xr:uid="{2BBF3AC7-B98E-4110-AC1E-9286A72D52B6}"/>
    <cellStyle name="Normal 33 7 2 2" xfId="26624" xr:uid="{0936D8FD-98A0-41AD-9E0F-2B597366D7D5}"/>
    <cellStyle name="Normal 33 7 2 2 2" xfId="36016" xr:uid="{4F0E1BF8-C16B-4B3C-B313-9F506FB39244}"/>
    <cellStyle name="Normal 33 7 2 3" xfId="31225" xr:uid="{25DC18FC-DCC6-491A-B3FD-32CF08FB3DC9}"/>
    <cellStyle name="Normal 33 7 3" xfId="24174" xr:uid="{0EE6A71C-F13C-4D0B-964C-D7511EE60E44}"/>
    <cellStyle name="Normal 33 7 3 2" xfId="33656" xr:uid="{FD214B3A-B5FD-4652-9886-F3B5480468E9}"/>
    <cellStyle name="Normal 33 7 4" xfId="28999" xr:uid="{E320845D-E286-4246-A24D-E06815CA9A65}"/>
    <cellStyle name="Normal 33_Beko Basketbol 01 Agustos-12 Eylul" xfId="13408" xr:uid="{1D9F41B9-8D4D-40C5-82D6-8C6F63F50FB2}"/>
    <cellStyle name="Normal 330" xfId="13409" xr:uid="{6BF74A1C-44B1-4CC7-90A5-4B68255A2F93}"/>
    <cellStyle name="Normal 331" xfId="13410" xr:uid="{B6D35575-A425-4D96-B423-1B2E83581766}"/>
    <cellStyle name="Normal 331 2" xfId="13411" xr:uid="{52AF587E-DF44-44DD-983C-0F3654350661}"/>
    <cellStyle name="Normal 332" xfId="13412" xr:uid="{1197AE02-70F2-4D92-A09F-5F47EFB86608}"/>
    <cellStyle name="Normal 333" xfId="13413" xr:uid="{76B5D5F9-9908-4F1B-B074-24AB300BE828}"/>
    <cellStyle name="Normal 334" xfId="13414" xr:uid="{A4FF4B92-02FD-4660-8F98-3ACFF4AC329E}"/>
    <cellStyle name="Normal 335" xfId="13415" xr:uid="{658885A3-9C4A-4B69-B9AE-2D42E1CF1042}"/>
    <cellStyle name="Normal 336" xfId="13416" xr:uid="{84D54BCD-64D3-4DF6-9268-50C9BBDA2880}"/>
    <cellStyle name="Normal 337" xfId="13417" xr:uid="{AF282EB1-9096-4C51-AEA0-D4679B81A17B}"/>
    <cellStyle name="Normal 338" xfId="13418" xr:uid="{CF9190F9-2791-43D0-BDCB-B68C89BB0315}"/>
    <cellStyle name="Normal 339" xfId="13419" xr:uid="{BB3B7E8D-089D-4684-93A5-1F34D6765C9E}"/>
    <cellStyle name="Normal 34" xfId="13420" xr:uid="{E83F07AC-6660-4118-8BE5-E6EAF66443AC}"/>
    <cellStyle name="Normal 34 2" xfId="13421" xr:uid="{7026B2B5-E8D5-4AD7-AA86-8421F1F3A010}"/>
    <cellStyle name="Normal 34 3" xfId="13422" xr:uid="{70725861-7D83-44CD-A679-46688C4F711E}"/>
    <cellStyle name="Normal 34 3 2" xfId="13423" xr:uid="{44787F26-52BD-41F3-BC1E-0041812EB4FD}"/>
    <cellStyle name="Normal 34 4" xfId="13424" xr:uid="{000FB8A4-32BD-4DD9-9D88-BFD1BF76ADBD}"/>
    <cellStyle name="Normal 34 5" xfId="13425" xr:uid="{E689FACA-B03A-4FF4-B380-59AB036AB302}"/>
    <cellStyle name="Normal 34 5 2" xfId="21478" xr:uid="{B0D4503B-E276-4342-B35B-748FD2B14DF9}"/>
    <cellStyle name="Normal 34 5 2 2" xfId="26625" xr:uid="{9BFEFC8E-C246-40AB-A36F-3A881697F259}"/>
    <cellStyle name="Normal 34 5 2 2 2" xfId="36017" xr:uid="{082B018B-D52C-45CE-9BBD-93C2BB2E922E}"/>
    <cellStyle name="Normal 34 5 2 3" xfId="31226" xr:uid="{8128DACF-7DC6-4139-AF7A-83723717045F}"/>
    <cellStyle name="Normal 34 5 3" xfId="24175" xr:uid="{63CC31FD-55DC-45C6-80AC-64379F43915F}"/>
    <cellStyle name="Normal 34 5 3 2" xfId="33657" xr:uid="{FB87C912-4354-4140-86D0-4692955AEAFA}"/>
    <cellStyle name="Normal 34 5 4" xfId="29000" xr:uid="{8211BADB-E6FD-40B2-91AC-0F8B82F62A6B}"/>
    <cellStyle name="Normal 34_22 Ocak -31 Mart Opet Arçelik Radyo (onay)" xfId="13426" xr:uid="{BF1DF4AC-183C-49AA-A5CA-686E80C58BF2}"/>
    <cellStyle name="Normal 340" xfId="13427" xr:uid="{7FB1F5BE-51AF-4916-8248-E446FA33DAF5}"/>
    <cellStyle name="Normal 341" xfId="13428" xr:uid="{27D2AEE6-E3C8-4815-A0F0-7FAB5FED65F8}"/>
    <cellStyle name="Normal 342" xfId="13429" xr:uid="{6CC426B6-6687-45F7-B355-C999E041CBFD}"/>
    <cellStyle name="Normal 343" xfId="13430" xr:uid="{24EDCE30-ADD8-4A83-A8BF-B521A864E615}"/>
    <cellStyle name="Normal 344" xfId="13431" xr:uid="{35AC89BC-1DD6-4F67-88EE-7A6A185CD16F}"/>
    <cellStyle name="Normal 345" xfId="13432" xr:uid="{AA48EF4C-FCF7-42E5-842E-9CB63541D909}"/>
    <cellStyle name="Normal 346" xfId="13433" xr:uid="{56A178B4-6935-4559-B51F-051B6D8E23A5}"/>
    <cellStyle name="Normal 347" xfId="13434" xr:uid="{606D579F-333E-4EFC-A3B4-C06EECC95094}"/>
    <cellStyle name="Normal 348" xfId="13435" xr:uid="{CD536127-D6EE-406F-A666-BAF71DA90E79}"/>
    <cellStyle name="Normal 349" xfId="13436" xr:uid="{B5A8AC31-CCA1-4B4F-8995-F9F192CD1FD5}"/>
    <cellStyle name="Normal 349 2" xfId="13437" xr:uid="{66FD9EFA-71AF-4796-8423-3CA45F385F3E}"/>
    <cellStyle name="Normal 35" xfId="13438" xr:uid="{89BA19DC-D7B7-4C40-A921-4E69164FB25B}"/>
    <cellStyle name="Normal 35 2" xfId="13439" xr:uid="{0CCBFBCA-8B30-4E5D-B82B-D19FFBF37631}"/>
    <cellStyle name="Normal 35 2 2" xfId="13440" xr:uid="{6E1EFF4F-0D97-408F-84B0-C069E4A3D061}"/>
    <cellStyle name="Normal 35 2 3" xfId="13441" xr:uid="{729B5A2E-A53B-45E5-8374-7EB41674A464}"/>
    <cellStyle name="Normal 35 2 4" xfId="13442" xr:uid="{C13A6971-4A40-41FF-BE2D-128F27BD30BF}"/>
    <cellStyle name="Normal 35 2 5" xfId="13443" xr:uid="{5C903F02-E285-4458-B585-60BF258636D6}"/>
    <cellStyle name="Normal 35 2 6" xfId="13444" xr:uid="{562D8F07-2BC1-4050-940F-AB587D422F0F}"/>
    <cellStyle name="Normal 35 3" xfId="13445" xr:uid="{22C4B074-42E8-4795-9D72-A7ADCB1A398F}"/>
    <cellStyle name="Normal 35 3 2" xfId="13446" xr:uid="{FD1093A7-12B2-4E82-B33D-5061FADF9EC3}"/>
    <cellStyle name="Normal 35 3 3" xfId="21479" xr:uid="{9850DCDD-FAD0-4058-92F3-1E7B17486101}"/>
    <cellStyle name="Normal 35 3 3 2" xfId="26626" xr:uid="{C5E1F6CA-F19C-48CF-B501-03C678F07A85}"/>
    <cellStyle name="Normal 35 3 3 2 2" xfId="36018" xr:uid="{6AD29374-4D78-48E3-85AF-9625BC1EEA7C}"/>
    <cellStyle name="Normal 35 3 3 3" xfId="31227" xr:uid="{7ED284E2-E0B3-4BB7-B14B-C5DA91A7A597}"/>
    <cellStyle name="Normal 35 3 4" xfId="24176" xr:uid="{46A7008F-0FA7-4174-ADC7-118F507244E5}"/>
    <cellStyle name="Normal 35 3 4 2" xfId="33658" xr:uid="{AE4C84DE-0029-4588-B8EC-B5055D731389}"/>
    <cellStyle name="Normal 35 3 5" xfId="29001" xr:uid="{40695462-22F1-42ED-B872-A305FF414EA5}"/>
    <cellStyle name="Normal 35 4" xfId="13447" xr:uid="{9858048B-06A7-4FCF-9E87-98D9D93960D8}"/>
    <cellStyle name="Normal 35 4 2" xfId="21480" xr:uid="{14EF7D95-7800-44CD-89D6-0A4E7FFFD452}"/>
    <cellStyle name="Normal 35 4 2 2" xfId="26627" xr:uid="{D0D754D9-F790-4C26-8FA3-7FD939B8551E}"/>
    <cellStyle name="Normal 35 4 2 2 2" xfId="36019" xr:uid="{3F06A2F7-D146-4EDD-88F1-FABBFCA0AC1A}"/>
    <cellStyle name="Normal 35 4 2 3" xfId="31228" xr:uid="{530E2DEB-2EA0-43AF-AEF4-84AD350DFAE4}"/>
    <cellStyle name="Normal 35 4 3" xfId="24177" xr:uid="{F1E0FF57-DBD8-4FA4-82AE-6B4BEAA81DD8}"/>
    <cellStyle name="Normal 35 4 3 2" xfId="33659" xr:uid="{E350D096-A37F-44E9-892D-DB4FE814CD07}"/>
    <cellStyle name="Normal 35 4 4" xfId="29002" xr:uid="{6C757910-789E-41A0-8D32-00070C14FFFB}"/>
    <cellStyle name="Normal 35_Beko Beyaz Esya Kampanyasi Yerel Radyo Plani 03-15 Kasim 2010" xfId="13448" xr:uid="{AC39EDAC-8216-439E-96F6-3A3B5AA2B94A}"/>
    <cellStyle name="Normal 350" xfId="13449" xr:uid="{04B10D6C-95B3-440B-B5C9-F5806D5BCF39}"/>
    <cellStyle name="Normal 351" xfId="13450" xr:uid="{9CE1A6DF-1584-4F70-8AE0-F5BEE56C274B}"/>
    <cellStyle name="Normal 351 2" xfId="13451" xr:uid="{20781E3C-8B51-430A-977C-82C40FF0EADF}"/>
    <cellStyle name="Normal 351 2 2" xfId="21482" xr:uid="{A87FCEEF-2B7D-453E-94D2-C0A629E8D8BE}"/>
    <cellStyle name="Normal 351 2 2 2" xfId="26629" xr:uid="{6E5FCE78-15A5-4D8E-8DC3-7FB87FF1893E}"/>
    <cellStyle name="Normal 351 2 2 2 2" xfId="36021" xr:uid="{C263683F-0F7A-4BC0-991A-239189123002}"/>
    <cellStyle name="Normal 351 2 2 3" xfId="31230" xr:uid="{6937FBAE-3416-41AE-98A1-01A6DD33A668}"/>
    <cellStyle name="Normal 351 2 3" xfId="24179" xr:uid="{AA148233-0C12-4650-B87F-6BEA8E81942A}"/>
    <cellStyle name="Normal 351 2 3 2" xfId="33661" xr:uid="{011EEA3C-6DFF-4DE8-83BC-73C5AD2B8DFE}"/>
    <cellStyle name="Normal 351 2 4" xfId="29004" xr:uid="{8E123ED6-6AD4-49F3-8F34-D42751EAA056}"/>
    <cellStyle name="Normal 351 3" xfId="21481" xr:uid="{F67489C8-208B-47A2-8FD3-62363899414F}"/>
    <cellStyle name="Normal 351 3 2" xfId="26628" xr:uid="{A73930F0-025C-4A92-B146-35A5D885C654}"/>
    <cellStyle name="Normal 351 3 2 2" xfId="36020" xr:uid="{F70E80AA-2D09-4AC4-97F4-7D9BD3AD2C35}"/>
    <cellStyle name="Normal 351 3 3" xfId="31229" xr:uid="{124F5E40-CD75-4F3C-B1B8-3F8BF756A240}"/>
    <cellStyle name="Normal 351 4" xfId="24178" xr:uid="{0A270596-6EB7-4952-8BB2-35C265CFB920}"/>
    <cellStyle name="Normal 351 4 2" xfId="33660" xr:uid="{D70A75CF-F234-481A-A398-25EE48F4A892}"/>
    <cellStyle name="Normal 351 5" xfId="29003" xr:uid="{3CA856BA-1655-4A23-806D-F41E103D6E80}"/>
    <cellStyle name="Normal 352" xfId="13452" xr:uid="{ACC7CD2C-CF47-49A9-AD10-B22A6C6AF7DC}"/>
    <cellStyle name="Normal 352 2" xfId="21483" xr:uid="{3BC1C5B5-2988-42B1-899B-987AB12A4A12}"/>
    <cellStyle name="Normal 352 2 2" xfId="26630" xr:uid="{E097C058-7139-47BA-B47F-B53B7585B6AE}"/>
    <cellStyle name="Normal 352 2 2 2" xfId="36022" xr:uid="{15D3B3F5-79E3-4F67-8728-574515F01125}"/>
    <cellStyle name="Normal 352 2 3" xfId="31231" xr:uid="{2B414EE9-02A5-428D-8078-F7E5EC311DA9}"/>
    <cellStyle name="Normal 352 3" xfId="24180" xr:uid="{C75A22B0-8F9D-4633-AFB0-386EAF307A88}"/>
    <cellStyle name="Normal 352 3 2" xfId="33662" xr:uid="{B1C0213B-A811-47C7-B440-5CE657E2B833}"/>
    <cellStyle name="Normal 352 4" xfId="29005" xr:uid="{C3D75193-7449-4DF4-8D59-78E64B1E62F8}"/>
    <cellStyle name="Normal 353" xfId="13453" xr:uid="{AD7C28A5-41A1-41F4-9818-FCA053EBA73C}"/>
    <cellStyle name="Normal 354" xfId="13454" xr:uid="{53E29B31-CE5D-43C1-9014-3762AE860756}"/>
    <cellStyle name="Normal 355" xfId="13455" xr:uid="{7AFEC737-E9DA-4894-A274-AD7D0E73EFCB}"/>
    <cellStyle name="Normal 355 2" xfId="13456" xr:uid="{29B7BF29-8A6A-47AA-853E-ABBDDF163373}"/>
    <cellStyle name="Normal 355 3" xfId="13457" xr:uid="{DEDA5251-180D-422A-A4B4-67F0F0EF6986}"/>
    <cellStyle name="Normal 355 3 2" xfId="21485" xr:uid="{CB770665-D9E7-407E-99A0-1E0967099A7C}"/>
    <cellStyle name="Normal 355 3 2 2" xfId="26632" xr:uid="{D7C9A2A9-3888-4BF5-AC2D-6FEA58918445}"/>
    <cellStyle name="Normal 355 3 2 2 2" xfId="36024" xr:uid="{679B0903-D5CC-4426-AF51-29E2A507C6D1}"/>
    <cellStyle name="Normal 355 3 2 3" xfId="31233" xr:uid="{B77CA613-4C96-4B3B-943F-0209358A4C62}"/>
    <cellStyle name="Normal 355 3 3" xfId="24182" xr:uid="{C1CE16C5-6258-4AC1-B9BD-A43A1BE2BEA8}"/>
    <cellStyle name="Normal 355 3 3 2" xfId="33664" xr:uid="{3FD8F419-C1E8-4FE0-A63B-FB14B98F4264}"/>
    <cellStyle name="Normal 355 3 4" xfId="29007" xr:uid="{9E5A3B88-45CE-4B20-BB1E-19FE0915CC83}"/>
    <cellStyle name="Normal 355 4" xfId="21484" xr:uid="{F11439A2-280C-4302-9BF0-4C3F03D80424}"/>
    <cellStyle name="Normal 355 4 2" xfId="26631" xr:uid="{46E7EBBE-785B-443B-B350-D118390A22CF}"/>
    <cellStyle name="Normal 355 4 2 2" xfId="36023" xr:uid="{68BD89CA-FD18-4A5B-8B33-F124086A653F}"/>
    <cellStyle name="Normal 355 4 3" xfId="31232" xr:uid="{A60568B6-3756-432B-8DFE-57EFA041FC77}"/>
    <cellStyle name="Normal 355 5" xfId="24181" xr:uid="{D6194497-2FF3-4111-8E3F-1CDBC5CA294B}"/>
    <cellStyle name="Normal 355 5 2" xfId="33663" xr:uid="{B08A02C0-06CF-4141-8B29-9040498BCCE4}"/>
    <cellStyle name="Normal 355 6" xfId="29006" xr:uid="{637C2B99-8668-4B7D-92E6-DF1BC83E5B3E}"/>
    <cellStyle name="Normal 356" xfId="13458" xr:uid="{E736676C-BFD0-4549-A398-C8BEBA601B70}"/>
    <cellStyle name="Normal 356 2" xfId="13459" xr:uid="{B4D3305E-7DA4-4EDD-B3C6-DCCA5066AB79}"/>
    <cellStyle name="Normal 357" xfId="13460" xr:uid="{1A85B8DA-0FE6-4FCA-81C3-6E141E41CE8C}"/>
    <cellStyle name="Normal 358" xfId="13461" xr:uid="{10978204-5DA0-4DB8-87C2-01E5F50563AF}"/>
    <cellStyle name="Normal 359" xfId="13462" xr:uid="{58E5CA7B-FF22-4CE9-A02F-27184856C319}"/>
    <cellStyle name="Normal 36" xfId="13463" xr:uid="{58B16C05-F70F-4410-80BF-1ECDD94A6296}"/>
    <cellStyle name="Normal 36 2" xfId="13464" xr:uid="{6DD28FC2-9170-4005-9095-4D14F4A239CE}"/>
    <cellStyle name="Normal 36 2 2" xfId="13465" xr:uid="{691A77E0-1E8F-4D19-B532-2D07A0C8F3F9}"/>
    <cellStyle name="Normal 36 2 3" xfId="21486" xr:uid="{4DC4DDD4-2C8E-4AB4-97CE-C9CCC26B4DAA}"/>
    <cellStyle name="Normal 36 2 3 2" xfId="26633" xr:uid="{1966A97F-554A-41E3-BB2A-C77F1A2FC1A6}"/>
    <cellStyle name="Normal 36 2 3 2 2" xfId="36025" xr:uid="{3C5D2112-25E6-46E7-B8EF-C538800BC6E3}"/>
    <cellStyle name="Normal 36 2 3 3" xfId="31234" xr:uid="{F2DC236D-D037-473B-8836-E0A7A6BEB105}"/>
    <cellStyle name="Normal 36 2 4" xfId="24183" xr:uid="{E96390F2-F6CC-47B8-82DC-4FF53A2CE1C6}"/>
    <cellStyle name="Normal 36 2 4 2" xfId="33665" xr:uid="{337D2042-D9B1-4CC6-826B-6EF4336BADE5}"/>
    <cellStyle name="Normal 36 2 5" xfId="29008" xr:uid="{FB8E18F6-BEA6-407B-97C9-D93424B8F56D}"/>
    <cellStyle name="Normal 36 3" xfId="13466" xr:uid="{796A7104-A08C-47DF-A31F-519E73F5C437}"/>
    <cellStyle name="Normal 36 3 2" xfId="13467" xr:uid="{32C41D4B-F205-45E9-989D-2AE14E1DF990}"/>
    <cellStyle name="Normal 36 4" xfId="13468" xr:uid="{0BE5EB99-0210-43D5-9435-7E01082BE1DD}"/>
    <cellStyle name="Normal 36 4 2" xfId="21487" xr:uid="{B93A9429-0139-4A77-B78C-3ED089C8D447}"/>
    <cellStyle name="Normal 36 4 2 2" xfId="26634" xr:uid="{FFA7E004-5B5F-488D-9C0E-2A531FA35B12}"/>
    <cellStyle name="Normal 36 4 2 2 2" xfId="36026" xr:uid="{6095A8A2-CC37-4D24-90C9-35D2F2F58B59}"/>
    <cellStyle name="Normal 36 4 2 3" xfId="31235" xr:uid="{1809C8D0-5D23-40DA-994B-562B02AF0909}"/>
    <cellStyle name="Normal 36 4 3" xfId="24184" xr:uid="{5D809AE0-E7FC-4654-9073-805ED7E0E773}"/>
    <cellStyle name="Normal 36 4 3 2" xfId="33666" xr:uid="{7BA45FD4-44FA-48F9-84E1-A0085BA5EF7E}"/>
    <cellStyle name="Normal 36 4 4" xfId="29009" xr:uid="{3C08535E-EC0B-4A13-B1FF-E8BBB185458E}"/>
    <cellStyle name="Normal 36_Beko Beyaz Esya Kampanyasi Yerel Radyo Plani 03-15 Kasim 2010" xfId="13469" xr:uid="{42DD76EA-2AE6-45F9-91F3-360C49D20762}"/>
    <cellStyle name="Normal 360" xfId="13470" xr:uid="{A10BA0E8-B724-45AB-909D-83B177CBD1D1}"/>
    <cellStyle name="Normal 361" xfId="13471" xr:uid="{F691C45C-9783-4401-98FD-E44C44938C4C}"/>
    <cellStyle name="Normal 362" xfId="13472" xr:uid="{DE0753FB-174C-406D-999E-AB473DE2707A}"/>
    <cellStyle name="Normal 363" xfId="13473" xr:uid="{95D36EC0-D86D-442B-8F3A-938ED4D33C0A}"/>
    <cellStyle name="Normal 364" xfId="13474" xr:uid="{60F05780-A333-48B6-8AB1-CCF951CE2E37}"/>
    <cellStyle name="Normal 365" xfId="13475" xr:uid="{76D2E943-29A5-467E-BF3B-8DD4E0D9A3C3}"/>
    <cellStyle name="Normal 366" xfId="13476" xr:uid="{01743105-C806-46BB-A2F4-962D4BFBA047}"/>
    <cellStyle name="Normal 367" xfId="13477" xr:uid="{FCDFF48B-1EDD-48AC-84A5-30754748583A}"/>
    <cellStyle name="Normal 368" xfId="13478" xr:uid="{6904C2DA-37B1-4251-AE74-EE2A9A86A17B}"/>
    <cellStyle name="Normal 369" xfId="19300" xr:uid="{B2BCD539-EDC6-40B7-9C58-1DD886E2D79F}"/>
    <cellStyle name="Normal 37" xfId="13479" xr:uid="{872252F8-FD10-436F-9A47-24CD4329BD9E}"/>
    <cellStyle name="Normal 37 2" xfId="13480" xr:uid="{263182D4-FF4F-4D42-A705-1709032B1456}"/>
    <cellStyle name="Normal 37 2 2" xfId="13481" xr:uid="{3250CE9A-0B56-496E-969D-192C54D287A1}"/>
    <cellStyle name="Normal 37 2 2 2" xfId="21488" xr:uid="{577C07CA-4C1B-4EE0-BA19-0B6C3D53E073}"/>
    <cellStyle name="Normal 37 2 2 2 2" xfId="26635" xr:uid="{DB5BF522-5D5C-44B5-A7F2-C38F2F0C8444}"/>
    <cellStyle name="Normal 37 2 2 2 2 2" xfId="36027" xr:uid="{73591DE0-B718-40CF-9F09-627DEC1D4E7C}"/>
    <cellStyle name="Normal 37 2 2 2 3" xfId="31236" xr:uid="{F7E75F0A-B153-4474-990A-940F07F4FE31}"/>
    <cellStyle name="Normal 37 2 2 3" xfId="24185" xr:uid="{234E7CA9-98EF-4490-B46A-D98B62F96131}"/>
    <cellStyle name="Normal 37 2 2 3 2" xfId="33667" xr:uid="{811CAB0F-88C7-426F-AF20-3F623CEDF0D0}"/>
    <cellStyle name="Normal 37 2 2 4" xfId="29010" xr:uid="{4991E637-4E1C-4B4E-83DF-1F19C75A5694}"/>
    <cellStyle name="Normal 37 3" xfId="13482" xr:uid="{A1334D4A-C4D1-4787-BF29-549E6DE465D3}"/>
    <cellStyle name="Normal 37 4" xfId="13483" xr:uid="{BB555279-48F9-4762-982A-DC4DCC191F35}"/>
    <cellStyle name="Normal 37 5" xfId="13484" xr:uid="{7F4AFC94-997E-4533-A257-549088F7C219}"/>
    <cellStyle name="Normal 37 6" xfId="13485" xr:uid="{40A575C6-EF27-4602-B5CC-9BB69A539F27}"/>
    <cellStyle name="Normal 370" xfId="19867" xr:uid="{0C151429-D2B5-4A8B-8146-34F6FCC3066F}"/>
    <cellStyle name="Normal 371" xfId="19866" xr:uid="{6242908E-3E77-4A3C-AFA4-ABAD19450D85}"/>
    <cellStyle name="Normal 372" xfId="19865" xr:uid="{80C785D3-4105-4BC0-A013-BA6629221278}"/>
    <cellStyle name="Normal 373" xfId="19910" xr:uid="{A4B12752-A000-4988-A48E-EDCBB626C693}"/>
    <cellStyle name="Normal 374" xfId="19912" xr:uid="{DCE9A06C-0033-495E-81DC-D68E78687453}"/>
    <cellStyle name="Normal 375" xfId="19911" xr:uid="{99F5A539-549C-4B0F-8B0B-FD0A0D7C47C4}"/>
    <cellStyle name="Normal 376" xfId="19921" xr:uid="{BF877D53-A57F-442B-86D0-BD19A91C8098}"/>
    <cellStyle name="Normal 377" xfId="19924" xr:uid="{84025A32-FB5B-45BA-808E-34CB2DFF43BF}"/>
    <cellStyle name="Normal 378" xfId="19927" xr:uid="{F5FB6EAD-A3E5-46C6-B9A3-5621D6CDD9F6}"/>
    <cellStyle name="Normal 379" xfId="19928" xr:uid="{4D52779F-7696-4384-BB25-D07096CAE310}"/>
    <cellStyle name="Normal 38" xfId="13486" xr:uid="{993EEDC1-9B30-4D00-97F3-1E9B69A94EED}"/>
    <cellStyle name="Normal 38 2" xfId="13487" xr:uid="{D9C4E69D-5E98-437F-873F-704B7E90E2A5}"/>
    <cellStyle name="Normal 38 2 2" xfId="13488" xr:uid="{1D457287-A034-4586-B3C9-176656929837}"/>
    <cellStyle name="Normal 38 3" xfId="13489" xr:uid="{2BAF946F-906F-4897-911E-93AB7674482E}"/>
    <cellStyle name="Normal 38 3 2" xfId="13490" xr:uid="{000C25BF-2530-4A79-A8F1-F922E83ED9F1}"/>
    <cellStyle name="Normal 38 4" xfId="13491" xr:uid="{36E72712-A712-426B-8812-CFC5770AB81C}"/>
    <cellStyle name="Normal 380" xfId="19962" xr:uid="{53533071-5637-493F-89D7-1815DEBD76F8}"/>
    <cellStyle name="Normal 381" xfId="19966" xr:uid="{FB8AE69A-86D4-4AB8-8007-DD0E1019C04A}"/>
    <cellStyle name="Normal 382" xfId="19" xr:uid="{F2150EAA-5D1B-4425-B65B-CB3803F27F8C}"/>
    <cellStyle name="Normal 382 2" xfId="20001" xr:uid="{84D93E77-DDA7-42FD-83DA-97F4E5F34E88}"/>
    <cellStyle name="Normal 382 2 2" xfId="25160" xr:uid="{D2FDBC85-05B7-4172-B7C0-628645EC4A0D}"/>
    <cellStyle name="Normal 382 2 2 2" xfId="34552" xr:uid="{06451E46-2729-4BD7-AB35-366ABB23135E}"/>
    <cellStyle name="Normal 382 2 3" xfId="29856" xr:uid="{7DEA0541-C288-4C3E-A4C7-B60E3CABE75D}"/>
    <cellStyle name="Normal 382 3" xfId="22706" xr:uid="{61481FA9-6E6F-4FBD-8F04-26B73BA25AF4}"/>
    <cellStyle name="Normal 382 3 2" xfId="32272" xr:uid="{84BCFB06-9295-44EE-A523-2D27A2FDF12C}"/>
    <cellStyle name="Normal 382 4" xfId="27630" xr:uid="{E320DC71-821C-4490-9246-BEE7D6E32529}"/>
    <cellStyle name="Normal 383" xfId="22455" xr:uid="{CEA6FA55-73F9-47CD-998D-D2DA05F73F75}"/>
    <cellStyle name="Normal 384" xfId="22456" xr:uid="{81DA3560-F777-4DBA-8C77-7BC68077E027}"/>
    <cellStyle name="Normal 385" xfId="22457" xr:uid="{3E01EABE-1632-4DE5-91EC-431BDE4EE81C}"/>
    <cellStyle name="Normal 385 2" xfId="27597" xr:uid="{52AF654E-04D2-4F93-983E-10E0E81973A0}"/>
    <cellStyle name="Normal 385 2 2" xfId="36987" xr:uid="{3D43BF29-8D4D-443B-AC80-E30A04A10E19}"/>
    <cellStyle name="Normal 385 3" xfId="32095" xr:uid="{B8ECBBEE-A104-4CF9-9D0E-16732FDE695C}"/>
    <cellStyle name="Normal 386" xfId="22458" xr:uid="{C8860873-A630-4854-ABA6-360C0773ADC3}"/>
    <cellStyle name="Normal 386 2" xfId="27598" xr:uid="{257AB2C2-FB3C-4F89-9F6A-2F61504C5D1E}"/>
    <cellStyle name="Normal 386 2 2" xfId="36988" xr:uid="{91E3BF4A-C992-48BB-BA7D-0833C51034F0}"/>
    <cellStyle name="Normal 386 3" xfId="32096" xr:uid="{3E849C32-F34F-4019-BC71-E196A0BC3BD7}"/>
    <cellStyle name="Normal 387" xfId="22459" xr:uid="{254FDCF8-9711-4A0F-8EA7-9A33211422F5}"/>
    <cellStyle name="Normal 388" xfId="22460" xr:uid="{C8242B6B-02E3-4A5B-A5F6-3A8397FCC69F}"/>
    <cellStyle name="Normal 389" xfId="22461" xr:uid="{EA6D5CE9-59C3-439A-9559-E8220358CF6C}"/>
    <cellStyle name="Normal 389 2" xfId="27599" xr:uid="{BE06CC2B-83FB-4FE8-B04C-9E36F6F4AEE7}"/>
    <cellStyle name="Normal 389 2 2" xfId="36989" xr:uid="{A89531D0-E674-4D03-95D5-7722135AA7FA}"/>
    <cellStyle name="Normal 389 3" xfId="32097" xr:uid="{91B68A48-D81F-4B17-A346-943C3497A4F1}"/>
    <cellStyle name="Normal 39" xfId="13492" xr:uid="{C56E308A-BDA8-47A3-85D6-88F1999F4DE5}"/>
    <cellStyle name="Normal 39 2" xfId="13493" xr:uid="{DA5B78EF-9E83-4A35-9A24-3CBB6924300B}"/>
    <cellStyle name="Normal 39 2 2" xfId="13494" xr:uid="{56454B6A-A0C3-49DB-872A-7D33E5A9F76A}"/>
    <cellStyle name="Normal 39 3" xfId="13495" xr:uid="{C9F36A00-CE2C-4BDE-8F65-A23401A22BED}"/>
    <cellStyle name="Normal 39 3 2" xfId="13496" xr:uid="{EA7341BC-2011-46B3-A6F2-B1C2C21097CA}"/>
    <cellStyle name="Normal 39 4" xfId="13497" xr:uid="{5F7F9AED-2FC8-4561-9945-8F0A3146A73C}"/>
    <cellStyle name="Normal 39 5" xfId="13498" xr:uid="{395B9417-F193-478C-BA90-7DC05E71DBFD}"/>
    <cellStyle name="Normal 39_Divan Çorlu Yerel Dergi Planı Ocak 2011ONAY ALIŞ" xfId="13499" xr:uid="{1B7B2823-E416-4AED-9166-706258FD3E36}"/>
    <cellStyle name="Normal 390" xfId="22463" xr:uid="{A5857496-D218-4812-96F8-71A9046CD3F9}"/>
    <cellStyle name="Normal 390 2" xfId="27600" xr:uid="{9D1BB97F-DDED-4E3E-AAE2-27EF842BB028}"/>
    <cellStyle name="Normal 390 2 2" xfId="36990" xr:uid="{074362FD-0F84-49A0-8BE1-3EDD0EF69ED8}"/>
    <cellStyle name="Normal 390 3" xfId="32098" xr:uid="{8E5CA5F3-C5B8-4FBD-905E-2C11C3E63674}"/>
    <cellStyle name="Normal 391" xfId="22464" xr:uid="{CBCC9862-F80E-4B3D-BE02-0D92C4DA492B}"/>
    <cellStyle name="Normal 391 2" xfId="27601" xr:uid="{993F99DD-CCD4-4309-A98E-6BD07FA7F6A7}"/>
    <cellStyle name="Normal 391 2 2" xfId="36991" xr:uid="{E0AE2EC1-D5FA-4E4B-AA8B-ECE8B9DF4FC7}"/>
    <cellStyle name="Normal 391 3" xfId="32099" xr:uid="{2B8E8503-459D-4E27-A8B2-193C63F636DA}"/>
    <cellStyle name="Normal 392" xfId="22465" xr:uid="{868D1B44-2E21-40F9-B176-1C38BCAE915E}"/>
    <cellStyle name="Normal 392 2" xfId="27602" xr:uid="{0B72BB67-60F3-47D6-A769-C996C74E9017}"/>
    <cellStyle name="Normal 392 2 2" xfId="36992" xr:uid="{813E1F19-5437-4530-8AAF-10D1B5EDF8F1}"/>
    <cellStyle name="Normal 392 3" xfId="32100" xr:uid="{2BD94DB2-F003-4E51-889E-DBCF4B467632}"/>
    <cellStyle name="Normal 393" xfId="22466" xr:uid="{95D0B949-BD55-4641-B244-E10E84B93CBB}"/>
    <cellStyle name="Normal 393 2" xfId="27603" xr:uid="{750000F5-09BC-4D56-8580-45391C7C8721}"/>
    <cellStyle name="Normal 393 2 2" xfId="36993" xr:uid="{FB5F3D3D-6673-4EAA-B12D-2D0319B35B95}"/>
    <cellStyle name="Normal 393 3" xfId="32101" xr:uid="{032A265A-AAAF-4224-A9CD-9B8C8822870D}"/>
    <cellStyle name="Normal 394" xfId="19995" xr:uid="{FA7946C1-17E0-4950-B326-6E336D88EB30}"/>
    <cellStyle name="Normal 394 2" xfId="22454" xr:uid="{57628FE7-CB63-4860-9913-4E45CC3EE471}"/>
    <cellStyle name="Normal 394 2 2" xfId="27596" xr:uid="{51463BCC-DFA5-4B83-981D-E54D3BC36983}"/>
    <cellStyle name="Normal 394 2 2 2" xfId="36986" xr:uid="{58FDBFB8-1A28-4315-B1CB-7020EA2466BF}"/>
    <cellStyle name="Normal 394 2 3" xfId="32094" xr:uid="{983A9547-B36A-4B25-9E08-0CE0F8C88731}"/>
    <cellStyle name="Normal 394 3" xfId="25154" xr:uid="{B58D4EB3-9D33-4E7E-B66C-0DD5A5750208}"/>
    <cellStyle name="Normal 394 3 2" xfId="34546" xr:uid="{4B936793-7058-4363-8520-F40D2E470870}"/>
    <cellStyle name="Normal 394 4" xfId="29850" xr:uid="{4B33D31C-597F-4124-8616-3DC4FEBC8128}"/>
    <cellStyle name="Normal 395" xfId="22469" xr:uid="{D2BA8BF0-5C7E-4126-A5A8-0DD51DDFDF7C}"/>
    <cellStyle name="Normal 395 2" xfId="27606" xr:uid="{0F4F3490-010B-48E9-9E5E-D31F9833B575}"/>
    <cellStyle name="Normal 395 2 2" xfId="36994" xr:uid="{27C616F6-F2E1-4B16-AB48-01F050047C7B}"/>
    <cellStyle name="Normal 395 3" xfId="32102" xr:uid="{1D642DE6-32F6-40A1-B6A3-4C820BC42BB3}"/>
    <cellStyle name="Normal 396" xfId="22474" xr:uid="{EC8B4427-DEF2-4062-A83A-49D491914EA7}"/>
    <cellStyle name="Normal 397" xfId="22475" xr:uid="{8C51634B-CB79-4309-8219-B6D48CA9D055}"/>
    <cellStyle name="Normal 398" xfId="22476" xr:uid="{247FBABD-F955-4FEA-AB07-5726B0B078A3}"/>
    <cellStyle name="Normal 399" xfId="22477" xr:uid="{4B22596E-CC68-4598-9DFB-AD1F6FA3F6C3}"/>
    <cellStyle name="Normal 4" xfId="26" xr:uid="{C03DED3A-C540-401C-BB83-2A6047B97871}"/>
    <cellStyle name="Normal 4 10" xfId="13500" xr:uid="{4132DD28-6BCC-4139-AED6-F2904E616A3E}"/>
    <cellStyle name="Normal 4 11" xfId="13501" xr:uid="{B6262003-DA65-4721-8C40-4D11F2FEB5DA}"/>
    <cellStyle name="Normal 4 12" xfId="13502" xr:uid="{23627CE8-70E3-4044-B2CA-3E526728AF78}"/>
    <cellStyle name="Normal 4 12 2" xfId="13503" xr:uid="{30C1C67D-6CFB-4D51-AD2C-83E1ADA28AEB}"/>
    <cellStyle name="Normal 4 13" xfId="13504" xr:uid="{B4063078-EC1B-48FD-9CF4-58654636B9D5}"/>
    <cellStyle name="Normal 4 13 2" xfId="13505" xr:uid="{3FBCA302-B730-4D54-832C-68C7CC7B8BCA}"/>
    <cellStyle name="Normal 4 14" xfId="13506" xr:uid="{81CF6150-B8F6-480B-83E2-492F8315243B}"/>
    <cellStyle name="Normal 4 14 2" xfId="13507" xr:uid="{12FF41AE-3F66-40B8-89A6-A44C235A2A30}"/>
    <cellStyle name="Normal 4 14 2 2" xfId="13508" xr:uid="{1DC35D2A-DA47-406C-BBCF-A091DFAF0F0F}"/>
    <cellStyle name="Normal 4 14 2 2 2" xfId="13509" xr:uid="{21785457-E01C-4E44-BF73-885E4304D431}"/>
    <cellStyle name="Normal 4 14 2 2 2 2" xfId="13510" xr:uid="{D5FC61A7-C0FB-4291-8E4B-3713EDC5096C}"/>
    <cellStyle name="Normal 4 14 2 2 2 2 2" xfId="13511" xr:uid="{BB3DFFE4-C8F6-4E35-9F4C-91F2A8100B47}"/>
    <cellStyle name="Normal 4 14 2 2_Dacia Sandero" xfId="13512" xr:uid="{A41C177E-9ABB-4871-97CF-12CBC9FF1F61}"/>
    <cellStyle name="Normal 4 14 2 3" xfId="13513" xr:uid="{4829682B-7FE3-4E8D-BBDB-E96332BBE533}"/>
    <cellStyle name="Normal 4 14 2 3 2" xfId="13514" xr:uid="{DC0CD4BD-1C74-45B2-AA40-91F514D2971E}"/>
    <cellStyle name="Normal 4 14 3" xfId="13515" xr:uid="{500C3145-40EB-4506-9E41-070C1B1C9CB0}"/>
    <cellStyle name="Normal 4 14 3 2" xfId="13516" xr:uid="{93771965-6E48-4E1B-A845-4BCF1C1F5A6A}"/>
    <cellStyle name="Normal 4 14 3 2 2" xfId="13517" xr:uid="{845BD109-8E34-4B78-94DA-078D126B9796}"/>
    <cellStyle name="Normal 4 14_Dacia Sandero" xfId="13518" xr:uid="{1155CBBB-FCEE-40D6-B920-4192CC971B1F}"/>
    <cellStyle name="Normal 4 15" xfId="13519" xr:uid="{A7C40E5A-4144-409C-9502-D49A9ED247B2}"/>
    <cellStyle name="Normal 4 15 2" xfId="13520" xr:uid="{577358ED-C24D-43F6-BECA-0875BC556274}"/>
    <cellStyle name="Normal 4 15 2 2" xfId="13521" xr:uid="{AF16DFD3-246A-42AC-B6AA-24403E193071}"/>
    <cellStyle name="Normal 4 15 2 2 2" xfId="13522" xr:uid="{C585FD94-D26C-424B-A7B2-5F3C9CA43D2B}"/>
    <cellStyle name="Normal 4 15_Dacia Sandero" xfId="13523" xr:uid="{B66FE65F-8892-4713-BED4-3C63A98DA8C2}"/>
    <cellStyle name="Normal 4 16" xfId="13524" xr:uid="{F12CBED7-9B65-4669-8226-C6F64621698A}"/>
    <cellStyle name="Normal 4 16 2" xfId="13525" xr:uid="{55024860-0FE6-4F1A-B560-65A708DA304F}"/>
    <cellStyle name="Normal 4 17" xfId="13526" xr:uid="{FDE5CD8D-0A9A-42BD-BD40-A9E91226CE18}"/>
    <cellStyle name="Normal 4 18" xfId="13527" xr:uid="{B2037F7E-2D2F-4792-91BD-5FB7CD72C169}"/>
    <cellStyle name="Normal 4 19" xfId="13528" xr:uid="{0A3CA519-B383-49A6-B361-5B562498BB03}"/>
    <cellStyle name="Normal 4 2" xfId="13529" xr:uid="{B812E499-0E8A-44A1-880F-5FBF8DF64C1E}"/>
    <cellStyle name="Normal 4 2 10" xfId="13530" xr:uid="{B8A2A91F-9714-4160-A11E-B0B69D297572}"/>
    <cellStyle name="Normal 4 2 11" xfId="13531" xr:uid="{E2668864-E264-4B0C-867C-BBB0042A3991}"/>
    <cellStyle name="Normal 4 2 2" xfId="13532" xr:uid="{96443B14-DDB8-4547-991A-88D4ADD0A9B5}"/>
    <cellStyle name="Normal 4 2 2 10" xfId="13533" xr:uid="{C9230319-6B40-4046-9A41-4C5B9B50C2A6}"/>
    <cellStyle name="Normal 4 2 2 10 2" xfId="13534" xr:uid="{BB1F34A4-87FF-4498-8EDE-15CD29F3D996}"/>
    <cellStyle name="Normal 4 2 2 11" xfId="21489" xr:uid="{A515C989-ECC3-48C2-9399-E6F854A0D70B}"/>
    <cellStyle name="Normal 4 2 2 11 2" xfId="26636" xr:uid="{DF53D784-0611-4D58-92A2-22283C8F5DFE}"/>
    <cellStyle name="Normal 4 2 2 11 2 2" xfId="36028" xr:uid="{124BF18E-7E02-4230-8BCF-F4A21B428BB7}"/>
    <cellStyle name="Normal 4 2 2 11 3" xfId="31237" xr:uid="{A30C080E-638F-4C7F-B700-E16D965C66AD}"/>
    <cellStyle name="Normal 4 2 2 12" xfId="24186" xr:uid="{FE0B7A6C-E477-4ACB-A1E0-A9D5D8F62851}"/>
    <cellStyle name="Normal 4 2 2 12 2" xfId="33668" xr:uid="{0FCC99A4-5B90-4AEE-90E5-633A0F287C71}"/>
    <cellStyle name="Normal 4 2 2 13" xfId="29011" xr:uid="{F5AF928B-AAA5-415B-8AE6-01A0F65385DE}"/>
    <cellStyle name="Normal 4 2 2 2" xfId="13535" xr:uid="{D5836EDB-30B7-4441-94C7-B56CFB40E536}"/>
    <cellStyle name="Normal 4 2 2 2 2" xfId="13536" xr:uid="{577CE50F-6C37-44EA-9BBB-097ACED0B83F}"/>
    <cellStyle name="Normal 4 2 2 2 2 2" xfId="13537" xr:uid="{8248012E-E9CC-4909-AA49-9BEA04BD6AFF}"/>
    <cellStyle name="Normal 4 2 2 2 2 2 2" xfId="13538" xr:uid="{1DBE8B7F-7026-4C13-94DC-E1058CA293A5}"/>
    <cellStyle name="Normal 4 2 2 2 2 2 2 2" xfId="13539" xr:uid="{A7F4C9E4-6ADF-4057-9ADB-4A79F6C22E4A}"/>
    <cellStyle name="Normal 4 2 2 2 2 2 2 2 2" xfId="13540" xr:uid="{2DAC8FDD-D836-4298-9C48-17A1A8940E65}"/>
    <cellStyle name="Normal 4 2 2 2 2 2 2 2 2 2" xfId="13541" xr:uid="{1412F36F-BEB0-42C7-A514-4F0B546B56E4}"/>
    <cellStyle name="Normal 4 2 2 2 2 2 2 2 2 2 2" xfId="13542" xr:uid="{F3E8841A-E21E-492C-ABE7-1DB73E8E5CA1}"/>
    <cellStyle name="Normal 4 2 2 2 2 2 2 2 2 2 2 2" xfId="13543" xr:uid="{FF9C2EF6-4C22-4E2B-A9DA-7A7050D83C37}"/>
    <cellStyle name="Normal 4 2 2 2 2 2 2 2 2 2 2 2 2" xfId="13544" xr:uid="{0F9B5B73-85B0-46D4-B5ED-393ECBA141A4}"/>
    <cellStyle name="Normal 4 2 2 2 2 2 2 2 2 2_Dacia Sandero" xfId="13545" xr:uid="{82148E96-0DB1-4462-A06A-5DA963C3856C}"/>
    <cellStyle name="Normal 4 2 2 2 2 2 2 2 2 3" xfId="13546" xr:uid="{3BAF51D9-40D8-4F8F-B0CB-E7A216BAD2EE}"/>
    <cellStyle name="Normal 4 2 2 2 2 2 2 2 2 3 2" xfId="13547" xr:uid="{763AAAFC-EE51-4608-A863-15A48AD49F59}"/>
    <cellStyle name="Normal 4 2 2 2 2 2 2 2 3" xfId="13548" xr:uid="{A9E0A933-A417-40AE-B148-C2CBAB57744E}"/>
    <cellStyle name="Normal 4 2 2 2 2 2 2 2 3 2" xfId="13549" xr:uid="{335002BB-EB98-4146-AE9A-03526C829A91}"/>
    <cellStyle name="Normal 4 2 2 2 2 2 2 2 3 2 2" xfId="13550" xr:uid="{06677FCE-396E-426A-926C-4E28CEA2F0B6}"/>
    <cellStyle name="Normal 4 2 2 2 2 2 2 2_Dacia Sandero" xfId="13551" xr:uid="{63D5F979-BE71-4D47-BB8A-B405F0C96F6B}"/>
    <cellStyle name="Normal 4 2 2 2 2 2 2 3" xfId="13552" xr:uid="{782ABF0A-E5F6-4926-8764-6DEC59BE683F}"/>
    <cellStyle name="Normal 4 2 2 2 2 2 2 3 2" xfId="13553" xr:uid="{885974EC-BC74-4984-95CF-8A8A13DB63C2}"/>
    <cellStyle name="Normal 4 2 2 2 2 2 2 3 2 2" xfId="13554" xr:uid="{135BC645-D01E-4189-9158-15CCAD9F4856}"/>
    <cellStyle name="Normal 4 2 2 2 2 2 2 3 2 2 2" xfId="13555" xr:uid="{8F8B9173-AD09-4463-82F2-C76E95AE1D54}"/>
    <cellStyle name="Normal 4 2 2 2 2 2 2 3_Dacia Sandero" xfId="13556" xr:uid="{F7278B19-D773-44D6-9C52-E9AB8211CC4F}"/>
    <cellStyle name="Normal 4 2 2 2 2 2 2 4" xfId="13557" xr:uid="{ACF05D50-86B9-4EE1-B0A2-B0D0472DF5CC}"/>
    <cellStyle name="Normal 4 2 2 2 2 2 2 4 2" xfId="13558" xr:uid="{0AAADCD0-1E34-4E0B-AB59-CE4C7D9EF522}"/>
    <cellStyle name="Normal 4 2 2 2 2 2 3" xfId="13559" xr:uid="{8FB81774-68C0-4202-B2F0-98BA8400A15C}"/>
    <cellStyle name="Normal 4 2 2 2 2 2 3 2" xfId="13560" xr:uid="{3407EF52-536A-4B09-9929-50B13105F026}"/>
    <cellStyle name="Normal 4 2 2 2 2 2 3 2 2" xfId="13561" xr:uid="{43E39245-8D2E-4BFC-AE19-0353D3CF3EA4}"/>
    <cellStyle name="Normal 4 2 2 2 2 2 3 2 2 2" xfId="13562" xr:uid="{2DA31A14-8F8B-4007-8446-EEECCB1EF8E0}"/>
    <cellStyle name="Normal 4 2 2 2 2 2 3 2 2 2 2" xfId="13563" xr:uid="{BB69387C-E95F-40E5-8C47-6608792BF40C}"/>
    <cellStyle name="Normal 4 2 2 2 2 2 3 2_Dacia Sandero" xfId="13564" xr:uid="{ACAD4075-8A21-4D48-A6EC-C6702EB55EF3}"/>
    <cellStyle name="Normal 4 2 2 2 2 2 3 3" xfId="13565" xr:uid="{634BDB6A-265B-4959-B3F9-54960242BDD7}"/>
    <cellStyle name="Normal 4 2 2 2 2 2 3 3 2" xfId="13566" xr:uid="{96DF16A4-EDD8-4173-BD6F-5E5DFE45EF5A}"/>
    <cellStyle name="Normal 4 2 2 2 2 2 4" xfId="13567" xr:uid="{A28213D2-556B-4F62-9EB7-C76400048B9D}"/>
    <cellStyle name="Normal 4 2 2 2 2 2 4 2" xfId="13568" xr:uid="{3F09774A-DF3D-451F-9214-DDBCBDCE63E8}"/>
    <cellStyle name="Normal 4 2 2 2 2 2 4 2 2" xfId="13569" xr:uid="{FBF6BF5E-B35B-4AC5-A984-E5C603BE002D}"/>
    <cellStyle name="Normal 4 2 2 2 2 2_Dacia Sandero" xfId="13570" xr:uid="{35FB5709-0BE5-4DCE-9F4E-2BA3CF64B9AA}"/>
    <cellStyle name="Normal 4 2 2 2 2 3" xfId="13571" xr:uid="{483610FF-A4C6-4E61-A43C-7EEDA96DA483}"/>
    <cellStyle name="Normal 4 2 2 2 2 3 2" xfId="13572" xr:uid="{B119FD10-434A-4EEE-B340-847C5054B94F}"/>
    <cellStyle name="Normal 4 2 2 2 2 4" xfId="13573" xr:uid="{36FBFE5B-05A2-4E17-B002-B3E58B5BEB70}"/>
    <cellStyle name="Normal 4 2 2 2 2 4 2" xfId="13574" xr:uid="{83C6BB09-2096-48C4-953D-929F8C2DBBED}"/>
    <cellStyle name="Normal 4 2 2 2 2 5" xfId="13575" xr:uid="{03E4A64C-6416-4C95-A4D0-5B8CCCF33F4B}"/>
    <cellStyle name="Normal 4 2 2 2 2 5 2" xfId="13576" xr:uid="{BD971444-5D3B-4E8E-8FFD-2BF77CD10F00}"/>
    <cellStyle name="Normal 4 2 2 2 2 6" xfId="13577" xr:uid="{50AE1FCF-07BC-4C18-806D-2A2315E1D2EA}"/>
    <cellStyle name="Normal 4 2 2 2 2 6 2" xfId="13578" xr:uid="{B9490C6D-2D61-4981-BD5D-A317AAF08F8E}"/>
    <cellStyle name="Normal 4 2 2 2 2 7" xfId="13579" xr:uid="{925BA7B0-929C-4DCD-9170-B51B273CC334}"/>
    <cellStyle name="Normal 4 2 2 2 2 7 2" xfId="13580" xr:uid="{C503E3B8-3F50-4033-9302-04F7F269C3E7}"/>
    <cellStyle name="Normal 4 2 2 2 2 7 2 2" xfId="13581" xr:uid="{9381D0D2-4945-4FBF-9A36-2E1BE5F1A930}"/>
    <cellStyle name="Normal 4 2 2 2 2 7 2 2 2" xfId="13582" xr:uid="{BCAE552C-AC5E-4ACE-8768-68B707C5DDCD}"/>
    <cellStyle name="Normal 4 2 2 2 2 7 2 2 2 2" xfId="13583" xr:uid="{F0379D8A-EEDA-4023-834C-BE6DF3ED3C12}"/>
    <cellStyle name="Normal 4 2 2 2 2 7 2 2 2 2 2" xfId="13584" xr:uid="{6509D70F-AEE7-463C-8CF2-41160E6E3F01}"/>
    <cellStyle name="Normal 4 2 2 2 2 7 2 2_Dacia Sandero" xfId="13585" xr:uid="{9A3CED33-EF4B-4077-AE09-E8845C0CF82B}"/>
    <cellStyle name="Normal 4 2 2 2 2 7 2 3" xfId="13586" xr:uid="{D5C83E0C-6C96-42E3-BFDD-239E2072A138}"/>
    <cellStyle name="Normal 4 2 2 2 2 7 2 3 2" xfId="13587" xr:uid="{E6314803-D8E5-4F7F-8288-1216F1727470}"/>
    <cellStyle name="Normal 4 2 2 2 2 7 3" xfId="13588" xr:uid="{A2BADF8B-267A-4AE9-A1C1-5A980A0F6056}"/>
    <cellStyle name="Normal 4 2 2 2 2 7 3 2" xfId="13589" xr:uid="{13A6E214-F9CB-4250-A5CE-29184DB1C3C9}"/>
    <cellStyle name="Normal 4 2 2 2 2 7 3 2 2" xfId="13590" xr:uid="{2761711A-84DF-4285-8386-E4CA80DE60DD}"/>
    <cellStyle name="Normal 4 2 2 2 2 7_Dacia Sandero" xfId="13591" xr:uid="{4A8B109A-57A5-4765-A2CF-58230EF93E23}"/>
    <cellStyle name="Normal 4 2 2 2 2 8" xfId="13592" xr:uid="{14BCFAE1-DF7D-4DD3-9968-C500A0E51C1A}"/>
    <cellStyle name="Normal 4 2 2 2 2 8 2" xfId="13593" xr:uid="{A5372BF7-49AF-4CF2-B17D-2526D9C563D4}"/>
    <cellStyle name="Normal 4 2 2 2 2 8 2 2" xfId="13594" xr:uid="{EEBB7B5A-22C1-4A34-BDCC-03BED2779BB8}"/>
    <cellStyle name="Normal 4 2 2 2 2 8 2 2 2" xfId="13595" xr:uid="{F96B5C35-4DF1-4CBB-BF16-AEA6BDFC39EC}"/>
    <cellStyle name="Normal 4 2 2 2 2 8_Dacia Sandero" xfId="13596" xr:uid="{F523A8A5-3F7C-4F70-89DB-6CFFC448D1D0}"/>
    <cellStyle name="Normal 4 2 2 2 2 9" xfId="13597" xr:uid="{4ED336A5-BCCA-4247-B153-5B136D74621E}"/>
    <cellStyle name="Normal 4 2 2 2 2 9 2" xfId="13598" xr:uid="{00241D9D-D406-4A09-955C-EFC0AFB34C4B}"/>
    <cellStyle name="Normal 4 2 2 2 3" xfId="13599" xr:uid="{E3BFE07E-EAD0-4D5A-8ECC-6CD6F7BA8650}"/>
    <cellStyle name="Normal 4 2 2 2 3 2" xfId="13600" xr:uid="{8745DB0C-E080-4A52-A260-2AB26EF63ECC}"/>
    <cellStyle name="Normal 4 2 2 2 3 2 2" xfId="13601" xr:uid="{B79E131F-03CB-43FC-8438-B6CF7766AC34}"/>
    <cellStyle name="Normal 4 2 2 2 3 2 2 2" xfId="13602" xr:uid="{56A04DCA-2861-4FD2-B4BF-B93A14021E1A}"/>
    <cellStyle name="Normal 4 2 2 2 3 2 2 2 2" xfId="13603" xr:uid="{EF771921-BB5E-49CB-8134-D4FD1F339C6C}"/>
    <cellStyle name="Normal 4 2 2 2 3 2 2 2 2 2" xfId="13604" xr:uid="{94BD3190-7E7E-4164-B5B4-340E9694AC46}"/>
    <cellStyle name="Normal 4 2 2 2 3 2 2 2 2 2 2" xfId="13605" xr:uid="{D22096AC-76E7-4A28-919A-FD6420120444}"/>
    <cellStyle name="Normal 4 2 2 2 3 2 2 2 2 2_Dacia Sandero" xfId="13606" xr:uid="{5A034EAD-DFFC-46B7-8C73-2C05D8427E55}"/>
    <cellStyle name="Normal 4 2 2 2 3 2 2 2 3" xfId="13607" xr:uid="{12687644-0955-4562-9055-55174D792E8E}"/>
    <cellStyle name="Normal 4 2 2 2 3 2 2 2_Dacia Sandero" xfId="13608" xr:uid="{9E65123B-27E7-4FCC-A3F7-16F109E0F3DA}"/>
    <cellStyle name="Normal 4 2 2 2 3 2 2 3" xfId="13609" xr:uid="{369FED10-6DA4-4512-B11A-0ADED1C8B0A5}"/>
    <cellStyle name="Normal 4 2 2 2 3 2 2 3 2" xfId="13610" xr:uid="{2F8A0DFB-E975-4F48-A5F1-63F301431B3C}"/>
    <cellStyle name="Normal 4 2 2 2 3 2 2 3_Dacia Sandero" xfId="13611" xr:uid="{65CFBEEE-E513-4ED8-AE62-5076B024110C}"/>
    <cellStyle name="Normal 4 2 2 2 3 2 3" xfId="13612" xr:uid="{2DF94591-A5D8-4759-B858-375C5B110B32}"/>
    <cellStyle name="Normal 4 2 2 2 3 2 3 2" xfId="13613" xr:uid="{C159AA5B-4763-43A5-A1EE-6625CC33EED3}"/>
    <cellStyle name="Normal 4 2 2 2 3 2 3 2 2" xfId="13614" xr:uid="{2D55E123-3C06-4F48-81B6-8B657F5C1FC2}"/>
    <cellStyle name="Normal 4 2 2 2 3 2 3 2_Dacia Sandero" xfId="13615" xr:uid="{A7AD7C27-A598-4698-A8A4-802CDDE5D7C9}"/>
    <cellStyle name="Normal 4 2 2 2 3 2 4" xfId="13616" xr:uid="{EB7E41AA-9E73-44C0-8797-F20FE8C733F9}"/>
    <cellStyle name="Normal 4 2 2 2 3 2_Dacia Sandero" xfId="13617" xr:uid="{8EEC20B5-8AA6-42E3-8466-EA06938E5563}"/>
    <cellStyle name="Normal 4 2 2 2 3 3" xfId="13618" xr:uid="{3FE3D42D-19FE-48C6-9F3F-E3AA55B64B41}"/>
    <cellStyle name="Normal 4 2 2 2 3 3 2" xfId="13619" xr:uid="{578C05F4-1B03-46E6-A8C3-83BA89B73646}"/>
    <cellStyle name="Normal 4 2 2 2 3 3 2 2" xfId="13620" xr:uid="{49ABF749-F1A9-4DCE-B23C-338B10AF5A6B}"/>
    <cellStyle name="Normal 4 2 2 2 3 3 2 2 2" xfId="13621" xr:uid="{14C9BA51-708F-491B-A34D-B5AD23248C3C}"/>
    <cellStyle name="Normal 4 2 2 2 3 3 2 2_Dacia Sandero" xfId="13622" xr:uid="{326B59DB-41F2-4978-B924-E3AFF74BBAD9}"/>
    <cellStyle name="Normal 4 2 2 2 3 3 3" xfId="13623" xr:uid="{AB78F6B2-58A6-42B7-9576-CFA65A9D0A5E}"/>
    <cellStyle name="Normal 4 2 2 2 3 3_Dacia Sandero" xfId="13624" xr:uid="{0F9D3F55-9B87-4554-8C46-A71F31CD7CAC}"/>
    <cellStyle name="Normal 4 2 2 2 3 4" xfId="13625" xr:uid="{32F12B90-9D0F-4346-8210-6494C6B9D705}"/>
    <cellStyle name="Normal 4 2 2 2 3 4 2" xfId="13626" xr:uid="{B834FC6B-CCC0-4E4D-9994-5F4AF1F907CB}"/>
    <cellStyle name="Normal 4 2 2 2 3 4_Dacia Sandero" xfId="13627" xr:uid="{CB0D8F53-48C6-4175-A072-2F328B8FACFA}"/>
    <cellStyle name="Normal 4 2 2 2 4" xfId="13628" xr:uid="{5DC2F045-1778-4778-803C-18FC29190E38}"/>
    <cellStyle name="Normal 4 2 2 2 5" xfId="13629" xr:uid="{11D86F85-6FCE-4F56-A169-1A6936A1C58F}"/>
    <cellStyle name="Normal 4 2 2 2 6" xfId="13630" xr:uid="{8457F8D1-DF5A-46B0-9836-23288A2A9091}"/>
    <cellStyle name="Normal 4 2 2 2 7" xfId="13631" xr:uid="{D317AB9E-D3DA-44D8-8E5B-D33BB8C6686E}"/>
    <cellStyle name="Normal 4 2 2 2 7 2" xfId="13632" xr:uid="{CCA8D933-22D0-4C08-8FE4-B86ABD78A1AD}"/>
    <cellStyle name="Normal 4 2 2 2 7 2 2" xfId="13633" xr:uid="{70CCBC7A-8981-44DD-9ED1-504710749E46}"/>
    <cellStyle name="Normal 4 2 2 2 7 2 2 2" xfId="13634" xr:uid="{40BA26F9-2651-4231-9E57-6794D4C61F63}"/>
    <cellStyle name="Normal 4 2 2 2 7 2 2 2 2" xfId="13635" xr:uid="{91E2AE08-1D06-4EA2-A6E1-FD2C3F5F77CB}"/>
    <cellStyle name="Normal 4 2 2 2 7 2 2 2_Dacia Sandero" xfId="13636" xr:uid="{5488D9F4-7390-4815-97FA-2B8D7BE01CA8}"/>
    <cellStyle name="Normal 4 2 2 2 7 2 3" xfId="13637" xr:uid="{ED9CD86C-A21E-4598-A1D6-D01CDB69ABC1}"/>
    <cellStyle name="Normal 4 2 2 2 7 2_Dacia Sandero" xfId="13638" xr:uid="{262CBF1A-A820-42C3-A4CF-CE8CA19FF10C}"/>
    <cellStyle name="Normal 4 2 2 2 7 3" xfId="13639" xr:uid="{D5A9D0A5-38A3-4BE3-AC6D-9842C7490B95}"/>
    <cellStyle name="Normal 4 2 2 2 7 3 2" xfId="13640" xr:uid="{67F126FA-0785-4264-B351-DCB734ED6610}"/>
    <cellStyle name="Normal 4 2 2 2 7 3_Dacia Sandero" xfId="13641" xr:uid="{59F05C1B-198A-4E6D-8940-12073FB26A68}"/>
    <cellStyle name="Normal 4 2 2 2 8" xfId="13642" xr:uid="{2B2E3382-A2E6-41A6-BA0E-27B495350C7E}"/>
    <cellStyle name="Normal 4 2 2 2 8 2" xfId="13643" xr:uid="{3B05405C-FC56-4622-871A-A0613976D6B2}"/>
    <cellStyle name="Normal 4 2 2 2 8 2 2" xfId="13644" xr:uid="{57A73EEC-CD8F-4994-B6BD-1E379CE3DA52}"/>
    <cellStyle name="Normal 4 2 2 2 8 2_Dacia Sandero" xfId="13645" xr:uid="{277E37F6-5586-4D85-BFEC-942D58E1062B}"/>
    <cellStyle name="Normal 4 2 2 2 9" xfId="13646" xr:uid="{07FE7DFE-E655-4FDA-B0D4-809DC8BC276C}"/>
    <cellStyle name="Normal 4 2 2 2_Dacia Sandero" xfId="13647" xr:uid="{C5DCEA14-D8F3-401A-8F43-52A04D71AB90}"/>
    <cellStyle name="Normal 4 2 2 3" xfId="13648" xr:uid="{937C1D6C-F715-42E1-9E8B-5F37B9787727}"/>
    <cellStyle name="Normal 4 2 2 3 2" xfId="13649" xr:uid="{E524BF64-7F8B-4F47-A2F9-92875AAED23E}"/>
    <cellStyle name="Normal 4 2 2 3 2 2" xfId="13650" xr:uid="{B836D616-E96F-416E-8AE7-93C79C19E6F6}"/>
    <cellStyle name="Normal 4 2 2 3 2 2 2" xfId="13651" xr:uid="{8D17D7F0-C8E5-4507-AEB7-A09552460C2B}"/>
    <cellStyle name="Normal 4 2 2 3 2 2 2 2" xfId="13652" xr:uid="{B3830D59-EE17-4911-90C0-F644CAF41076}"/>
    <cellStyle name="Normal 4 2 2 3 2 2 2 2 2" xfId="13653" xr:uid="{249424EE-5D65-4124-A715-2B20197C5FA7}"/>
    <cellStyle name="Normal 4 2 2 3 2 2 2 2 2 2" xfId="13654" xr:uid="{2C7BBF86-83F1-4BED-9A7C-09512899830C}"/>
    <cellStyle name="Normal 4 2 2 3 2 2 2 2 2 2 2" xfId="13655" xr:uid="{32A26F0A-25F9-4733-AC5E-77132541B051}"/>
    <cellStyle name="Normal 4 2 2 3 2 2 2 2_Dacia Sandero" xfId="13656" xr:uid="{57005AFE-F8D5-4826-8157-AA34ABFC539C}"/>
    <cellStyle name="Normal 4 2 2 3 2 2 2 3" xfId="13657" xr:uid="{0C302DCD-EBF8-46A2-AA0F-EBCFA90C16C7}"/>
    <cellStyle name="Normal 4 2 2 3 2 2 2 3 2" xfId="13658" xr:uid="{EE545A95-DA00-46A7-8E98-3A5DD89C9D08}"/>
    <cellStyle name="Normal 4 2 2 3 2 2 3" xfId="13659" xr:uid="{3A208DC5-4DDF-425E-9DFE-E7E2773F4362}"/>
    <cellStyle name="Normal 4 2 2 3 2 2 3 2" xfId="13660" xr:uid="{5C67E508-5CF2-4CC9-AE0C-08183C440125}"/>
    <cellStyle name="Normal 4 2 2 3 2 2 3 2 2" xfId="13661" xr:uid="{EEDC01F1-C213-46BC-8970-7533FD78DF6B}"/>
    <cellStyle name="Normal 4 2 2 3 2 2_Dacia Sandero" xfId="13662" xr:uid="{7317F173-E3CD-4CB8-8155-5655A4F4B262}"/>
    <cellStyle name="Normal 4 2 2 3 2 3" xfId="13663" xr:uid="{5753B6E9-08E8-4997-A1A6-D8A539934B0C}"/>
    <cellStyle name="Normal 4 2 2 3 2 3 2" xfId="13664" xr:uid="{731C8574-7158-4176-89CD-BBD2799C3A9E}"/>
    <cellStyle name="Normal 4 2 2 3 2 3 2 2" xfId="13665" xr:uid="{1A19210D-934A-427C-B308-A45C34BB7B57}"/>
    <cellStyle name="Normal 4 2 2 3 2 3 2 2 2" xfId="13666" xr:uid="{3396024D-B144-478F-AFE9-2FD808FE7453}"/>
    <cellStyle name="Normal 4 2 2 3 2 3_Dacia Sandero" xfId="13667" xr:uid="{81D6F056-D22F-4D4F-B8AD-4540F1592ACC}"/>
    <cellStyle name="Normal 4 2 2 3 2 4" xfId="13668" xr:uid="{822C5B58-9BDD-4344-8054-60D956FE6A67}"/>
    <cellStyle name="Normal 4 2 2 3 2 4 2" xfId="13669" xr:uid="{E84AF673-BE53-4ABC-B7BF-A6282115A68E}"/>
    <cellStyle name="Normal 4 2 2 3 3" xfId="13670" xr:uid="{27946B79-B3A3-401B-A1A8-156D56AF7643}"/>
    <cellStyle name="Normal 4 2 2 3 3 2" xfId="13671" xr:uid="{D1F3AF69-5F73-4002-A40D-99C585F5FB57}"/>
    <cellStyle name="Normal 4 2 2 3 3 2 2" xfId="13672" xr:uid="{3C4293DD-1D8F-46A3-A12F-4CACDF3E2CD4}"/>
    <cellStyle name="Normal 4 2 2 3 3 2 2 2" xfId="13673" xr:uid="{9B640C8E-C833-44D5-BB76-C5B15483FAB6}"/>
    <cellStyle name="Normal 4 2 2 3 3 2 2 2 2" xfId="13674" xr:uid="{E5C52BB9-07D7-456C-9B39-A0C451A1E293}"/>
    <cellStyle name="Normal 4 2 2 3 3 2_Dacia Sandero" xfId="13675" xr:uid="{D26F5DAB-4FEA-4F05-AE92-2C072978042B}"/>
    <cellStyle name="Normal 4 2 2 3 3 3" xfId="13676" xr:uid="{A74A19D7-83CB-4E6C-B990-000414E7BB6C}"/>
    <cellStyle name="Normal 4 2 2 3 3 3 2" xfId="13677" xr:uid="{00B28B4F-E755-4E80-A4E0-E9D027C4888B}"/>
    <cellStyle name="Normal 4 2 2 3 4" xfId="13678" xr:uid="{35BD28D9-E9FF-470C-821D-AA460D6DDDCF}"/>
    <cellStyle name="Normal 4 2 2 3 4 2" xfId="13679" xr:uid="{0B8BC97F-2E66-4D2F-8678-35C75404D7F2}"/>
    <cellStyle name="Normal 4 2 2 3 4 2 2" xfId="13680" xr:uid="{8D3F2C0A-DA07-44BF-A6DB-9C6BDD307A16}"/>
    <cellStyle name="Normal 4 2 2 3_Dacia Sandero" xfId="13681" xr:uid="{9BD55BC2-BE6F-4E33-8D1E-23C5315D3091}"/>
    <cellStyle name="Normal 4 2 2 4" xfId="13682" xr:uid="{49BE1972-60D7-4A34-BB58-3047E70961AE}"/>
    <cellStyle name="Normal 4 2 2 4 2" xfId="13683" xr:uid="{8BD16230-B1BC-4749-B9FD-117B0C5032B9}"/>
    <cellStyle name="Normal 4 2 2 5" xfId="13684" xr:uid="{421AFCFA-A200-482F-A9EC-487667977469}"/>
    <cellStyle name="Normal 4 2 2 5 2" xfId="13685" xr:uid="{FB157532-FF69-42FD-BCC3-6DE7A652EBF2}"/>
    <cellStyle name="Normal 4 2 2 6" xfId="13686" xr:uid="{75C3FCF4-8C07-4A7E-A76C-B5BDC157349F}"/>
    <cellStyle name="Normal 4 2 2 6 2" xfId="13687" xr:uid="{1BEFA1D6-7010-485D-8763-26DF27A5261D}"/>
    <cellStyle name="Normal 4 2 2 7" xfId="13688" xr:uid="{005AA23F-A5C3-4A9A-A88C-537DD0C2B006}"/>
    <cellStyle name="Normal 4 2 2 7 2" xfId="13689" xr:uid="{3CD9E5FC-84F8-4956-97B8-36762D946BF9}"/>
    <cellStyle name="Normal 4 2 2 8" xfId="13690" xr:uid="{22B85247-D28D-43F9-992C-68E40E6DDCE1}"/>
    <cellStyle name="Normal 4 2 2 8 2" xfId="13691" xr:uid="{1342E8C7-9C1F-49AA-9D27-5E6B8957D37B}"/>
    <cellStyle name="Normal 4 2 2 8 2 2" xfId="13692" xr:uid="{C9D84457-3670-48FA-90A3-FDE1846BD119}"/>
    <cellStyle name="Normal 4 2 2 8 2 2 2" xfId="13693" xr:uid="{72691A09-95F7-4A3C-9B5D-B0FE5F5541F6}"/>
    <cellStyle name="Normal 4 2 2 8 2 2 2 2" xfId="13694" xr:uid="{927E1CE7-6AAC-44DD-B9C3-E58155682802}"/>
    <cellStyle name="Normal 4 2 2 8 2 2 2 2 2" xfId="13695" xr:uid="{03B140BA-A1E0-410E-B3A2-EED9E962A135}"/>
    <cellStyle name="Normal 4 2 2 8 2 2_Dacia Sandero" xfId="13696" xr:uid="{31E7C740-F54B-40C2-B767-16D13C5A57F3}"/>
    <cellStyle name="Normal 4 2 2 8 2 3" xfId="13697" xr:uid="{E32FB4DF-3997-44C9-9C63-3C4226EC2F41}"/>
    <cellStyle name="Normal 4 2 2 8 2 3 2" xfId="13698" xr:uid="{66E873A0-374C-4196-B166-0D0EDE4DECB5}"/>
    <cellStyle name="Normal 4 2 2 8 3" xfId="13699" xr:uid="{E2C21F01-0F6B-4723-8C37-B10BEEF926E4}"/>
    <cellStyle name="Normal 4 2 2 8 3 2" xfId="13700" xr:uid="{8657A082-98E2-41D3-8949-57092163C6D9}"/>
    <cellStyle name="Normal 4 2 2 8 3 2 2" xfId="13701" xr:uid="{BA291096-65D2-4753-8455-906C9D850DD2}"/>
    <cellStyle name="Normal 4 2 2 8_Dacia Sandero" xfId="13702" xr:uid="{EC9B2A12-1E89-401D-83A8-51A7A4A9BD01}"/>
    <cellStyle name="Normal 4 2 2 9" xfId="13703" xr:uid="{F3E262B9-71A0-4B67-9647-BAC30D8F6024}"/>
    <cellStyle name="Normal 4 2 2 9 2" xfId="13704" xr:uid="{7B9D7834-53F3-4BFC-9211-21471158D2E6}"/>
    <cellStyle name="Normal 4 2 2 9 2 2" xfId="13705" xr:uid="{326F47C3-7FBA-45AC-9C43-92E177375650}"/>
    <cellStyle name="Normal 4 2 2 9 2 2 2" xfId="13706" xr:uid="{2AEE3C24-B8CA-420A-8455-1DEDF1BBC3EE}"/>
    <cellStyle name="Normal 4 2 2 9_Dacia Sandero" xfId="13707" xr:uid="{663905BA-FD5B-4936-91D1-70E550084156}"/>
    <cellStyle name="Normal 4 2 3" xfId="13708" xr:uid="{7401239E-8897-488E-BA31-274D28F9AF21}"/>
    <cellStyle name="Normal 4 2 3 2" xfId="13709" xr:uid="{0F5498B0-CA5B-4854-B9E5-FD11E941283D}"/>
    <cellStyle name="Normal 4 2 3 2 2" xfId="13710" xr:uid="{457B70E2-773C-4010-992E-AA7BC4DB5022}"/>
    <cellStyle name="Normal 4 2 3 2 2 2" xfId="13711" xr:uid="{E2D905DA-B87F-4571-B0C0-65FA958F1A88}"/>
    <cellStyle name="Normal 4 2 3 2 2 2 2" xfId="13712" xr:uid="{844D3C6E-0A35-472A-A642-6E72C3BF754F}"/>
    <cellStyle name="Normal 4 2 3 2 2 2 2 2" xfId="13713" xr:uid="{4C9E4A04-6CBB-4967-BFE6-00A7DD9D46E5}"/>
    <cellStyle name="Normal 4 2 3 2 2 2 2 2 2" xfId="13714" xr:uid="{4647D922-2AE9-47B4-B45A-DF5745620967}"/>
    <cellStyle name="Normal 4 2 3 2 2 2 2 2 2 2" xfId="13715" xr:uid="{9A908FB9-31FE-4293-9FD2-63A21AD21A15}"/>
    <cellStyle name="Normal 4 2 3 2 2 2 2 2 2 2 2" xfId="13716" xr:uid="{F63FA2E6-529B-44D5-8D35-BE1DE96D7181}"/>
    <cellStyle name="Normal 4 2 3 2 2 2 2 2_Dacia Sandero" xfId="13717" xr:uid="{55CAFA6D-052A-42D0-99E0-793025E0E136}"/>
    <cellStyle name="Normal 4 2 3 2 2 2 2 3" xfId="13718" xr:uid="{FAAC886F-39D2-4EB7-935D-0CF92DD366DD}"/>
    <cellStyle name="Normal 4 2 3 2 2 2 2 3 2" xfId="13719" xr:uid="{FD13900A-24F2-4769-A458-D3B35D09705E}"/>
    <cellStyle name="Normal 4 2 3 2 2 2 3" xfId="13720" xr:uid="{A4C27222-52FB-4442-BDD6-72F4FF130602}"/>
    <cellStyle name="Normal 4 2 3 2 2 2 3 2" xfId="13721" xr:uid="{FF77A8BC-7F62-43BE-A3ED-8B4FB86A4D11}"/>
    <cellStyle name="Normal 4 2 3 2 2 2 3 2 2" xfId="13722" xr:uid="{D0A53F59-2E9E-48E4-B551-E28FCBEBFDD5}"/>
    <cellStyle name="Normal 4 2 3 2 2 2_Dacia Sandero" xfId="13723" xr:uid="{CA10B29F-3F62-479B-861B-B879963CA289}"/>
    <cellStyle name="Normal 4 2 3 2 2 3" xfId="13724" xr:uid="{4A8AD406-1D32-4A90-848E-5DB2E2E340E7}"/>
    <cellStyle name="Normal 4 2 3 2 2 3 2" xfId="13725" xr:uid="{C7427531-81E0-4E2D-ADE1-B8AD62DF78C6}"/>
    <cellStyle name="Normal 4 2 3 2 2 3 2 2" xfId="13726" xr:uid="{2AA95A6E-A643-4EA1-838D-759D3FF3F430}"/>
    <cellStyle name="Normal 4 2 3 2 2 3 2 2 2" xfId="13727" xr:uid="{D4839196-83DF-402A-96B5-4B91173D0DFA}"/>
    <cellStyle name="Normal 4 2 3 2 2 3_Dacia Sandero" xfId="13728" xr:uid="{2C872301-22DA-40CA-870E-A6FEFA165089}"/>
    <cellStyle name="Normal 4 2 3 2 2 4" xfId="13729" xr:uid="{B341B6B6-34F8-42CB-99C8-355978924AA4}"/>
    <cellStyle name="Normal 4 2 3 2 2 4 2" xfId="13730" xr:uid="{B1E0225E-DF18-486B-9063-2DA6035ED2FD}"/>
    <cellStyle name="Normal 4 2 3 2 3" xfId="13731" xr:uid="{52D27A43-0809-4B77-82B4-373AEF6BCD38}"/>
    <cellStyle name="Normal 4 2 3 2 3 2" xfId="13732" xr:uid="{095D1719-1880-44E6-B3BA-52733120274F}"/>
    <cellStyle name="Normal 4 2 3 2 3 2 2" xfId="13733" xr:uid="{D848073C-3253-4CDE-BE7D-97F5589061E3}"/>
    <cellStyle name="Normal 4 2 3 2 3 2 2 2" xfId="13734" xr:uid="{1044A412-449F-4C09-8207-C688D912083E}"/>
    <cellStyle name="Normal 4 2 3 2 3 2 2 2 2" xfId="13735" xr:uid="{CFD73278-D68E-4455-9361-5CDB7AC68527}"/>
    <cellStyle name="Normal 4 2 3 2 3 2_Dacia Sandero" xfId="13736" xr:uid="{189D5B71-3D9B-4FD3-88EE-CCC3E59EBE65}"/>
    <cellStyle name="Normal 4 2 3 2 3 3" xfId="13737" xr:uid="{B0F0563B-67CA-423D-BC31-12227CB6976F}"/>
    <cellStyle name="Normal 4 2 3 2 3 3 2" xfId="13738" xr:uid="{860458EF-4B92-4879-B3F2-AECA8CCD5B34}"/>
    <cellStyle name="Normal 4 2 3 2 4" xfId="13739" xr:uid="{2EE04D2B-F4F6-4F86-9F05-302072F52C4C}"/>
    <cellStyle name="Normal 4 2 3 2 4 2" xfId="13740" xr:uid="{D8BC9CAB-FF31-4DA7-8667-9A5003298FDE}"/>
    <cellStyle name="Normal 4 2 3 2 4 2 2" xfId="13741" xr:uid="{52F8CEE5-C5C0-4304-A109-C6559E1E16E3}"/>
    <cellStyle name="Normal 4 2 3 2_Dacia Sandero" xfId="13742" xr:uid="{50B74AF1-163E-46A5-9944-C96254ECCDF0}"/>
    <cellStyle name="Normal 4 2 3 3" xfId="13743" xr:uid="{B4F2E75E-A077-4E89-B028-D682A4D99F70}"/>
    <cellStyle name="Normal 4 2 3 3 2" xfId="13744" xr:uid="{187840DF-E716-4A34-B55D-45A75AEC4BA9}"/>
    <cellStyle name="Normal 4 2 3 4" xfId="13745" xr:uid="{B22421B3-5C4F-4ADA-825D-00AE939DFE26}"/>
    <cellStyle name="Normal 4 2 3 4 2" xfId="13746" xr:uid="{EA0B6D7B-B678-4D80-8298-CEA1C704DD87}"/>
    <cellStyle name="Normal 4 2 3 5" xfId="13747" xr:uid="{BD94B996-2081-4AFD-B6AA-988898F8BE6A}"/>
    <cellStyle name="Normal 4 2 3 5 2" xfId="13748" xr:uid="{76590B82-61BB-42BF-83B4-934E01FC03C7}"/>
    <cellStyle name="Normal 4 2 3 6" xfId="13749" xr:uid="{29729B3B-58D9-4EEC-949D-AEB414B35EA1}"/>
    <cellStyle name="Normal 4 2 3 6 2" xfId="13750" xr:uid="{384AF2DF-8336-4CBD-B185-9961544E5359}"/>
    <cellStyle name="Normal 4 2 3 7" xfId="13751" xr:uid="{D0BEF4A0-E5AD-435C-949E-CCD5A7366ABE}"/>
    <cellStyle name="Normal 4 2 3 7 2" xfId="13752" xr:uid="{F71178C5-6D12-4D85-8095-C3A0715A00CF}"/>
    <cellStyle name="Normal 4 2 3 7 2 2" xfId="13753" xr:uid="{D60BCA65-0C04-40D4-BE89-977E5564D1FB}"/>
    <cellStyle name="Normal 4 2 3 7 2 2 2" xfId="13754" xr:uid="{EA40A0B4-9CD7-4E0B-8F3C-59D5B6F0D7BD}"/>
    <cellStyle name="Normal 4 2 3 7 2 2 2 2" xfId="13755" xr:uid="{67FE904F-204E-4F4C-A200-07736E78C657}"/>
    <cellStyle name="Normal 4 2 3 7 2 2 2 2 2" xfId="13756" xr:uid="{8B784CBD-30C2-4BA8-963B-3BFA81401A4F}"/>
    <cellStyle name="Normal 4 2 3 7 2 2_Dacia Sandero" xfId="13757" xr:uid="{87AB0071-7668-4665-A62F-DF6E3C856A78}"/>
    <cellStyle name="Normal 4 2 3 7 2 3" xfId="13758" xr:uid="{A7ECD6BC-FE1C-4E54-AD0D-1E5913714B86}"/>
    <cellStyle name="Normal 4 2 3 7 2 3 2" xfId="13759" xr:uid="{953A96ED-8B4D-4CD1-9E8A-CE142D5ED726}"/>
    <cellStyle name="Normal 4 2 3 7 3" xfId="13760" xr:uid="{4CEDD272-8B00-499C-908D-D9ADE79FDD97}"/>
    <cellStyle name="Normal 4 2 3 7 3 2" xfId="13761" xr:uid="{31146559-2F5A-44C7-A69B-7E541C007973}"/>
    <cellStyle name="Normal 4 2 3 7 3 2 2" xfId="13762" xr:uid="{89A5386F-7686-4067-A41C-F6903A796627}"/>
    <cellStyle name="Normal 4 2 3 7_Dacia Sandero" xfId="13763" xr:uid="{6CC451F2-9A4F-4280-B190-8624A6EA6579}"/>
    <cellStyle name="Normal 4 2 3 8" xfId="13764" xr:uid="{CB4B4FE3-2F90-46E4-8D7D-240BA341BBDB}"/>
    <cellStyle name="Normal 4 2 3 8 2" xfId="13765" xr:uid="{0764F8F0-8D47-4054-B6FC-FB8581F0D962}"/>
    <cellStyle name="Normal 4 2 3 8 2 2" xfId="13766" xr:uid="{06E855ED-1F35-422F-8E3F-0BD137F8D2E1}"/>
    <cellStyle name="Normal 4 2 3 8 2 2 2" xfId="13767" xr:uid="{2987FAC4-3A6D-4B16-8252-DC0D52B6C000}"/>
    <cellStyle name="Normal 4 2 3 8_Dacia Sandero" xfId="13768" xr:uid="{8F81D9EF-D4C3-4B12-9F97-095147DDBC0C}"/>
    <cellStyle name="Normal 4 2 3 9" xfId="13769" xr:uid="{8221F371-1EBC-4031-9E0E-593D51D0CC5C}"/>
    <cellStyle name="Normal 4 2 3 9 2" xfId="13770" xr:uid="{D3694F03-481A-40F3-9916-D31ED178F88F}"/>
    <cellStyle name="Normal 4 2 4" xfId="13771" xr:uid="{7C6BF166-01C1-4230-8E31-F4AEFC8D4F97}"/>
    <cellStyle name="Normal 4 2 4 2" xfId="13772" xr:uid="{188B4520-2D91-443B-8D64-902158147FA3}"/>
    <cellStyle name="Normal 4 2 4 2 2" xfId="13773" xr:uid="{E809BDEB-E46A-424C-883A-BC91373044E2}"/>
    <cellStyle name="Normal 4 2 4 2 2 2" xfId="13774" xr:uid="{C05373E6-D8DC-44FB-914F-9EB019085299}"/>
    <cellStyle name="Normal 4 2 4 2 2 2 2" xfId="13775" xr:uid="{B5CE10EE-7C3F-43A8-8CAF-41B8A0EC2DB1}"/>
    <cellStyle name="Normal 4 2 4 2 2 2 2 2" xfId="13776" xr:uid="{076DD513-889E-495A-B00E-09AC4182AF4A}"/>
    <cellStyle name="Normal 4 2 4 2 2 2 2 2 2" xfId="13777" xr:uid="{4FB68732-C65A-4714-BA6C-AE22FBCFF3EA}"/>
    <cellStyle name="Normal 4 2 4 2 2 2 2 2_Dacia Sandero" xfId="13778" xr:uid="{5D867702-D68F-4941-86B6-E0DF56909B5D}"/>
    <cellStyle name="Normal 4 2 4 2 2 2 3" xfId="13779" xr:uid="{FF0161FE-AFA9-4F0A-97BE-39F81E33D1A3}"/>
    <cellStyle name="Normal 4 2 4 2 2 2_Dacia Sandero" xfId="13780" xr:uid="{5E6D9564-E7CA-46D2-ABF0-8531494B8762}"/>
    <cellStyle name="Normal 4 2 4 2 2 3" xfId="13781" xr:uid="{11F1D532-7EE2-403C-8716-C4921AB0907B}"/>
    <cellStyle name="Normal 4 2 4 2 2 3 2" xfId="13782" xr:uid="{3D4330E6-A8E2-44EA-B525-33A51AE4406A}"/>
    <cellStyle name="Normal 4 2 4 2 2 3_Dacia Sandero" xfId="13783" xr:uid="{4CC1C510-307F-41EB-8EE9-99C4C46247E6}"/>
    <cellStyle name="Normal 4 2 4 2 3" xfId="13784" xr:uid="{A48ED351-0ACF-404F-BBDD-046AA2B4A14F}"/>
    <cellStyle name="Normal 4 2 4 2 3 2" xfId="13785" xr:uid="{3D4066AD-63A1-465A-B073-650155A79B4D}"/>
    <cellStyle name="Normal 4 2 4 2 3 2 2" xfId="13786" xr:uid="{EA106BD7-9059-4B78-838B-053DE265AE23}"/>
    <cellStyle name="Normal 4 2 4 2 3 2_Dacia Sandero" xfId="13787" xr:uid="{5CE2E3B2-06DA-4F4B-B2C0-A37D2D1BA2F3}"/>
    <cellStyle name="Normal 4 2 4 2 4" xfId="13788" xr:uid="{4372649B-EABB-4E00-AA4F-B6C1B5CDB9F3}"/>
    <cellStyle name="Normal 4 2 4 2_Dacia Sandero" xfId="13789" xr:uid="{BF17D943-8A20-49A4-99F8-6F6B2D556BF5}"/>
    <cellStyle name="Normal 4 2 4 3" xfId="13790" xr:uid="{3E4032BF-76D7-4237-AC5A-67EA74D1312F}"/>
    <cellStyle name="Normal 4 2 4 3 2" xfId="13791" xr:uid="{1BF7E0E1-F886-413B-BB8F-2A74F41DE49E}"/>
    <cellStyle name="Normal 4 2 4 3 2 2" xfId="13792" xr:uid="{2F2EDF2F-1E29-41F1-87D1-C529B7A6F6A2}"/>
    <cellStyle name="Normal 4 2 4 3 2 2 2" xfId="13793" xr:uid="{986B0CCB-8F3C-4F3B-9B5C-523B9939CCB2}"/>
    <cellStyle name="Normal 4 2 4 3 2 2_Dacia Sandero" xfId="13794" xr:uid="{B4AD1761-B8E8-4C0C-ACA0-3D581F490382}"/>
    <cellStyle name="Normal 4 2 4 3 3" xfId="13795" xr:uid="{BBEC4428-6621-49F4-9C54-4A5E36E07117}"/>
    <cellStyle name="Normal 4 2 4 3_Dacia Sandero" xfId="13796" xr:uid="{0AC45F0C-6723-4C09-AAA0-56BB70BA4F48}"/>
    <cellStyle name="Normal 4 2 4 4" xfId="13797" xr:uid="{7DA375D5-4C9B-4DA6-91BA-921EB2F41FE9}"/>
    <cellStyle name="Normal 4 2 4 4 2" xfId="13798" xr:uid="{8506EDC6-6D8B-44D7-B6AF-426C3F204738}"/>
    <cellStyle name="Normal 4 2 4 4_Dacia Sandero" xfId="13799" xr:uid="{E4030A0C-AC6F-4BDF-9728-923F903FD18B}"/>
    <cellStyle name="Normal 4 2 5" xfId="13800" xr:uid="{792C70B2-432A-4131-A9EB-683F20C27C94}"/>
    <cellStyle name="Normal 4 2 6" xfId="13801" xr:uid="{2CC069A2-BB14-48A5-AB53-3FDD6A3FF738}"/>
    <cellStyle name="Normal 4 2 7" xfId="13802" xr:uid="{67477EB5-EEEE-498E-9410-5207D5F768FE}"/>
    <cellStyle name="Normal 4 2 8" xfId="13803" xr:uid="{44B064CD-DE8B-4A5F-82CF-90E4668F88DC}"/>
    <cellStyle name="Normal 4 2 8 2" xfId="13804" xr:uid="{BEC2FD91-2063-49CE-BD9D-F23649030253}"/>
    <cellStyle name="Normal 4 2 8 2 2" xfId="13805" xr:uid="{F7E4CDAB-B362-4483-B0C9-36853BBD875B}"/>
    <cellStyle name="Normal 4 2 8 2 2 2" xfId="13806" xr:uid="{44295780-281C-4C0C-A3C8-ECDCFF1BC072}"/>
    <cellStyle name="Normal 4 2 8 2 2 2 2" xfId="13807" xr:uid="{D62EB6D2-7799-4AAC-A284-E2590D5051BB}"/>
    <cellStyle name="Normal 4 2 8 2 2 2_Dacia Sandero" xfId="13808" xr:uid="{ED19C836-F97B-4925-A535-45FEFAA4692C}"/>
    <cellStyle name="Normal 4 2 8 2 3" xfId="13809" xr:uid="{516222E8-5A5B-4BD9-BE84-DECF676BDAE4}"/>
    <cellStyle name="Normal 4 2 8 2_Dacia Sandero" xfId="13810" xr:uid="{FAA0B43A-2A6E-40DA-B70C-A9D6BCA94935}"/>
    <cellStyle name="Normal 4 2 8 3" xfId="13811" xr:uid="{17BC31FC-52D9-4893-AE11-6BB70136E6A0}"/>
    <cellStyle name="Normal 4 2 8 3 2" xfId="13812" xr:uid="{6FDA1A5B-C820-4B1E-A9AC-435A4A19237A}"/>
    <cellStyle name="Normal 4 2 8 3_Dacia Sandero" xfId="13813" xr:uid="{9F8A828D-FD88-4A02-B88F-CE5BCD7DF00D}"/>
    <cellStyle name="Normal 4 2 9" xfId="13814" xr:uid="{4EA1F8AD-25A7-475B-9B4D-C3A161FFDBCF}"/>
    <cellStyle name="Normal 4 2 9 2" xfId="13815" xr:uid="{DAAB1E42-6DC8-4636-9349-71A4EB494BBA}"/>
    <cellStyle name="Normal 4 2 9 2 2" xfId="13816" xr:uid="{45E167A0-BA3E-4DDA-9873-EABFB5E430AA}"/>
    <cellStyle name="Normal 4 2 9 2_Dacia Sandero" xfId="13817" xr:uid="{40BCB445-F2B7-4AB8-8567-F5DC34831984}"/>
    <cellStyle name="Normal 4 2_Dacia Sandero" xfId="13818" xr:uid="{78F3C39A-36E9-4258-865F-53353340463A}"/>
    <cellStyle name="Normal 4 20" xfId="13819" xr:uid="{F6DE2102-4455-4074-9E82-403EA0BDD2BB}"/>
    <cellStyle name="Normal 4 21" xfId="13820" xr:uid="{616B6951-6AE3-42A9-8C2D-AB815EEF582B}"/>
    <cellStyle name="Normal 4 22" xfId="13821" xr:uid="{E13CCBC8-FDE4-49F5-B22B-7ACF8C761B2C}"/>
    <cellStyle name="Normal 4 23" xfId="13822" xr:uid="{3B98BC5C-02C5-45E1-B78A-F60919835DAA}"/>
    <cellStyle name="Normal 4 24" xfId="13823" xr:uid="{A48EA0B9-4853-4EFD-8FD0-DAA848A6ABD8}"/>
    <cellStyle name="Normal 4 25" xfId="13824" xr:uid="{8646689C-ABCE-4CC3-8A7F-E2DB704F2CC8}"/>
    <cellStyle name="Normal 4 26" xfId="13825" xr:uid="{E2EBC6AF-459E-4049-A0CD-A2E19CBF3A84}"/>
    <cellStyle name="Normal 4 27" xfId="13826" xr:uid="{6B06C765-37EB-47C8-8DAF-4A5670B2877C}"/>
    <cellStyle name="Normal 4 27 2" xfId="13827" xr:uid="{85BB539A-5958-481E-8AFD-9153E60F4972}"/>
    <cellStyle name="Normal 4 28" xfId="13828" xr:uid="{47B943CE-C1DC-4210-BA7C-5D7ECD28B7DB}"/>
    <cellStyle name="Normal 4 29" xfId="13829" xr:uid="{18476495-953F-47F3-87AF-0056ACBD7C39}"/>
    <cellStyle name="Normal 4 3" xfId="13830" xr:uid="{9D474F8D-7BAD-451E-A126-4A3A46D7B119}"/>
    <cellStyle name="Normal 4 3 2" xfId="13831" xr:uid="{BC30A9F2-4D6B-410D-9C83-8E70AC6EE14E}"/>
    <cellStyle name="Normal 4 3 2 2" xfId="13832" xr:uid="{DDDCF267-CEB0-4395-8533-66D5B5425EE3}"/>
    <cellStyle name="Normal 4 3 3" xfId="13833" xr:uid="{8CBCEB89-C709-480A-81D0-FE9957160C2A}"/>
    <cellStyle name="Normal 4 3 4" xfId="13834" xr:uid="{6A456507-8C4B-4404-8878-9954F713A90A}"/>
    <cellStyle name="Normal 4 3 5" xfId="21490" xr:uid="{6DCD124A-A48D-44D5-B8E2-6F1BA4EEF11A}"/>
    <cellStyle name="Normal 4 3 5 2" xfId="26637" xr:uid="{F3047A44-F694-4A7C-BE88-0D64AEEC6201}"/>
    <cellStyle name="Normal 4 3 5 2 2" xfId="36029" xr:uid="{5B50F883-A1F9-41C7-84B9-6FB41FC613FB}"/>
    <cellStyle name="Normal 4 3 5 3" xfId="31238" xr:uid="{6E438B9D-EDC0-425C-8799-3C203800AA2B}"/>
    <cellStyle name="Normal 4 3 6" xfId="24187" xr:uid="{D97401C6-67D0-4080-99DB-031B2615BC23}"/>
    <cellStyle name="Normal 4 3 6 2" xfId="33669" xr:uid="{771CD8C3-3ADF-4BB3-B1EC-449FB42F010A}"/>
    <cellStyle name="Normal 4 3 7" xfId="29012" xr:uid="{1AE4CC35-6F51-4DD0-8F7F-388E16D66BD9}"/>
    <cellStyle name="Normal 4 3_Paro Yurtici Kargo Yerel Radyo Planı" xfId="13835" xr:uid="{52C0DA00-DFF7-41D8-B174-083FC6AE6ADC}"/>
    <cellStyle name="Normal 4 30" xfId="13836" xr:uid="{B3F6FDC6-5E0A-4BAF-B76C-FA78B400CEC1}"/>
    <cellStyle name="Normal 4 31" xfId="13837" xr:uid="{61B46A74-A64E-49B7-8F92-A9F1D1F42B88}"/>
    <cellStyle name="Normal 4 32" xfId="13838" xr:uid="{9B4E35E4-9D09-4840-BCAC-BD77EEDF831D}"/>
    <cellStyle name="Normal 4 33" xfId="13839" xr:uid="{9D32AA97-F1B6-4BFC-BA1C-996C27CD6E28}"/>
    <cellStyle name="Normal 4 34" xfId="13840" xr:uid="{5C3C8236-F9FC-4E40-AAE5-89F6384A6F92}"/>
    <cellStyle name="Normal 4 35" xfId="13841" xr:uid="{B45A71D4-3825-4CC4-8427-34EA44B332AB}"/>
    <cellStyle name="Normal 4 36" xfId="13842" xr:uid="{0BB6D06D-CA2A-4960-87C2-67A8857D393B}"/>
    <cellStyle name="Normal 4 37" xfId="13843" xr:uid="{AFE3A82F-991E-4EB9-926D-6438E198FEC7}"/>
    <cellStyle name="Normal 4 38" xfId="13844" xr:uid="{04B3B7E3-BEE3-421E-9CE4-AC8246D4C793}"/>
    <cellStyle name="Normal 4 39" xfId="13845" xr:uid="{2A6D5747-BCFB-41FD-8D79-FC5461F80ABD}"/>
    <cellStyle name="Normal 4 4" xfId="13846" xr:uid="{6E17B923-DBA9-432B-A4C7-21C52DD1466B}"/>
    <cellStyle name="Normal 4 4 2" xfId="13847" xr:uid="{2F608064-B569-4907-914E-5E58E800FD79}"/>
    <cellStyle name="Normal 4 40" xfId="13848" xr:uid="{14825B27-3C2B-47CB-BBAB-D485CA18CA4A}"/>
    <cellStyle name="Normal 4 41" xfId="13849" xr:uid="{7A81204C-5F9A-4A8C-86F3-BA172549C488}"/>
    <cellStyle name="Normal 4 42" xfId="13850" xr:uid="{BBA8CCE4-4BF2-437F-ABD2-73C94D625E84}"/>
    <cellStyle name="Normal 4 43" xfId="13851" xr:uid="{6BDC154C-E048-446F-BB23-F4D631328179}"/>
    <cellStyle name="Normal 4 44" xfId="13852" xr:uid="{357E4518-28C9-439F-91E2-2FF22DF5C3C5}"/>
    <cellStyle name="Normal 4 45" xfId="13853" xr:uid="{35D47948-C24F-4EE7-A287-495611A5A8BD}"/>
    <cellStyle name="Normal 4 46" xfId="13854" xr:uid="{951D1734-BFC1-4FF7-8E02-18EBDC83C653}"/>
    <cellStyle name="Normal 4 47" xfId="13855" xr:uid="{2C872B91-2CC2-4BCF-8B55-A6F1A4D66371}"/>
    <cellStyle name="Normal 4 48" xfId="13856" xr:uid="{C37EADB8-9549-40C8-A19E-EECD0AE9EF85}"/>
    <cellStyle name="Normal 4 49" xfId="13857" xr:uid="{012E7D1A-47EF-4346-92E6-91BE6A52565D}"/>
    <cellStyle name="Normal 4 5" xfId="13858" xr:uid="{2ED0DDD7-765E-437E-BF1C-014AAF189E44}"/>
    <cellStyle name="Normal 4 5 2" xfId="13859" xr:uid="{F1ED9F1B-5192-42B5-9658-FD1AC348D209}"/>
    <cellStyle name="Normal 4 5 2 2" xfId="13860" xr:uid="{34C09D25-CAC9-450A-B479-3E3DBB6F4F5A}"/>
    <cellStyle name="Normal 4 5 2 2 2" xfId="13861" xr:uid="{8508290A-5867-464F-BD91-80B03CD7EE1E}"/>
    <cellStyle name="Normal 4 5 2 2 2 2" xfId="13862" xr:uid="{D800C961-DA2D-4F97-B48B-73E16095589D}"/>
    <cellStyle name="Normal 4 5 2 2 2 2 2" xfId="13863" xr:uid="{CEEA9A38-FDAC-4AB8-9E2B-F36CD2FF23A7}"/>
    <cellStyle name="Normal 4 5 2 2 2 2 2 2" xfId="13864" xr:uid="{4606981C-547A-4D9A-8FC7-81869FF2D703}"/>
    <cellStyle name="Normal 4 5 2 2 2 2 2 2 2" xfId="13865" xr:uid="{6F258AB7-F4FB-49FB-8963-A19CAA4569B9}"/>
    <cellStyle name="Normal 4 5 2 2 2 2 2 2 2 2" xfId="13866" xr:uid="{C1B5746B-42C0-48E7-AF2A-41764A39B1CC}"/>
    <cellStyle name="Normal 4 5 2 2 2 2 2 2 2 2 2" xfId="13867" xr:uid="{2BDC2847-18CE-4650-BDC0-EB7C7B978F8A}"/>
    <cellStyle name="Normal 4 5 2 2 2 2 2 2_Dacia Sandero" xfId="13868" xr:uid="{EF6A2814-BCFD-4834-B26A-8E59410F9377}"/>
    <cellStyle name="Normal 4 5 2 2 2 2 2 3" xfId="13869" xr:uid="{A39C0697-684F-49E9-88DD-454E694C22F7}"/>
    <cellStyle name="Normal 4 5 2 2 2 2 2 3 2" xfId="13870" xr:uid="{143700BB-8B34-4CD9-B982-40B9CBB2A52E}"/>
    <cellStyle name="Normal 4 5 2 2 2 2 3" xfId="13871" xr:uid="{D7D4C009-A55F-4129-8CA9-913C4CBCA97D}"/>
    <cellStyle name="Normal 4 5 2 2 2 2 3 2" xfId="13872" xr:uid="{2AD0E445-7E8F-4961-8964-D70710111774}"/>
    <cellStyle name="Normal 4 5 2 2 2 2 3 2 2" xfId="13873" xr:uid="{F8EDAC36-94C9-47C6-8A93-13AE9DBD7FBD}"/>
    <cellStyle name="Normal 4 5 2 2 2 2_Dacia Sandero" xfId="13874" xr:uid="{56942C46-245D-4224-9483-7638FDA8029B}"/>
    <cellStyle name="Normal 4 5 2 2 2 3" xfId="13875" xr:uid="{CD20E25F-D535-4CE1-AE8C-F6B912C2B298}"/>
    <cellStyle name="Normal 4 5 2 2 2 3 2" xfId="13876" xr:uid="{CE9066EF-0D0D-46FF-8747-2963D7521397}"/>
    <cellStyle name="Normal 4 5 2 2 2 3 2 2" xfId="13877" xr:uid="{5D3E8B9D-BF2A-4B0D-9680-8A58969B4508}"/>
    <cellStyle name="Normal 4 5 2 2 2 3 2 2 2" xfId="13878" xr:uid="{9DE6C4E7-C574-460A-9E0F-6A4A854AF601}"/>
    <cellStyle name="Normal 4 5 2 2 2 3_Dacia Sandero" xfId="13879" xr:uid="{2E1CA2CA-9ADE-4D5A-995D-5B56A2724CB6}"/>
    <cellStyle name="Normal 4 5 2 2 2 4" xfId="13880" xr:uid="{E54EC468-83E2-4D38-88EF-5FCEE0B0DAC0}"/>
    <cellStyle name="Normal 4 5 2 2 2 4 2" xfId="13881" xr:uid="{5AE07855-91BD-4C5D-BAB4-66C99A1510F9}"/>
    <cellStyle name="Normal 4 5 2 2 3" xfId="13882" xr:uid="{5F98D4BF-5F1E-46EB-8934-F98E8B1CF069}"/>
    <cellStyle name="Normal 4 5 2 2 3 2" xfId="13883" xr:uid="{D7509B9D-8EC1-4C9D-8845-8CAFE5660845}"/>
    <cellStyle name="Normal 4 5 2 2 3 2 2" xfId="13884" xr:uid="{73AA07C2-B8C5-483F-820A-813FE359C616}"/>
    <cellStyle name="Normal 4 5 2 2 3 2 2 2" xfId="13885" xr:uid="{9716FAF4-FFF6-4C73-849C-9E0BAB45E31F}"/>
    <cellStyle name="Normal 4 5 2 2 3 2 2 2 2" xfId="13886" xr:uid="{E9F02743-8EAD-4D68-9FC9-17BF1D169DD3}"/>
    <cellStyle name="Normal 4 5 2 2 3 2_Dacia Sandero" xfId="13887" xr:uid="{ECE8A8DF-BD60-4CF1-BAE9-DD4C4E15CB6A}"/>
    <cellStyle name="Normal 4 5 2 2 3 3" xfId="13888" xr:uid="{61676644-7586-4A07-8F94-94B3B740390E}"/>
    <cellStyle name="Normal 4 5 2 2 3 3 2" xfId="13889" xr:uid="{9DFA3641-C328-414D-9696-CBAECD7DCBBB}"/>
    <cellStyle name="Normal 4 5 2 2 4" xfId="13890" xr:uid="{994D8EE6-5FDE-44BF-AFF2-21E82A712CC3}"/>
    <cellStyle name="Normal 4 5 2 2 4 2" xfId="13891" xr:uid="{336CFE19-377B-47B5-8DD9-89DBB90A6C78}"/>
    <cellStyle name="Normal 4 5 2 2 4 2 2" xfId="13892" xr:uid="{963E4FCA-AF20-4803-B0CF-F5E63976F895}"/>
    <cellStyle name="Normal 4 5 2 2_Dacia Sandero" xfId="13893" xr:uid="{AB963476-2E36-4269-B1E8-701F905DCEFA}"/>
    <cellStyle name="Normal 4 5 2 3" xfId="13894" xr:uid="{E49B9A2F-2A3E-4950-9221-30012F3F97EC}"/>
    <cellStyle name="Normal 4 5 2 3 2" xfId="13895" xr:uid="{21DC30AA-1FB3-449B-8E74-D0A3EA6DF05E}"/>
    <cellStyle name="Normal 4 5 2 4" xfId="13896" xr:uid="{9A3B8028-22F8-471F-8A6F-696F6945453C}"/>
    <cellStyle name="Normal 4 5 2 4 2" xfId="13897" xr:uid="{98170BFC-02EB-4A87-94BE-DAC4DDBE2915}"/>
    <cellStyle name="Normal 4 5 2 5" xfId="13898" xr:uid="{66B6D645-822E-4C12-ADDC-7F911A0B0F12}"/>
    <cellStyle name="Normal 4 5 2 5 2" xfId="13899" xr:uid="{1A9902C6-6A50-4B53-B01F-FF05625B8176}"/>
    <cellStyle name="Normal 4 5 2 6" xfId="13900" xr:uid="{FA6174FE-4869-4BBA-A8C8-74B3623C8259}"/>
    <cellStyle name="Normal 4 5 2 6 2" xfId="13901" xr:uid="{A946B2E4-9ED8-42C7-AA87-54BB8A60EE49}"/>
    <cellStyle name="Normal 4 5 2 7" xfId="13902" xr:uid="{E423D23A-F7D4-4827-9E57-B1164E9D77C1}"/>
    <cellStyle name="Normal 4 5 2 7 2" xfId="13903" xr:uid="{A6A7139E-7351-49D5-99C0-462E2EDF522D}"/>
    <cellStyle name="Normal 4 5 2 7 2 2" xfId="13904" xr:uid="{50F366A8-F0D4-4502-AF97-C265FADD2367}"/>
    <cellStyle name="Normal 4 5 2 7 2 2 2" xfId="13905" xr:uid="{EFEFA740-36E0-4CA5-B933-BCD577FF39C7}"/>
    <cellStyle name="Normal 4 5 2 7 2 2 2 2" xfId="13906" xr:uid="{65CB3F60-99FC-4AFC-9851-0270C5E3F037}"/>
    <cellStyle name="Normal 4 5 2 7 2 2 2 2 2" xfId="13907" xr:uid="{BFD3A801-FA6C-44E8-81C7-2D4AA1B9FAB4}"/>
    <cellStyle name="Normal 4 5 2 7 2 2_Dacia Sandero" xfId="13908" xr:uid="{1EFA25DC-D7FA-40CF-AF9B-11AC44339096}"/>
    <cellStyle name="Normal 4 5 2 7 2 3" xfId="13909" xr:uid="{6647995A-8D98-4CD5-98F1-A7D59BC5EBAE}"/>
    <cellStyle name="Normal 4 5 2 7 2 3 2" xfId="13910" xr:uid="{401E8780-E6AE-4AEE-AEA9-1BE6831BE5B3}"/>
    <cellStyle name="Normal 4 5 2 7 3" xfId="13911" xr:uid="{6F315EC8-E2E8-445C-8CA3-2FEB753FD06D}"/>
    <cellStyle name="Normal 4 5 2 7 3 2" xfId="13912" xr:uid="{FBBC2B74-9D25-437B-B5FF-1186D5F32A94}"/>
    <cellStyle name="Normal 4 5 2 7 3 2 2" xfId="13913" xr:uid="{11C98618-3255-47FA-8C4F-D0785963E955}"/>
    <cellStyle name="Normal 4 5 2 7_Dacia Sandero" xfId="13914" xr:uid="{B0278CDE-5DE8-4F30-86A5-01A4A39706AF}"/>
    <cellStyle name="Normal 4 5 2 8" xfId="13915" xr:uid="{F90C72F5-05C1-42FF-AAD5-C87DC207B80E}"/>
    <cellStyle name="Normal 4 5 2 8 2" xfId="13916" xr:uid="{FE36DD13-FAAC-4F55-BDFC-441BF12054A9}"/>
    <cellStyle name="Normal 4 5 2 8 2 2" xfId="13917" xr:uid="{28D09B25-C402-4E42-8ADC-57758EBE80BE}"/>
    <cellStyle name="Normal 4 5 2 8 2 2 2" xfId="13918" xr:uid="{9D3EAEDA-5819-4FC8-94D3-75ED8215A3C1}"/>
    <cellStyle name="Normal 4 5 2 8_Dacia Sandero" xfId="13919" xr:uid="{3028BF9C-3622-4165-B0D2-F10ECF22B3BC}"/>
    <cellStyle name="Normal 4 5 2 9" xfId="13920" xr:uid="{4E2C91E7-7837-4676-9F9D-B09A56C7A618}"/>
    <cellStyle name="Normal 4 5 2 9 2" xfId="13921" xr:uid="{42C4DC86-7335-4169-BB16-05112CB83A7F}"/>
    <cellStyle name="Normal 4 5 3" xfId="13922" xr:uid="{E2A739F7-1386-43F8-97C8-453230E570F5}"/>
    <cellStyle name="Normal 4 5 3 2" xfId="13923" xr:uid="{2FD972D4-EDED-41B2-9EAC-85BF32658F13}"/>
    <cellStyle name="Normal 4 5 3 2 2" xfId="13924" xr:uid="{47B75DEB-D1FC-4CA2-8C1B-10FE7BBECE21}"/>
    <cellStyle name="Normal 4 5 3 2 2 2" xfId="13925" xr:uid="{0983FCB4-0948-4968-86DC-CA102AEECA93}"/>
    <cellStyle name="Normal 4 5 3 2 2 2 2" xfId="13926" xr:uid="{EFEE4A12-E6CD-4A6A-9E84-D8C0F5248047}"/>
    <cellStyle name="Normal 4 5 3 2 2 2 2 2" xfId="13927" xr:uid="{D68F3A33-7AA0-4970-9E20-F07CD5200B31}"/>
    <cellStyle name="Normal 4 5 3 2 2 2 2 2 2" xfId="13928" xr:uid="{095AB360-B784-444E-846D-E83C1A6CDDA1}"/>
    <cellStyle name="Normal 4 5 3 2 2 2 2 2_Dacia Sandero" xfId="13929" xr:uid="{9DE8C33A-2733-40F7-B5D1-434BF7007545}"/>
    <cellStyle name="Normal 4 5 3 2 2 2 3" xfId="13930" xr:uid="{1F41CCA1-55EA-497C-BB93-EFDF374AC6E2}"/>
    <cellStyle name="Normal 4 5 3 2 2 2_Dacia Sandero" xfId="13931" xr:uid="{70AD6389-FC64-4ED0-8711-8A8F4E8D8B49}"/>
    <cellStyle name="Normal 4 5 3 2 2 3" xfId="13932" xr:uid="{EBD7C3EC-C72E-4A48-BF2D-EC31E2096166}"/>
    <cellStyle name="Normal 4 5 3 2 2 3 2" xfId="13933" xr:uid="{AA7E7A2F-69E2-49CB-A1FB-CC48F0738871}"/>
    <cellStyle name="Normal 4 5 3 2 2 3_Dacia Sandero" xfId="13934" xr:uid="{EF768291-F136-40DE-A56E-2C583D404D33}"/>
    <cellStyle name="Normal 4 5 3 2 3" xfId="13935" xr:uid="{B562D49F-412D-46A8-B114-C0D1CBE68D9B}"/>
    <cellStyle name="Normal 4 5 3 2 3 2" xfId="13936" xr:uid="{FF3636CA-D2F7-4041-97F2-5DCC6C39B560}"/>
    <cellStyle name="Normal 4 5 3 2 3 2 2" xfId="13937" xr:uid="{284402FF-4F52-4C76-987A-91A97D5EAE7E}"/>
    <cellStyle name="Normal 4 5 3 2 3 2_Dacia Sandero" xfId="13938" xr:uid="{E6670047-E8B7-4C22-9893-E294051264AB}"/>
    <cellStyle name="Normal 4 5 3 2 4" xfId="13939" xr:uid="{FC509E13-0E31-446F-9C28-D3D06FF8964D}"/>
    <cellStyle name="Normal 4 5 3 2_Dacia Sandero" xfId="13940" xr:uid="{6366D063-1628-461C-833B-5FD9E0021187}"/>
    <cellStyle name="Normal 4 5 3 3" xfId="13941" xr:uid="{E6B6C354-51AA-4964-8B99-AD1CF73F3C39}"/>
    <cellStyle name="Normal 4 5 3 3 2" xfId="13942" xr:uid="{26399697-6D64-4B65-9BAA-E1E391293023}"/>
    <cellStyle name="Normal 4 5 3 3 2 2" xfId="13943" xr:uid="{3F020086-0A79-482F-A581-067B14B064B8}"/>
    <cellStyle name="Normal 4 5 3 3 2 2 2" xfId="13944" xr:uid="{9CFC26D1-5308-413F-840B-F22B78038898}"/>
    <cellStyle name="Normal 4 5 3 3 2 2_Dacia Sandero" xfId="13945" xr:uid="{E0D590BB-FE17-4C49-BC14-4521FE63EED5}"/>
    <cellStyle name="Normal 4 5 3 3 3" xfId="13946" xr:uid="{74DA25A0-2096-43BB-A424-E6D006145811}"/>
    <cellStyle name="Normal 4 5 3 3_Dacia Sandero" xfId="13947" xr:uid="{09639C3D-257B-4F3E-8913-836B66F0D112}"/>
    <cellStyle name="Normal 4 5 3 4" xfId="13948" xr:uid="{CF5CD10C-4404-4EBE-BB48-B857FC9C6716}"/>
    <cellStyle name="Normal 4 5 3 4 2" xfId="13949" xr:uid="{F1FA6AB7-017B-4505-AA2F-9D7CC0C0E2BD}"/>
    <cellStyle name="Normal 4 5 3 4_Dacia Sandero" xfId="13950" xr:uid="{11FE9AF3-3751-4227-A6FF-18E56F47AAEF}"/>
    <cellStyle name="Normal 4 5 4" xfId="13951" xr:uid="{6E3C18FE-E929-4629-BD60-0E0AC1D910E8}"/>
    <cellStyle name="Normal 4 5 5" xfId="13952" xr:uid="{F42DF42B-0811-4971-8D1E-33EA8C21501D}"/>
    <cellStyle name="Normal 4 5 6" xfId="13953" xr:uid="{39CC06DF-4BB6-4CB4-82CF-39B2620C752E}"/>
    <cellStyle name="Normal 4 5 7" xfId="13954" xr:uid="{4D23745E-3363-4751-B35E-3CBB6C748A5A}"/>
    <cellStyle name="Normal 4 5 7 2" xfId="13955" xr:uid="{C35177F1-F8E5-46A3-B74D-8503B1490602}"/>
    <cellStyle name="Normal 4 5 7 2 2" xfId="13956" xr:uid="{3D0FA9A0-5D9A-4816-A877-18E73692AEAC}"/>
    <cellStyle name="Normal 4 5 7 2 2 2" xfId="13957" xr:uid="{91D4C549-16E5-416E-A340-181D9EAAD750}"/>
    <cellStyle name="Normal 4 5 7 2 2 2 2" xfId="13958" xr:uid="{F29AA569-E733-45AF-BF1E-DE2E97097EC4}"/>
    <cellStyle name="Normal 4 5 7 2 2 2_Dacia Sandero" xfId="13959" xr:uid="{2EF78D4E-8F8F-4BBD-BFB4-AE628C3B4CDC}"/>
    <cellStyle name="Normal 4 5 7 2 3" xfId="13960" xr:uid="{03EA4667-1F62-4FF5-9936-3F966E6DC8EC}"/>
    <cellStyle name="Normal 4 5 7 2_Dacia Sandero" xfId="13961" xr:uid="{D969B74A-F0BF-477C-B35F-E785E416EE20}"/>
    <cellStyle name="Normal 4 5 7 3" xfId="13962" xr:uid="{A549062B-CECE-4663-B535-5B56186CA2CB}"/>
    <cellStyle name="Normal 4 5 7 3 2" xfId="13963" xr:uid="{13355A88-CF6F-4128-B2A7-EC1CF7D17485}"/>
    <cellStyle name="Normal 4 5 7 3_Dacia Sandero" xfId="13964" xr:uid="{4CA8910C-4169-46D1-8321-ED9B22A71480}"/>
    <cellStyle name="Normal 4 5 8" xfId="13965" xr:uid="{25E08799-1D1F-47D3-9226-365DC4F454B5}"/>
    <cellStyle name="Normal 4 5 8 2" xfId="13966" xr:uid="{49F095EC-F243-4A4E-92BC-E8D0AF24D806}"/>
    <cellStyle name="Normal 4 5 8 2 2" xfId="13967" xr:uid="{0700C081-CB0D-44D3-AEB6-23978E798AF7}"/>
    <cellStyle name="Normal 4 5 8 2_Dacia Sandero" xfId="13968" xr:uid="{8F72D682-7097-4CF7-9BDC-85F62E3DBA7A}"/>
    <cellStyle name="Normal 4 5 9" xfId="13969" xr:uid="{AA42BD71-25E8-4C52-B6D7-70503756CBA4}"/>
    <cellStyle name="Normal 4 5_Dacia Sandero" xfId="13970" xr:uid="{4CA545C6-2AB6-43C8-9D97-7652D63572CA}"/>
    <cellStyle name="Normal 4 50" xfId="13971" xr:uid="{836D1AA2-0770-4A0F-9C28-AC855E27F050}"/>
    <cellStyle name="Normal 4 51" xfId="13972" xr:uid="{3299617F-8FA0-47EC-898F-9E6031A5FE2C}"/>
    <cellStyle name="Normal 4 52" xfId="13973" xr:uid="{FC42B619-06D3-4947-92B9-79022E7075BB}"/>
    <cellStyle name="Normal 4 53" xfId="13974" xr:uid="{44EB85D3-571A-44D9-819F-90F711F40B24}"/>
    <cellStyle name="Normal 4 54" xfId="13975" xr:uid="{171A8851-C124-4B95-88C4-978F99BEBB90}"/>
    <cellStyle name="Normal 4 55" xfId="13976" xr:uid="{AE74F77D-974C-4CDA-B1B2-2983523D4078}"/>
    <cellStyle name="Normal 4 56" xfId="13977" xr:uid="{03B55A7D-2A8F-404C-A4CF-8B679B072B95}"/>
    <cellStyle name="Normal 4 57" xfId="13978" xr:uid="{AB72B1DE-47F3-42F2-860E-955AF4064D9B}"/>
    <cellStyle name="Normal 4 58" xfId="13979" xr:uid="{738CA9A5-91A4-4503-BA22-87AEF4161504}"/>
    <cellStyle name="Normal 4 59" xfId="13980" xr:uid="{0C8D182B-FDED-4759-B2E5-6796FD5E2B1A}"/>
    <cellStyle name="Normal 4 6" xfId="13981" xr:uid="{48FD4D1C-7983-4099-BE22-FF2B8ACE9147}"/>
    <cellStyle name="Normal 4 6 2" xfId="13982" xr:uid="{6B1521BB-E16D-47C0-A69F-DBB1292E6F27}"/>
    <cellStyle name="Normal 4 6 2 2" xfId="13983" xr:uid="{A768404C-5408-4D56-AB99-249ED1EEEE97}"/>
    <cellStyle name="Normal 4 6 2 2 2" xfId="13984" xr:uid="{C1CF752E-81EA-4004-81C0-17D01688BA48}"/>
    <cellStyle name="Normal 4 6 2 2 2 2" xfId="13985" xr:uid="{A4914648-7FCF-4CD8-A1EC-EC9CE354FF13}"/>
    <cellStyle name="Normal 4 6 2 2 2 2 2" xfId="13986" xr:uid="{EE5B4CF6-5012-4D68-970F-95A35D323F80}"/>
    <cellStyle name="Normal 4 6 2 2 2 2 2 2" xfId="13987" xr:uid="{35820A75-AB67-4906-8EA4-9499EF73A047}"/>
    <cellStyle name="Normal 4 6 2 2 2 2 2 2 2" xfId="13988" xr:uid="{FA922C86-BF19-4273-AA15-210343B17A54}"/>
    <cellStyle name="Normal 4 6 2 2 2 2_Dacia Sandero" xfId="13989" xr:uid="{B6A5FA39-B9EC-4EE6-8817-35078730C5C3}"/>
    <cellStyle name="Normal 4 6 2 2 2 3" xfId="13990" xr:uid="{B28ABEEA-11D1-4BAD-A71C-30DA2E2A0D39}"/>
    <cellStyle name="Normal 4 6 2 2 2 3 2" xfId="13991" xr:uid="{6B83717C-E3EB-4046-BF43-F0CE73DB006D}"/>
    <cellStyle name="Normal 4 6 2 2 3" xfId="13992" xr:uid="{256373D4-0026-478A-93CF-3D61B57AEB0F}"/>
    <cellStyle name="Normal 4 6 2 2 3 2" xfId="13993" xr:uid="{95FADA7B-49B0-4EDB-A46B-5C275890E9F6}"/>
    <cellStyle name="Normal 4 6 2 2 3 2 2" xfId="13994" xr:uid="{2CDDF398-297A-44F6-A697-8CF3A6CB6529}"/>
    <cellStyle name="Normal 4 6 2 2_Dacia Sandero" xfId="13995" xr:uid="{E72F186B-5296-4226-9C63-A4C8B9D3C21F}"/>
    <cellStyle name="Normal 4 6 2 3" xfId="13996" xr:uid="{7878A274-6FB6-405B-93E7-02267C806E0A}"/>
    <cellStyle name="Normal 4 6 2 3 2" xfId="13997" xr:uid="{7F73D4BE-3C25-4E7E-A30F-E4F6820BA8DA}"/>
    <cellStyle name="Normal 4 6 2 3 2 2" xfId="13998" xr:uid="{716C14D9-0ACC-46F9-BD69-A39E24656D55}"/>
    <cellStyle name="Normal 4 6 2 3 2 2 2" xfId="13999" xr:uid="{4D24B909-D1E6-4A5A-B53D-4C4A3C3BBAF8}"/>
    <cellStyle name="Normal 4 6 2 3_Dacia Sandero" xfId="14000" xr:uid="{B9B528EB-44D2-43E7-B417-5A738E269DFA}"/>
    <cellStyle name="Normal 4 6 2 4" xfId="14001" xr:uid="{773D1D59-2176-4AE2-BC3B-A133FE6D384B}"/>
    <cellStyle name="Normal 4 6 2 4 2" xfId="14002" xr:uid="{065EB3E6-B493-483B-8762-FD28B17DFE68}"/>
    <cellStyle name="Normal 4 6 3" xfId="14003" xr:uid="{71C3369B-1F9E-42BF-BCC7-AAD1F9443E96}"/>
    <cellStyle name="Normal 4 6 3 2" xfId="14004" xr:uid="{AD0D8DCA-1009-4DF5-B760-EAEE8FE31153}"/>
    <cellStyle name="Normal 4 6 3 2 2" xfId="14005" xr:uid="{367F6358-C84C-4201-8C2D-B5803AD8EE69}"/>
    <cellStyle name="Normal 4 6 3 2 2 2" xfId="14006" xr:uid="{E4C0B09F-6CE7-4ABF-8BDC-2C4850579665}"/>
    <cellStyle name="Normal 4 6 3 2 2 2 2" xfId="14007" xr:uid="{552F402F-DC76-4512-9CBB-99C2E19CC1FD}"/>
    <cellStyle name="Normal 4 6 3 2_Dacia Sandero" xfId="14008" xr:uid="{176580E3-1E9C-4D07-8BC3-EF70B8042867}"/>
    <cellStyle name="Normal 4 6 3 3" xfId="14009" xr:uid="{26188567-88C7-4CF7-847E-965120E68367}"/>
    <cellStyle name="Normal 4 6 3 3 2" xfId="14010" xr:uid="{126BF1DD-A71F-49C1-BC4B-8A3D2028E386}"/>
    <cellStyle name="Normal 4 6 4" xfId="14011" xr:uid="{890ADA27-F8F5-43D6-ACF6-91C41FC06345}"/>
    <cellStyle name="Normal 4 6 4 2" xfId="14012" xr:uid="{471CBD23-774B-43B9-8F07-DF1E559EB507}"/>
    <cellStyle name="Normal 4 6 4 2 2" xfId="14013" xr:uid="{B61F1D8E-B126-443C-88CD-8E5CF8CF9EE9}"/>
    <cellStyle name="Normal 4 6_Dacia Sandero" xfId="14014" xr:uid="{012C74D7-B5C9-4854-B889-3B8BB2CB1C5F}"/>
    <cellStyle name="Normal 4 60" xfId="14015" xr:uid="{9A6B1AE7-AC2E-4648-9312-5624A4D9F931}"/>
    <cellStyle name="Normal 4 61" xfId="14016" xr:uid="{B02DFAF8-A793-46A5-A78D-1727442EC099}"/>
    <cellStyle name="Normal 4 62" xfId="14017" xr:uid="{C0604D26-A0F3-4E70-94D7-F9C4CAA12EAB}"/>
    <cellStyle name="Normal 4 63" xfId="14018" xr:uid="{587D5659-7FCF-48CE-B330-F76FB8E81E82}"/>
    <cellStyle name="Normal 4 64" xfId="14019" xr:uid="{4042BEA6-88DC-4DD6-B352-13203A356792}"/>
    <cellStyle name="Normal 4 65" xfId="14020" xr:uid="{E4EABEB5-1F24-4E61-9332-15C367A4658B}"/>
    <cellStyle name="Normal 4 66" xfId="38" xr:uid="{1EA60482-A8A6-4349-8220-83FC3032FF21}"/>
    <cellStyle name="Normal 4 67" xfId="19298" xr:uid="{7DB0E7B7-074C-4543-ABA8-5E4014DDD72D}"/>
    <cellStyle name="Normal 4 68" xfId="19299" xr:uid="{79CF8270-10C1-4936-8173-CB00657EA719}"/>
    <cellStyle name="Normal 4 69" xfId="22472" xr:uid="{8CEA044F-C6CE-4B1B-A815-B3666835530A}"/>
    <cellStyle name="Normal 4 69 2" xfId="27609" xr:uid="{4D287E82-9F4E-4744-B639-976B812F90BD}"/>
    <cellStyle name="Normal 4 7" xfId="14021" xr:uid="{17DD3275-1BF1-43C6-951A-EE33194FA467}"/>
    <cellStyle name="Normal 4 7 2" xfId="14022" xr:uid="{8E183EAA-D12C-452F-94D6-E65F02D54025}"/>
    <cellStyle name="Normal 4 7 3" xfId="14023" xr:uid="{424B2941-6D20-4307-9353-F1CC48CAF71F}"/>
    <cellStyle name="Normal 4 70" xfId="22473" xr:uid="{62A46C36-C13E-4C77-BEFE-B661C527A175}"/>
    <cellStyle name="Normal 4 70 2" xfId="27610" xr:uid="{47536095-C466-4FA2-B649-32D34899EA6E}"/>
    <cellStyle name="Normal 4 71" xfId="22572" xr:uid="{F2ED1572-2737-4E35-A8E2-CE6FAE012668}"/>
    <cellStyle name="Normal 4 72" xfId="22670" xr:uid="{28158685-BBAE-4D07-AD3C-53B1EC2C9BF2}"/>
    <cellStyle name="Normal 4 8" xfId="14024" xr:uid="{5B7AB3A9-2E22-4ABD-8FC6-456E6E1CD85E}"/>
    <cellStyle name="Normal 4 8 2" xfId="14025" xr:uid="{DDF7C430-D341-40F7-94B4-AEF4EF300C5C}"/>
    <cellStyle name="Normal 4 8 2 2" xfId="14026" xr:uid="{9556FF56-F1AF-4C83-B9E9-F5D7201E6485}"/>
    <cellStyle name="Normal 4 8 2 2 2" xfId="21493" xr:uid="{16326827-A1A3-4B16-A48C-FF6B20BE5F05}"/>
    <cellStyle name="Normal 4 8 2 2 2 2" xfId="26640" xr:uid="{3862313C-391B-4610-823F-724CF761C5B9}"/>
    <cellStyle name="Normal 4 8 2 2 2 2 2" xfId="36032" xr:uid="{DD3B8F98-BF71-4FDC-8C87-09878B6D1FFF}"/>
    <cellStyle name="Normal 4 8 2 2 2 3" xfId="31241" xr:uid="{07D9B852-FBD4-4443-8535-55FED6A43A83}"/>
    <cellStyle name="Normal 4 8 2 2 3" xfId="24190" xr:uid="{1CB668D5-5894-406F-8D7F-1F870C45EE0B}"/>
    <cellStyle name="Normal 4 8 2 2 3 2" xfId="33672" xr:uid="{370E025A-3F37-4652-AE72-3E4F9EE9C15C}"/>
    <cellStyle name="Normal 4 8 2 2 4" xfId="29015" xr:uid="{6AB4910C-92F5-4CEF-80E0-B00C1ABB364F}"/>
    <cellStyle name="Normal 4 8 2 3" xfId="21492" xr:uid="{D9473342-D936-4067-9D69-1A536681BF60}"/>
    <cellStyle name="Normal 4 8 2 3 2" xfId="26639" xr:uid="{471126D9-5234-4C20-9E18-536D323FF0CD}"/>
    <cellStyle name="Normal 4 8 2 3 2 2" xfId="36031" xr:uid="{24D3D737-12CD-4A9A-A2B0-D31130DFCDE5}"/>
    <cellStyle name="Normal 4 8 2 3 3" xfId="31240" xr:uid="{1E180B70-0658-4EF8-A09A-273A49311ADD}"/>
    <cellStyle name="Normal 4 8 2 4" xfId="24189" xr:uid="{2BCF6AEF-9863-4B8D-BFBC-4AA4DB7CCC1E}"/>
    <cellStyle name="Normal 4 8 2 4 2" xfId="33671" xr:uid="{94CB0E3F-C7FC-42F8-8747-7DE430B49AB3}"/>
    <cellStyle name="Normal 4 8 2 5" xfId="29014" xr:uid="{12D8A9AB-8487-48C1-B08B-4637025B9907}"/>
    <cellStyle name="Normal 4 8 3" xfId="14027" xr:uid="{4BC1AEED-CD29-4CD5-A09D-461700645EE6}"/>
    <cellStyle name="Normal 4 8 4" xfId="21491" xr:uid="{DF1A019C-2CEE-4CDB-A13E-69297E710158}"/>
    <cellStyle name="Normal 4 8 4 2" xfId="26638" xr:uid="{CBA7084B-DBDD-450C-8D9B-EC8803751B6C}"/>
    <cellStyle name="Normal 4 8 4 2 2" xfId="36030" xr:uid="{EE5153CC-9276-43A0-9B7A-1E2D76636423}"/>
    <cellStyle name="Normal 4 8 4 3" xfId="31239" xr:uid="{6DCE75FE-9F96-4CF0-A095-645D8BC6B99B}"/>
    <cellStyle name="Normal 4 8 5" xfId="24188" xr:uid="{3F433839-7628-4717-A807-A1080BCB4FE3}"/>
    <cellStyle name="Normal 4 8 5 2" xfId="33670" xr:uid="{EA62BF2C-78CB-4A25-BA8B-D01FB5E5581C}"/>
    <cellStyle name="Normal 4 8 6" xfId="29013" xr:uid="{34DFD5E2-165B-4F81-B7BC-FEF5FD30A032}"/>
    <cellStyle name="Normal 4 9" xfId="14028" xr:uid="{A86C697A-F8EA-4BA5-8A84-AE874A6E0299}"/>
    <cellStyle name="Normal 4 9 2" xfId="14029" xr:uid="{D62DCFAF-70E4-4DE4-8B77-CB3D08829D2C}"/>
    <cellStyle name="Normal 4_22 Ocak -31 Mart Opet Arçelik Radyo (onay)" xfId="14030" xr:uid="{7BA2862F-AEA7-4E23-859F-BCD1CA08BD4C}"/>
    <cellStyle name="Normal 40" xfId="14031" xr:uid="{1055DC62-2E08-4CF8-88B2-CCF1DE4CC6FC}"/>
    <cellStyle name="Normal 40 2" xfId="14032" xr:uid="{752A672C-9CB3-4FA9-B12A-4311291559B1}"/>
    <cellStyle name="Normal 40 2 2" xfId="14033" xr:uid="{D6E43249-EDA2-4BAF-910E-443579C34126}"/>
    <cellStyle name="Normal 40 2 3" xfId="21494" xr:uid="{CE37E976-B9E2-4882-9653-4190EFB8A2A1}"/>
    <cellStyle name="Normal 40 2 3 2" xfId="26641" xr:uid="{B5FE6630-4535-46B9-94B7-331D5DAEF0D6}"/>
    <cellStyle name="Normal 40 2 3 2 2" xfId="36033" xr:uid="{945752EA-9662-4086-88B0-977156A7CC71}"/>
    <cellStyle name="Normal 40 2 3 3" xfId="31242" xr:uid="{9C37AB1C-8D19-494A-BDB1-068968979B27}"/>
    <cellStyle name="Normal 40 2 4" xfId="24191" xr:uid="{5AA3219D-0013-49A8-A89A-4D472D6A3040}"/>
    <cellStyle name="Normal 40 2 4 2" xfId="33673" xr:uid="{AFEA0135-51FF-4AAE-8D1E-5FCD0D8B2003}"/>
    <cellStyle name="Normal 40 2 5" xfId="29016" xr:uid="{0BB89B6E-EF1F-440C-9FB9-0A560789555B}"/>
    <cellStyle name="Normal 40 3" xfId="14034" xr:uid="{82F085BB-CA9C-46DE-9DF6-EBC1892F1C73}"/>
    <cellStyle name="Normal 40_Aygaz Jingle Yerel Radyo Plani( 22 Kasım - 20 Aralık 2010 )#1" xfId="14035" xr:uid="{CF874DAF-1B07-4F28-85CB-1ECB86738097}"/>
    <cellStyle name="Normal 400" xfId="22478" xr:uid="{A7B8AC2C-4E4E-46E2-AB51-73ED3172F68A}"/>
    <cellStyle name="Normal 401" xfId="22479" xr:uid="{22F1E37D-4AC4-4425-910F-EA6577FDE791}"/>
    <cellStyle name="Normal 402" xfId="22480" xr:uid="{F8D59262-80F3-40C6-BAFD-DCFF068575C6}"/>
    <cellStyle name="Normal 403" xfId="22481" xr:uid="{E7DFA554-9051-4275-B368-E770947B5954}"/>
    <cellStyle name="Normal 404" xfId="22482" xr:uid="{E551432E-631B-4D85-9AFC-98AF632DB6D8}"/>
    <cellStyle name="Normal 405" xfId="22483" xr:uid="{1AD602B3-8A1B-4458-B8A0-D7028D6C1D22}"/>
    <cellStyle name="Normal 406" xfId="22484" xr:uid="{D1992830-4EF0-4171-B96B-D8495808721A}"/>
    <cellStyle name="Normal 407" xfId="22485" xr:uid="{F3C0467B-26DA-42E6-AF3E-A0B37EF2FEAD}"/>
    <cellStyle name="Normal 408" xfId="22486" xr:uid="{CD0E8AAD-A5E9-44C7-843C-57AA0444FCBA}"/>
    <cellStyle name="Normal 409" xfId="22487" xr:uid="{0F800541-D297-46AC-A7A5-76A5B8691A18}"/>
    <cellStyle name="Normal 41" xfId="14036" xr:uid="{7BE545FD-1D4E-4E35-BEF9-AD08EE3E4B06}"/>
    <cellStyle name="Normal 41 2" xfId="14037" xr:uid="{3B1CA768-467C-497A-8099-68D13721663F}"/>
    <cellStyle name="Normal 41 2 2" xfId="14038" xr:uid="{55633EA3-B696-4BBA-AC32-05E32B7B31A4}"/>
    <cellStyle name="Normal 41 2 3" xfId="21495" xr:uid="{5E3AF403-83A3-4240-969C-C479B3C7ED59}"/>
    <cellStyle name="Normal 41 2 3 2" xfId="26642" xr:uid="{031C0E46-AC29-4688-A79F-1866743AFA97}"/>
    <cellStyle name="Normal 41 2 3 2 2" xfId="36034" xr:uid="{69F3D749-F8ED-4B0E-9485-B06BF8ADB22A}"/>
    <cellStyle name="Normal 41 2 3 3" xfId="31243" xr:uid="{C6527165-F5DE-4D6D-A15A-ECEF6F67131F}"/>
    <cellStyle name="Normal 41 2 4" xfId="24192" xr:uid="{11A9F7DA-0CED-42F9-90C7-F5EFC845B123}"/>
    <cellStyle name="Normal 41 2 4 2" xfId="33674" xr:uid="{967B4081-CE87-4333-9031-605EFE258DF4}"/>
    <cellStyle name="Normal 41 2 5" xfId="29017" xr:uid="{9D3E4EA8-2B2F-4FA8-853A-9B35ACEA1D76}"/>
    <cellStyle name="Normal 41 3" xfId="14039" xr:uid="{C0A62D21-6065-4FEE-87C9-54A729F7472D}"/>
    <cellStyle name="Normal 41 3 2" xfId="14040" xr:uid="{187C4B43-9735-4475-B931-655B7AECBFD8}"/>
    <cellStyle name="Normal 41 3 3" xfId="21496" xr:uid="{EAD7FA90-572F-487D-8BF8-33C7785DB83A}"/>
    <cellStyle name="Normal 41 3 3 2" xfId="26643" xr:uid="{BD18B27A-79B8-4656-8C33-288662761405}"/>
    <cellStyle name="Normal 41 3 3 2 2" xfId="36035" xr:uid="{AB3311DB-F1F9-4C2B-9BAE-C1785CF04EC8}"/>
    <cellStyle name="Normal 41 3 3 3" xfId="31244" xr:uid="{3CD836CE-7E7A-4043-9439-E2FAEB33819C}"/>
    <cellStyle name="Normal 41 3 4" xfId="24193" xr:uid="{BC3EAFFB-1ADA-431D-8CAE-87FFB548EF05}"/>
    <cellStyle name="Normal 41 3 4 2" xfId="33675" xr:uid="{872A7ACE-5AD0-44C4-8016-F3058F5347ED}"/>
    <cellStyle name="Normal 41 3 5" xfId="29018" xr:uid="{A7CDDB7E-F4A3-45B8-ACC9-90A0D269D7A0}"/>
    <cellStyle name="Normal 41 4" xfId="14041" xr:uid="{C82084D8-62AF-4EA4-81FB-061252116C68}"/>
    <cellStyle name="Normal 41_Aygaz Jingle Yerel Radyo Plani( 22 Kasım - 20 Aralık 2010 )#1" xfId="14042" xr:uid="{ECFFB48F-9F8C-4DAB-85D3-43A0A98986AF}"/>
    <cellStyle name="Normal 410" xfId="22488" xr:uid="{E186B98C-D3D2-4B41-BF68-2139A863AB74}"/>
    <cellStyle name="Normal 411" xfId="22489" xr:uid="{3D1D297C-FB90-46F9-BBDE-0B3C73F05209}"/>
    <cellStyle name="Normal 412" xfId="22490" xr:uid="{7CE48587-17A7-4A66-9800-912540B5EA35}"/>
    <cellStyle name="Normal 413" xfId="22491" xr:uid="{FC14BB9F-FE1E-498F-B787-63C930662364}"/>
    <cellStyle name="Normal 414" xfId="22492" xr:uid="{648937C4-1524-49CC-A7F5-9556DE089232}"/>
    <cellStyle name="Normal 415" xfId="22493" xr:uid="{66555D02-442C-43A2-BE2D-A3CDDE3859C3}"/>
    <cellStyle name="Normal 415 2" xfId="27611" xr:uid="{DD1B6535-44A6-40B4-B631-6C6728B6A339}"/>
    <cellStyle name="Normal 415 2 2" xfId="36995" xr:uid="{F9A3806F-DD5A-4366-B671-98AA24DCA9CC}"/>
    <cellStyle name="Normal 415 3" xfId="32103" xr:uid="{42B341C8-B605-4690-8096-A0E66F5B8375}"/>
    <cellStyle name="Normal 416" xfId="22496" xr:uid="{A0A5EFEA-C3BF-4AEB-B75A-B70248C14B86}"/>
    <cellStyle name="Normal 416 2" xfId="27613" xr:uid="{2E59F811-8A4E-4977-8A17-54550B8A2938}"/>
    <cellStyle name="Normal 416 2 2" xfId="36997" xr:uid="{68888503-FFE3-4466-9A95-EEF449145436}"/>
    <cellStyle name="Normal 416 3" xfId="32105" xr:uid="{3F0A29AC-1B68-4178-8D21-936674FB7E5B}"/>
    <cellStyle name="Normal 417" xfId="22498" xr:uid="{C8AE1B8D-B9E6-4C68-ADBE-0484A5324289}"/>
    <cellStyle name="Normal 418" xfId="22499" xr:uid="{E93A0A52-3B0C-482C-BDBB-6FA28B93A46B}"/>
    <cellStyle name="Normal 419" xfId="22500" xr:uid="{AE2FCF7E-CDF0-4AA5-BBC0-04B114BE3F98}"/>
    <cellStyle name="Normal 42" xfId="14043" xr:uid="{C8F478A0-8564-481F-A618-87CEB50148FB}"/>
    <cellStyle name="Normal 42 2" xfId="14044" xr:uid="{3032DA01-C79C-4723-A776-28CC43BFDDD8}"/>
    <cellStyle name="Normal 42 2 2" xfId="14045" xr:uid="{56A77B00-1534-4FF2-8575-3FB4DAD70A11}"/>
    <cellStyle name="Normal 42 2 3" xfId="21497" xr:uid="{2E0C04AF-8D71-4F6E-AAAB-AFB6F0F3D349}"/>
    <cellStyle name="Normal 42 2 3 2" xfId="26644" xr:uid="{7A4B5FAB-D90F-446A-A046-CEF58AD9F8E6}"/>
    <cellStyle name="Normal 42 2 3 2 2" xfId="36036" xr:uid="{EC9F7F74-2D80-45FB-9F0E-B787203A95EE}"/>
    <cellStyle name="Normal 42 2 3 3" xfId="31245" xr:uid="{294EE0B5-26AD-4D06-A902-6363A5A3A42B}"/>
    <cellStyle name="Normal 42 2 4" xfId="24194" xr:uid="{B0E034CE-73F6-4DFC-90B8-6872796E9538}"/>
    <cellStyle name="Normal 42 2 4 2" xfId="33676" xr:uid="{2FA4D536-7826-42B9-8B05-BAD7728F7345}"/>
    <cellStyle name="Normal 42 2 5" xfId="29019" xr:uid="{69D333C6-567F-43EB-8D2D-BC502A519C5A}"/>
    <cellStyle name="Normal 42 3" xfId="14046" xr:uid="{CC79732C-CE66-47CC-AF5A-253B9EB48756}"/>
    <cellStyle name="Normal 42 3 2" xfId="14047" xr:uid="{2CB7E903-317E-43C9-ABD2-69A457E506E7}"/>
    <cellStyle name="Normal 42 3 3" xfId="14048" xr:uid="{8681665B-8A23-439B-9E2B-1A098DFA4D6D}"/>
    <cellStyle name="Normal 42 3 4" xfId="21498" xr:uid="{CB8CA2F5-A623-4D20-8FDD-9439E3F6CE08}"/>
    <cellStyle name="Normal 42 3 4 2" xfId="26645" xr:uid="{620C2C3B-FAFA-45CE-8391-30EB0FE0473B}"/>
    <cellStyle name="Normal 42 3 4 2 2" xfId="36037" xr:uid="{1602E5B5-F2D9-4B0F-8378-C6EBB3AAC861}"/>
    <cellStyle name="Normal 42 3 4 3" xfId="31246" xr:uid="{5EA5F9C6-8992-41A1-A979-C092FD9A6CF0}"/>
    <cellStyle name="Normal 42 3 5" xfId="24195" xr:uid="{065DC640-2215-4D9C-BDF6-3784258DD082}"/>
    <cellStyle name="Normal 42 3 5 2" xfId="33677" xr:uid="{7C1AD309-916D-4AED-B267-33EF3BE9F77C}"/>
    <cellStyle name="Normal 42 3 6" xfId="29020" xr:uid="{173379D3-1E66-4A92-A267-BB182AD961AF}"/>
    <cellStyle name="Normal 42 4" xfId="14049" xr:uid="{40DC3D37-022C-4925-BC0F-8C315A00D75F}"/>
    <cellStyle name="Normal 42 5" xfId="14050" xr:uid="{B5B71A16-C846-4F54-BF75-758780193DD5}"/>
    <cellStyle name="Normal 42_Aygaz Jingle Yerel Radyo Plani( 22 Kasım - 20 Aralık 2010 )#1" xfId="14051" xr:uid="{BBED767C-0736-46F1-BF14-2AD5D129B29F}"/>
    <cellStyle name="Normal 420" xfId="22501" xr:uid="{A0F5464E-DACD-4760-9094-D5471AA045C5}"/>
    <cellStyle name="Normal 421" xfId="22502" xr:uid="{9ACA4A53-F725-41F9-B2CE-2CA71F932BA1}"/>
    <cellStyle name="Normal 422" xfId="22503" xr:uid="{7AC28B29-5885-4346-8234-4190F240932D}"/>
    <cellStyle name="Normal 422 2" xfId="27615" xr:uid="{27F02CB8-F91A-4DB2-B3AE-5015450D2D73}"/>
    <cellStyle name="Normal 422 2 2" xfId="36999" xr:uid="{856546FA-1DC5-4B7D-AEB4-DB238E9B5217}"/>
    <cellStyle name="Normal 422 3" xfId="32107" xr:uid="{3143EF82-D8C7-4232-BD63-2B09AE1BE43D}"/>
    <cellStyle name="Normal 423" xfId="22514" xr:uid="{858CF7F0-117A-4434-9CDD-51B82FCAE5AD}"/>
    <cellStyle name="Normal 423 2" xfId="32114" xr:uid="{15A89DD6-CC61-444C-9CAF-A9615E5AD3BB}"/>
    <cellStyle name="Normal 424" xfId="22515" xr:uid="{E8E792D8-0C8E-4F53-81EA-388994DFBDAB}"/>
    <cellStyle name="Normal 425" xfId="22516" xr:uid="{688D8C6C-82F6-4F8B-B18C-193E174F0A81}"/>
    <cellStyle name="Normal 426" xfId="22517" xr:uid="{A0536720-9F10-4447-BFDD-D30875B257FC}"/>
    <cellStyle name="Normal 427" xfId="22518" xr:uid="{637D3895-6E6D-4581-85F1-11C3150C8180}"/>
    <cellStyle name="Normal 428" xfId="22519" xr:uid="{C6A8928F-D5B6-4580-A8C4-600672BE855A}"/>
    <cellStyle name="Normal 429" xfId="22520" xr:uid="{1D5BABEF-2B90-4C93-BD6C-2E2E83266B42}"/>
    <cellStyle name="Normal 43" xfId="14052" xr:uid="{F36B9E33-B2A7-4DCE-B4CF-9959F9A7753A}"/>
    <cellStyle name="Normal 43 2" xfId="14053" xr:uid="{F9CC063A-1EF4-4DD4-A7C7-8CCBA6D2AF2F}"/>
    <cellStyle name="Normal 43 2 2" xfId="14054" xr:uid="{952F3EDF-9FBC-457A-B14D-73C2BCCD29AB}"/>
    <cellStyle name="Normal 43 2 3" xfId="21499" xr:uid="{D78421E0-06BC-42CB-A96E-9B35A93B3378}"/>
    <cellStyle name="Normal 43 2 3 2" xfId="26646" xr:uid="{9C479787-87E2-4E2D-8E78-F7FE4D4FBDD1}"/>
    <cellStyle name="Normal 43 2 3 2 2" xfId="36038" xr:uid="{9EA17B97-6C76-4725-9674-DAB0F113B01F}"/>
    <cellStyle name="Normal 43 2 3 3" xfId="31247" xr:uid="{2ED9B792-EAE6-4EE1-95AB-7916BD835E2E}"/>
    <cellStyle name="Normal 43 2 4" xfId="24196" xr:uid="{B950E8EE-06A2-42AA-9CEB-4FAD0B781E76}"/>
    <cellStyle name="Normal 43 2 4 2" xfId="33678" xr:uid="{AF60DD43-434D-4058-BE6D-F8986F92B86F}"/>
    <cellStyle name="Normal 43 2 5" xfId="29021" xr:uid="{C2A2090F-2DAE-4511-8F16-4D321203A29C}"/>
    <cellStyle name="Normal 43 3" xfId="14055" xr:uid="{A9735BDD-3ACB-4CD5-B89D-713B29232176}"/>
    <cellStyle name="Normal 43 3 2" xfId="14056" xr:uid="{01326322-9BEF-4F2B-8DD4-65A0CC385248}"/>
    <cellStyle name="Normal 43 4" xfId="14057" xr:uid="{21843E94-5F65-4662-B379-D2D38A1B0CBE}"/>
    <cellStyle name="Normal 43 5" xfId="14058" xr:uid="{194D75CA-D821-4289-BC5C-899DFC1D70C7}"/>
    <cellStyle name="Normal 43_Aygaz Jingle Yerel Radyo Plani( 22 Kasım - 20 Aralık 2010 )#1" xfId="14059" xr:uid="{92CE86A5-D4B8-4D92-AA5A-60D043BE95DD}"/>
    <cellStyle name="Normal 430" xfId="22521" xr:uid="{92E49C2C-BEF9-40ED-8FC3-6ADC622C93A8}"/>
    <cellStyle name="Normal 431" xfId="22522" xr:uid="{894DC731-724F-49E8-BAA4-FF686D4F6CDD}"/>
    <cellStyle name="Normal 432" xfId="22525" xr:uid="{73C6A7F1-6D67-401A-B355-C12E1E3270AB}"/>
    <cellStyle name="Normal 433" xfId="22660" xr:uid="{BBD6FD8A-EA56-43D3-B7A3-5AFB89A45AE8}"/>
    <cellStyle name="Normal 434" xfId="22675" xr:uid="{057D809A-45B5-44F4-B9E6-1ECD493CFCFA}"/>
    <cellStyle name="Normal 435" xfId="22668" xr:uid="{C06EBE7D-F6D6-4DE4-9508-F2A5745873AE}"/>
    <cellStyle name="Normal 436" xfId="22671" xr:uid="{9EA40E03-68DA-4B29-BF7F-4EB8EF8BD572}"/>
    <cellStyle name="Normal 437" xfId="22667" xr:uid="{9C4BA833-6228-463E-ABF6-6654156D3A05}"/>
    <cellStyle name="Normal 438" xfId="22680" xr:uid="{9F299048-CABE-4D03-B048-44DDFABFE026}"/>
    <cellStyle name="Normal 439" xfId="22681" xr:uid="{F4F32A0A-70DF-47F8-88D7-B5198C846260}"/>
    <cellStyle name="Normal 44" xfId="14060" xr:uid="{93D93C1C-436B-4DD7-B3CA-F6EC502D4B09}"/>
    <cellStyle name="Normal 44 2" xfId="14061" xr:uid="{A347BD3B-3D1E-4D18-92EA-057E7745AB15}"/>
    <cellStyle name="Normal 44 2 2" xfId="14062" xr:uid="{205006B7-91A4-462E-9103-925923A3CA36}"/>
    <cellStyle name="Normal 44 2 2 2 2" xfId="14063" xr:uid="{8BF569B6-7F5E-4025-834D-EB6055C8AD63}"/>
    <cellStyle name="Normal 44 2 2 2 2 2" xfId="21501" xr:uid="{A7DE3842-5874-46D0-B247-82C301BBB718}"/>
    <cellStyle name="Normal 44 2 2 2 2 2 2" xfId="26648" xr:uid="{49D725F9-DADA-4901-9A88-7A086903B8A5}"/>
    <cellStyle name="Normal 44 2 2 2 2 2 2 2" xfId="36040" xr:uid="{0BD8FA82-C0AA-4F01-88E6-6E841BD8C4F9}"/>
    <cellStyle name="Normal 44 2 2 2 2 2 3" xfId="31249" xr:uid="{0A1EEA81-CB3F-4B54-A3AE-B2B43FD963A8}"/>
    <cellStyle name="Normal 44 2 2 2 2 3" xfId="24198" xr:uid="{37AF9B08-6931-4B74-9282-5FB578D312EA}"/>
    <cellStyle name="Normal 44 2 2 2 2 3 2" xfId="33680" xr:uid="{5CB51A0C-BC94-4D27-95DA-D49DAB96FF10}"/>
    <cellStyle name="Normal 44 2 2 2 2 4" xfId="29023" xr:uid="{B2D5F552-A78F-4066-BB12-AD918D2C8FAE}"/>
    <cellStyle name="Normal 44 2 3" xfId="21500" xr:uid="{31855C5C-1CE0-4908-A7C1-D05676325BDF}"/>
    <cellStyle name="Normal 44 2 3 2" xfId="26647" xr:uid="{D1DE6108-8195-4D9F-A31C-B168331CEF53}"/>
    <cellStyle name="Normal 44 2 3 2 2" xfId="36039" xr:uid="{49D29026-0B0C-40FC-ACB2-BBF350BC0FDD}"/>
    <cellStyle name="Normal 44 2 3 3" xfId="31248" xr:uid="{85D96C09-2095-4261-9678-B39F73CFEE03}"/>
    <cellStyle name="Normal 44 2 4" xfId="24197" xr:uid="{33D0848D-380A-4ECA-BF75-401C88D5E990}"/>
    <cellStyle name="Normal 44 2 4 2" xfId="33679" xr:uid="{6EC1133F-0370-42F5-B4C7-896517D19F57}"/>
    <cellStyle name="Normal 44 2 5" xfId="29022" xr:uid="{1A6BA30C-88E1-418E-9883-B48BD129AD84}"/>
    <cellStyle name="Normal 44 3" xfId="14064" xr:uid="{40CAC08E-5F09-48BF-91D8-E14C7A700957}"/>
    <cellStyle name="Normal 44_Aygaz Jingle Yerel Radyo Plani( 22 Kasım - 20 Aralık 2010 )#1" xfId="14065" xr:uid="{857B7253-C1B1-477C-92D3-AB1A2DB5EA41}"/>
    <cellStyle name="Normal 440" xfId="22682" xr:uid="{4E8A05FF-7C28-4E22-8DDC-D3306E5D3C2C}"/>
    <cellStyle name="Normal 441" xfId="22683" xr:uid="{C0574C2D-E586-470E-8586-1B0A746A4B62}"/>
    <cellStyle name="Normal 442" xfId="22684" xr:uid="{3264CA8F-4F02-4C3A-9A6B-B4F094989925}"/>
    <cellStyle name="Normal 443" xfId="22685" xr:uid="{45FCC2B8-A584-4841-B84A-93D0A4F2AA61}"/>
    <cellStyle name="Normal 444" xfId="22686" xr:uid="{66A7F0BF-3A80-4BBA-93AE-0D8C5F2F5494}"/>
    <cellStyle name="Normal 445" xfId="22687" xr:uid="{EB3B9A46-814D-488F-ABB7-2C03C67CB24C}"/>
    <cellStyle name="Normal 446" xfId="22688" xr:uid="{C609FABB-B6D2-4CFD-91F4-7563385D5AB1}"/>
    <cellStyle name="Normal 447" xfId="22689" xr:uid="{0CA7EFEA-95B0-4DE4-ACCC-4C6FA343AC0E}"/>
    <cellStyle name="Normal 448" xfId="22690" xr:uid="{0F9B9232-92C2-4229-88DA-2A329C44D283}"/>
    <cellStyle name="Normal 449" xfId="22691" xr:uid="{0500E123-99E5-4A5A-8F4C-C831493BD5C8}"/>
    <cellStyle name="Normal 45" xfId="14066" xr:uid="{A62D7D05-F255-4B42-BAEF-F6473AFDC5CB}"/>
    <cellStyle name="Normal 45 2" xfId="14067" xr:uid="{06EE4EC8-9549-434F-9C74-EF8094424BAD}"/>
    <cellStyle name="Normal 45 2 2" xfId="14068" xr:uid="{E99C9DD6-A9CF-4FD5-8C9F-B9BAC4424F70}"/>
    <cellStyle name="Normal 45 2 3" xfId="21503" xr:uid="{B6DB70FF-9A81-4A31-BA1B-062D6231AC81}"/>
    <cellStyle name="Normal 45 2 3 2" xfId="26650" xr:uid="{55CA08F0-ABC4-40C9-986C-C44312AF9D2F}"/>
    <cellStyle name="Normal 45 2 3 2 2" xfId="36042" xr:uid="{96F74B2D-2404-4817-ADC7-4EAAD610DBD1}"/>
    <cellStyle name="Normal 45 2 3 3" xfId="31251" xr:uid="{721871C4-0F15-43EE-A704-64422FCE888E}"/>
    <cellStyle name="Normal 45 2 4" xfId="24200" xr:uid="{A82A8576-BA4E-478D-8C7E-ABE877AF414A}"/>
    <cellStyle name="Normal 45 2 4 2" xfId="33682" xr:uid="{AC35935D-CA4C-4C84-A7CC-EC09FBCBFDAD}"/>
    <cellStyle name="Normal 45 2 5" xfId="29025" xr:uid="{5CA31EDB-A79A-45D5-AEA3-5B6B544BD98D}"/>
    <cellStyle name="Normal 45 3" xfId="14069" xr:uid="{689DAACE-6E40-4BC1-B61D-FA90B73543A9}"/>
    <cellStyle name="Normal 45 3 2" xfId="14070" xr:uid="{7F8F7533-7AC5-4B6B-98D1-A547719C7AB1}"/>
    <cellStyle name="Normal 45 3 3" xfId="21504" xr:uid="{A95EC44B-9409-4675-8830-8E4600EDCADD}"/>
    <cellStyle name="Normal 45 3 3 2" xfId="26651" xr:uid="{CF01D328-3642-4870-91EF-FF42BA78CDD5}"/>
    <cellStyle name="Normal 45 3 3 2 2" xfId="36043" xr:uid="{2D482164-AFB8-486D-BAF7-CA8E0F8AF213}"/>
    <cellStyle name="Normal 45 3 3 3" xfId="31252" xr:uid="{4C1567E7-779F-4407-A40D-672EEB96F456}"/>
    <cellStyle name="Normal 45 3 4" xfId="24201" xr:uid="{FAA235D3-F25A-4198-881C-F866E906DA27}"/>
    <cellStyle name="Normal 45 3 4 2" xfId="33683" xr:uid="{7FFAB457-3A6D-4833-A4C0-ADBBF52C38EF}"/>
    <cellStyle name="Normal 45 3 5" xfId="29026" xr:uid="{FEC2C23D-8DC6-4129-A335-7B23D0203628}"/>
    <cellStyle name="Normal 45 4" xfId="14071" xr:uid="{E4D1E231-7738-4159-84AC-71EA6E788687}"/>
    <cellStyle name="Normal 45 5" xfId="21502" xr:uid="{016DE69D-32CE-4AC5-B58B-2DBB9E390C7B}"/>
    <cellStyle name="Normal 45 5 2" xfId="26649" xr:uid="{131D99B8-0F34-4F2E-80FF-5030BEC94495}"/>
    <cellStyle name="Normal 45 5 2 2" xfId="36041" xr:uid="{FED1CEAF-DBE3-4C10-9AAD-94ECDA394968}"/>
    <cellStyle name="Normal 45 5 3" xfId="31250" xr:uid="{64027EC0-9A3C-4781-9393-2515BDD18FB5}"/>
    <cellStyle name="Normal 45 6" xfId="24199" xr:uid="{C6E27063-32A9-4016-B77A-0D54FC6D752B}"/>
    <cellStyle name="Normal 45 6 2" xfId="33681" xr:uid="{09B4B91A-F10A-42CE-B68E-85AE495043A0}"/>
    <cellStyle name="Normal 45 7" xfId="29024" xr:uid="{31EBC5D1-3CC7-4815-B58F-6667BAA9F1B7}"/>
    <cellStyle name="Normal 45_Aygaz Jingle Yerel Radyo Plani( 22 Kasım - 20 Aralık 2010 )#1" xfId="14072" xr:uid="{FAB8835B-6AF7-4976-8453-6523CDBF2BF5}"/>
    <cellStyle name="Normal 450" xfId="22692" xr:uid="{66CA255B-6C2F-4EE3-970B-EF536C73498C}"/>
    <cellStyle name="Normal 451" xfId="22693" xr:uid="{3793623B-F8E0-4FDB-81AC-174EF57650F7}"/>
    <cellStyle name="Normal 452" xfId="22694" xr:uid="{8BC41476-5B76-4631-B7C7-A56118E15404}"/>
    <cellStyle name="Normal 452 2" xfId="32260" xr:uid="{07108A11-F574-4575-B2E3-B146AB042843}"/>
    <cellStyle name="Normal 453" xfId="22695" xr:uid="{3CF5FC0D-D187-484F-950D-BD8B12A9B613}"/>
    <cellStyle name="Normal 453 2" xfId="32261" xr:uid="{4696C2B4-1F57-4A7E-B2BA-81D16AC536CE}"/>
    <cellStyle name="Normal 454" xfId="24527" xr:uid="{1B50AC19-0BBD-4887-AFA7-749C28E830DF}"/>
    <cellStyle name="Normal 454 2" xfId="34004" xr:uid="{C8C0F90A-C15B-458A-AF95-E6F2B67B9CBB}"/>
    <cellStyle name="Normal 455" xfId="24526" xr:uid="{1ABAAF96-4F86-485C-988E-9C11EBFC958B}"/>
    <cellStyle name="Normal 455 2" xfId="34003" xr:uid="{1A5C67F1-809F-44CD-858C-4DD8C186C64E}"/>
    <cellStyle name="Normal 456" xfId="24525" xr:uid="{CA8922B3-2421-43F6-9859-5C9209FAE85D}"/>
    <cellStyle name="Normal 457" xfId="22710" xr:uid="{325FF218-348D-4A6F-BF5E-7AE63EFB8F9D}"/>
    <cellStyle name="Normal 457 2" xfId="32276" xr:uid="{F860F6E7-850D-4FC4-84D6-15B9C2F3ED46}"/>
    <cellStyle name="Normal 458" xfId="24523" xr:uid="{7A99ADA4-1CBE-4CEF-8122-5326B8ECBD7D}"/>
    <cellStyle name="Normal 458 2" xfId="34001" xr:uid="{988BAE1D-A942-46E6-95E4-2F9D3C8937CE}"/>
    <cellStyle name="Normal 459" xfId="24522" xr:uid="{CB5D7549-B0A9-4DAB-9380-4E715650557A}"/>
    <cellStyle name="Normal 459 2" xfId="34000" xr:uid="{8B2F9BF3-0669-4F1D-BA4F-427CF5EBD1AC}"/>
    <cellStyle name="Normal 46" xfId="14073" xr:uid="{E0A99FC6-8CE7-4277-8245-34DF02CC97BA}"/>
    <cellStyle name="Normal 46 2" xfId="14074" xr:uid="{6218E781-B38E-472E-825C-36DAC9476E5C}"/>
    <cellStyle name="Normal 46 2 2" xfId="14075" xr:uid="{9C9BC4F8-25FA-4583-96BB-B7E4801F6AD2}"/>
    <cellStyle name="Normal 46 2 3" xfId="21505" xr:uid="{7D8B73A4-1396-453F-AC81-B97658E17C6C}"/>
    <cellStyle name="Normal 46 2 3 2" xfId="26652" xr:uid="{841C66E0-28BB-4337-878A-49229BCE9C9D}"/>
    <cellStyle name="Normal 46 2 3 2 2" xfId="36044" xr:uid="{B899548E-12C8-4107-B0E1-4C64D835BCB5}"/>
    <cellStyle name="Normal 46 2 3 3" xfId="31253" xr:uid="{4B01A18C-0074-475E-9E1E-415BDEF3C216}"/>
    <cellStyle name="Normal 46 2 4" xfId="24202" xr:uid="{8C0576B2-1A99-4898-B82D-08078AA902C9}"/>
    <cellStyle name="Normal 46 2 4 2" xfId="33684" xr:uid="{BC88F1A4-2D6F-44BA-845F-4449FD0E4E1C}"/>
    <cellStyle name="Normal 46 2 5" xfId="29027" xr:uid="{0580196B-AD2B-4489-A6C0-FB67C8A8879B}"/>
    <cellStyle name="Normal 46 3" xfId="14076" xr:uid="{53773EBF-DB3F-4E0D-89FC-001A403A8CC6}"/>
    <cellStyle name="Normal 46 3 2" xfId="14077" xr:uid="{777E6E9B-1D4D-49B0-90AC-954D24AE7191}"/>
    <cellStyle name="Normal 46 3 3" xfId="21506" xr:uid="{BBEC233B-3B36-49CD-9BE5-926F1CAFF6B6}"/>
    <cellStyle name="Normal 46 3 3 2" xfId="26653" xr:uid="{30730074-D496-4446-BF5B-33E77AB16DF0}"/>
    <cellStyle name="Normal 46 3 3 2 2" xfId="36045" xr:uid="{606EAE76-B9FC-446C-ABFF-2CBD90C10668}"/>
    <cellStyle name="Normal 46 3 3 3" xfId="31254" xr:uid="{A0A360A4-3432-486A-A737-4C9D5E34D9BE}"/>
    <cellStyle name="Normal 46 3 4" xfId="24203" xr:uid="{FC73A2F2-73B8-42D9-BD3F-7C722D6D3C2F}"/>
    <cellStyle name="Normal 46 3 4 2" xfId="33685" xr:uid="{45078211-B584-49FF-8028-2613F3E39CA2}"/>
    <cellStyle name="Normal 46 3 5" xfId="29028" xr:uid="{59401E30-7789-4F27-B90F-670BEC64E8C7}"/>
    <cellStyle name="Normal 46 4" xfId="14078" xr:uid="{4FB437AC-A4A3-41D2-AA16-0AD86366E79D}"/>
    <cellStyle name="Normal 46_Aygaz Jingle Yerel Radyo Plani( 22 Kasım - 20 Aralık 2010 )#1" xfId="14079" xr:uid="{12E87CA2-9358-4BB1-ACCB-3FD680C1B2CF}"/>
    <cellStyle name="Normal 460" xfId="24521" xr:uid="{ED7C5F16-B6C8-47D8-AA37-A2E13E384EC9}"/>
    <cellStyle name="Normal 460 2" xfId="33999" xr:uid="{1F6F08B6-FF40-4DDC-9A81-868E96E35A53}"/>
    <cellStyle name="Normal 461" xfId="24520" xr:uid="{BB0FF987-60C2-49D1-8FC3-C5633F6F6AB9}"/>
    <cellStyle name="Normal 461 2" xfId="33998" xr:uid="{847E1173-9C1D-4B52-A125-64DC7A045C41}"/>
    <cellStyle name="Normal 462" xfId="24519" xr:uid="{00D493E9-B048-4EDA-A41B-0CC0D77EEEB2}"/>
    <cellStyle name="Normal 462 2" xfId="33997" xr:uid="{4F33448C-20CD-49CF-A3AD-AD4F2895EFE1}"/>
    <cellStyle name="Normal 463" xfId="27622" xr:uid="{8490C0B0-727A-4279-B28E-8537C1F2ECAD}"/>
    <cellStyle name="Normal 464" xfId="27623" xr:uid="{3A370E05-17E4-4F2F-9BF2-691DCFC1EC01}"/>
    <cellStyle name="Normal 465" xfId="27624" xr:uid="{0518648D-919E-4F0F-A759-60B50E68985C}"/>
    <cellStyle name="Normal 465 2" xfId="37006" xr:uid="{22E65427-B682-4C00-9DA4-15805931C888}"/>
    <cellStyle name="Normal 466" xfId="29337" xr:uid="{77035565-350E-448A-845C-B6F7A2BD30B3}"/>
    <cellStyle name="Normal 467" xfId="29338" xr:uid="{1E679D60-5F94-4360-A489-AD7F67ACFD2B}"/>
    <cellStyle name="Normal 468" xfId="29333" xr:uid="{373FDD68-ECD0-4F5C-8D86-0422117EEFF6}"/>
    <cellStyle name="Normal 47" xfId="14080" xr:uid="{033AACD6-881A-4A2E-BED1-44AEC2CD3F6E}"/>
    <cellStyle name="Normal 47 2" xfId="14081" xr:uid="{68D76AB5-DB5A-41CA-8511-0C7C3617B276}"/>
    <cellStyle name="Normal 47 2 2" xfId="14082" xr:uid="{CFE20EB0-BFA8-4675-B5FD-EB4EA9192CDD}"/>
    <cellStyle name="Normal 47 3" xfId="14083" xr:uid="{6D45C24C-E8E9-49ED-A2B7-7B30D91C9B57}"/>
    <cellStyle name="Normal 47 3 2" xfId="14084" xr:uid="{4B4AA1CF-455B-4A33-AA81-BD3397462BF5}"/>
    <cellStyle name="Normal 47 4" xfId="14085" xr:uid="{8B57BF18-3971-456B-855F-7419B4A65205}"/>
    <cellStyle name="Normal 47 5" xfId="14086" xr:uid="{D4098788-D61A-4538-822C-5161EB19E160}"/>
    <cellStyle name="Normal 47_Aygaz Jingle Yerel Radyo Plani( 22 Kasım - 20 Aralık 2010 )#1" xfId="14087" xr:uid="{096B27D1-09E3-4A0F-8EF3-54A512B558DE}"/>
    <cellStyle name="Normal 48" xfId="14088" xr:uid="{815620BA-BA2F-42DC-A116-A9C750FE79FA}"/>
    <cellStyle name="Normal 48 2" xfId="14089" xr:uid="{E595D628-148F-4B01-969F-D022D33970C3}"/>
    <cellStyle name="Normal 48 2 2" xfId="14090" xr:uid="{0851F8BB-2E41-496F-BF87-27E0C28DAD83}"/>
    <cellStyle name="Normal 48 2 3" xfId="21507" xr:uid="{2F3DAC55-7260-473F-A20E-0B42693A1BD7}"/>
    <cellStyle name="Normal 48 2 3 2" xfId="26654" xr:uid="{A6FA955A-7530-45EC-9EC7-2F21EB9BB299}"/>
    <cellStyle name="Normal 48 2 3 2 2" xfId="36046" xr:uid="{069AA4CF-F56A-434A-BE4C-D9FBF6C10D71}"/>
    <cellStyle name="Normal 48 2 3 3" xfId="31255" xr:uid="{7944F670-0506-430A-8ECF-35A5DE8CD691}"/>
    <cellStyle name="Normal 48 2 4" xfId="24204" xr:uid="{FB856999-C9E3-478E-A9D7-31C02FA05F26}"/>
    <cellStyle name="Normal 48 2 4 2" xfId="33686" xr:uid="{B8431154-5EC9-4CD4-93D0-0A1DD49155C0}"/>
    <cellStyle name="Normal 48 2 5" xfId="29029" xr:uid="{6C740087-026B-4FC7-8802-EF5EA1EFB8DF}"/>
    <cellStyle name="Normal 48 3" xfId="14091" xr:uid="{6BBCC78E-21CB-49F3-B5FF-5709C8F00148}"/>
    <cellStyle name="Normal 48 3 2" xfId="14092" xr:uid="{95A96C52-A0A6-4AFF-9B9B-46F729ABB3F8}"/>
    <cellStyle name="Normal 48 3 3" xfId="21508" xr:uid="{2F241F25-76AD-4A2F-8BFE-285BF72B6217}"/>
    <cellStyle name="Normal 48 3 3 2" xfId="26655" xr:uid="{CD3A4921-E0E4-4CA3-83CA-344940C56EA9}"/>
    <cellStyle name="Normal 48 3 3 2 2" xfId="36047" xr:uid="{C343478F-8395-44A0-8BC7-E171CEE779A8}"/>
    <cellStyle name="Normal 48 3 3 3" xfId="31256" xr:uid="{EEAB5C26-3B63-46F2-8C8F-F94A4BFDD89C}"/>
    <cellStyle name="Normal 48 3 4" xfId="24205" xr:uid="{49FEF30F-795F-43C8-98E3-AC8067E7A777}"/>
    <cellStyle name="Normal 48 3 4 2" xfId="33687" xr:uid="{1840AF29-1B84-43AC-B4CF-DFD04A68EDBE}"/>
    <cellStyle name="Normal 48 3 5" xfId="29030" xr:uid="{6485CB7D-244A-490F-A202-D9E0183FD82F}"/>
    <cellStyle name="Normal 48 4" xfId="14093" xr:uid="{771C51B2-F548-4A3D-B8C7-83ECB0D6C7B5}"/>
    <cellStyle name="Normal 48_Aygaz Jingle Yerel Radyo Plani( 22 Kasım - 20 Aralık 2010 )#1" xfId="14094" xr:uid="{BBA1B931-B840-4C92-AD2A-671CCB6E6FFA}"/>
    <cellStyle name="Normal 49" xfId="14095" xr:uid="{FCB765AD-C5A6-421A-A025-209CCF504B15}"/>
    <cellStyle name="Normal 49 2" xfId="14096" xr:uid="{1F79FF35-FE5B-4A5D-B8A4-A2AD6F8C034F}"/>
    <cellStyle name="Normal 49 2 2" xfId="14097" xr:uid="{AAEB54C4-AD83-412B-8043-37489FEF32A9}"/>
    <cellStyle name="Normal 49 3" xfId="14098" xr:uid="{571AADD3-25A5-4D62-836B-223351D89BC6}"/>
    <cellStyle name="Normal 49_Paro Yurtici Kargo Yerel Kampanyası 02 Agustos -17 Eylul 2010" xfId="14099" xr:uid="{D3BC416A-29D9-4BBF-AC52-4DC1B9D79B0C}"/>
    <cellStyle name="Normal 5" xfId="37" xr:uid="{2011AD60-2753-4F07-BDDD-89690199F5C7}"/>
    <cellStyle name="Normal 5 10" xfId="14100" xr:uid="{62E77A32-6CBD-41C7-ACB1-DF135EE8C1EA}"/>
    <cellStyle name="Normal 5 10 2" xfId="14101" xr:uid="{4089303E-71C7-4AEE-8404-4303A3B979A6}"/>
    <cellStyle name="Normal 5 11" xfId="14102" xr:uid="{BCC36110-B82B-4166-9730-5F540D8C8CF4}"/>
    <cellStyle name="Normal 5 11 2" xfId="14103" xr:uid="{0511C7D3-1466-4E9B-9131-8D30EC1153EE}"/>
    <cellStyle name="Normal 5 12" xfId="14104" xr:uid="{7FFC1DF4-0823-4E3B-AF37-B3D370A94891}"/>
    <cellStyle name="Normal 5 13" xfId="14105" xr:uid="{046630DD-F8AF-4500-B141-89EBF67250EA}"/>
    <cellStyle name="Normal 5 14" xfId="14106" xr:uid="{B4DDDA7C-86EA-4EEB-8CA9-2A885B4D4491}"/>
    <cellStyle name="Normal 5 15" xfId="14107" xr:uid="{9036449F-DB24-4222-ADAE-C1F856AE238D}"/>
    <cellStyle name="Normal 5 16" xfId="14108" xr:uid="{01E3308A-F8DB-4B93-95FB-B1CCB0336FEF}"/>
    <cellStyle name="Normal 5 17" xfId="14109" xr:uid="{65226D28-BCCD-4BA1-8958-470A7CD554E2}"/>
    <cellStyle name="Normal 5 18" xfId="14110" xr:uid="{59F24AD3-5602-4EF2-A169-BC6787BA1277}"/>
    <cellStyle name="Normal 5 19" xfId="14111" xr:uid="{875D8C9A-9FEC-41DD-AD6A-741910F780E9}"/>
    <cellStyle name="Normal 5 19 2" xfId="14112" xr:uid="{09C58390-6154-4E7D-91D8-0133834424AF}"/>
    <cellStyle name="Normal 5 2" xfId="14113" xr:uid="{3C885438-0AEA-40AF-85D0-27336D477DDD}"/>
    <cellStyle name="Normal 5 2 2" xfId="14114" xr:uid="{C3E8A91B-FE93-4D53-9135-DF02B476885D}"/>
    <cellStyle name="Normal 5 2 2 2" xfId="14115" xr:uid="{7A6DD2D6-A56E-4782-9449-873E7724AE5F}"/>
    <cellStyle name="Normal 5 2 2 2 2" xfId="14116" xr:uid="{8421FBF2-CEAC-4E91-862F-E6CB6CC33743}"/>
    <cellStyle name="Normal 5 2 2 2 3" xfId="14117" xr:uid="{7788D982-CAB0-43CB-A33D-06DC687DAA48}"/>
    <cellStyle name="Normal 5 2 2 3" xfId="14118" xr:uid="{AB5FFDDF-0C7D-4AA1-89E0-E83F9248BC54}"/>
    <cellStyle name="Normal 5 2 2 3 2" xfId="14119" xr:uid="{62E8487A-3FFE-45B7-99CA-9B854A272387}"/>
    <cellStyle name="Normal 5 2 2 4" xfId="14120" xr:uid="{77CBA052-28C9-4911-9111-0A2DE2AF4065}"/>
    <cellStyle name="Normal 5 2 3" xfId="14121" xr:uid="{2B1E1B6A-262F-4A42-B9B9-B2BD23E13C20}"/>
    <cellStyle name="Normal 5 2 3 2" xfId="14122" xr:uid="{B677743E-E640-4965-938A-73956AC5B4D7}"/>
    <cellStyle name="Normal 5 2 3 2 2" xfId="14123" xr:uid="{F9BD3B38-9911-4B52-ABB1-66A21BB5309E}"/>
    <cellStyle name="Normal 5 2 3 3" xfId="14124" xr:uid="{0F08C2E5-BC8B-44DC-9419-DD42CE4EDDBD}"/>
    <cellStyle name="Normal 5 2 4" xfId="14125" xr:uid="{33D580DD-1128-492C-8A92-3392EB68F52C}"/>
    <cellStyle name="Normal 5 2 4 2" xfId="14126" xr:uid="{FC15E4BC-06A1-4A01-9876-75EE3EA81192}"/>
    <cellStyle name="Normal 5 2 5" xfId="14127" xr:uid="{1961D3A4-B5F1-48B6-B06C-14A31CBCC753}"/>
    <cellStyle name="Normal 5 2 6" xfId="14128" xr:uid="{DBC2983E-B8C5-43E4-80F1-C275494B8CFE}"/>
    <cellStyle name="Normal 5 2 7" xfId="14129" xr:uid="{42918AA0-D37E-42BB-9163-B2D4A2559DD1}"/>
    <cellStyle name="Normal 5 3" xfId="14130" xr:uid="{B5064C48-8918-4316-B3F8-E18FF807A297}"/>
    <cellStyle name="Normal 5 3 2" xfId="14131" xr:uid="{74792399-3C8F-4A17-B4D8-73DC901E1790}"/>
    <cellStyle name="Normal 5 3 2 2" xfId="14132" xr:uid="{7C51F549-F846-41E4-A171-357686891CE4}"/>
    <cellStyle name="Normal 5 3 2 3" xfId="14133" xr:uid="{24AD6C6C-316B-4C05-8BBF-3F0DB3274D2A}"/>
    <cellStyle name="Normal 5 3 3" xfId="14134" xr:uid="{3E337489-84F4-40AC-8A81-D79813671999}"/>
    <cellStyle name="Normal 5 3 3 2" xfId="14135" xr:uid="{8146ECE1-C66F-4FBD-AF29-0730372563DE}"/>
    <cellStyle name="Normal 5 3 4" xfId="14136" xr:uid="{4A546D9A-4353-46D9-8211-AA9B8FFEE312}"/>
    <cellStyle name="Normal 5 3 5" xfId="14137" xr:uid="{C216A306-0479-402E-92B8-C9CEE2FAF669}"/>
    <cellStyle name="Normal 5 3 6" xfId="14138" xr:uid="{5780B12B-9434-42C9-B9E6-23FC8CE2F243}"/>
    <cellStyle name="Normal 5 4" xfId="14139" xr:uid="{1CF59B24-8483-491F-B515-ACBAB308112B}"/>
    <cellStyle name="Normal 5 4 2" xfId="14140" xr:uid="{6EDEF72F-B952-403A-9AA2-F42CE945CAF9}"/>
    <cellStyle name="Normal 5 4 2 2" xfId="14141" xr:uid="{C2C3C6CB-D047-4466-8CAC-A5B1D0FB0707}"/>
    <cellStyle name="Normal 5 4 3" xfId="14142" xr:uid="{52222798-8F20-40FF-84B9-FBBD25A4ACE5}"/>
    <cellStyle name="Normal 5 4 4" xfId="14143" xr:uid="{44EFEC09-5838-4617-8C97-EC0327672211}"/>
    <cellStyle name="Normal 5 5" xfId="14144" xr:uid="{0DA4CB7B-15F7-4AF0-917A-B579EE947D1C}"/>
    <cellStyle name="Normal 5 5 2" xfId="14145" xr:uid="{93B3F62C-788A-4DBC-B9FC-BDB8549073D9}"/>
    <cellStyle name="Normal 5 5 3" xfId="14146" xr:uid="{A6730F4A-8064-45F1-86C7-D6BAA16FC5E2}"/>
    <cellStyle name="Normal 5 6" xfId="14147" xr:uid="{DB325151-813D-42A3-B338-65554B82D127}"/>
    <cellStyle name="Normal 5 6 2" xfId="14148" xr:uid="{B1531F6E-5082-49CE-B0F4-34CABBB24093}"/>
    <cellStyle name="Normal 5 7" xfId="14149" xr:uid="{683C2D33-64B8-4CAE-9D19-5BB2069A3E2D}"/>
    <cellStyle name="Normal 5 7 2" xfId="14150" xr:uid="{1EF8DBF1-81AF-4A40-A899-2999EA2A82BD}"/>
    <cellStyle name="Normal 5 8" xfId="14151" xr:uid="{3059F6AF-14FA-4BA4-B4A8-85E47B21E85C}"/>
    <cellStyle name="Normal 5 8 10" xfId="14152" xr:uid="{28477102-F165-4155-BF82-561E2EF71FA4}"/>
    <cellStyle name="Normal 5 8 2" xfId="14153" xr:uid="{8A39B475-6801-404C-9E01-E56B95F7652A}"/>
    <cellStyle name="Normal 5 8 3" xfId="14154" xr:uid="{F7632A37-99CF-4B90-989B-6F549A481C9C}"/>
    <cellStyle name="Normal 5 8 4" xfId="14155" xr:uid="{FB1C359C-5195-470B-A18E-031664C1C215}"/>
    <cellStyle name="Normal 5 8 5" xfId="14156" xr:uid="{08F06A31-F082-4A7B-9324-6BC1D1E3BA7C}"/>
    <cellStyle name="Normal 5 8 6" xfId="14157" xr:uid="{CE037010-F24D-4318-B0ED-A4A1A68D735A}"/>
    <cellStyle name="Normal 5 8 7" xfId="14158" xr:uid="{67656F6A-E0C4-41C2-B5DC-C76FC79A23BF}"/>
    <cellStyle name="Normal 5 8 8" xfId="14159" xr:uid="{78FCD59F-9CE2-464B-A4F3-10E4EAD061EC}"/>
    <cellStyle name="Normal 5 8 9" xfId="14160" xr:uid="{9C8DD226-347C-4886-942B-3612E4D3CFA0}"/>
    <cellStyle name="Normal 5 9" xfId="14161" xr:uid="{00AEA874-995B-498A-A644-338897CDE7B0}"/>
    <cellStyle name="Normal 5 9 2" xfId="14162" xr:uid="{707993BE-6257-4BDB-A277-E9B8B820A513}"/>
    <cellStyle name="Normal 5_FORD SERVİS YEREL GAZETE ONAY" xfId="14163" xr:uid="{C3D48CC5-1AF2-4553-A51A-7664293D935E}"/>
    <cellStyle name="Normal 50" xfId="14164" xr:uid="{F3A0EFB1-2CCB-4140-86BE-C7F1F5A0AA9E}"/>
    <cellStyle name="Normal 50 2" xfId="14165" xr:uid="{85DE930E-E694-43B4-86D4-1D6AC22CC88A}"/>
    <cellStyle name="Normal 50 2 2" xfId="14166" xr:uid="{8DA626F1-1D74-4E1E-A519-F4193BD9D40C}"/>
    <cellStyle name="Normal 50 2 3" xfId="21510" xr:uid="{C8C3530A-61F0-4D69-AB07-3C904AB1B077}"/>
    <cellStyle name="Normal 50 2 3 2" xfId="26657" xr:uid="{A0BB2A8D-C7A7-4009-ADDA-47E7BD7558EB}"/>
    <cellStyle name="Normal 50 2 3 2 2" xfId="36049" xr:uid="{78AB0574-AC82-4700-9FEC-E92EE8FF1910}"/>
    <cellStyle name="Normal 50 2 3 3" xfId="31258" xr:uid="{D4926C04-0C20-47D8-97BF-DFE7A4879B48}"/>
    <cellStyle name="Normal 50 2 4" xfId="24207" xr:uid="{248DC977-B69B-42B8-B72E-D5BD610B6B26}"/>
    <cellStyle name="Normal 50 2 4 2" xfId="33689" xr:uid="{A4123FDE-987D-4F04-81A1-558AC04C90A2}"/>
    <cellStyle name="Normal 50 2 5" xfId="29032" xr:uid="{DB4FE3AE-93EF-48F3-A1C0-B51F006B66B8}"/>
    <cellStyle name="Normal 50 3" xfId="14167" xr:uid="{13C75827-C30E-48FB-8FF0-3E7BB19EDD7A}"/>
    <cellStyle name="Normal 50 3 2" xfId="14168" xr:uid="{891FB3B5-5A35-4206-AD29-2DF84C30725E}"/>
    <cellStyle name="Normal 50 3 3" xfId="21511" xr:uid="{BD23694B-47E4-44C8-B617-05926DC923B4}"/>
    <cellStyle name="Normal 50 3 3 2" xfId="26658" xr:uid="{50E97A51-0B9C-4598-8E21-C2BA9EE140CA}"/>
    <cellStyle name="Normal 50 3 3 2 2" xfId="36050" xr:uid="{F4107E67-3A2B-4313-BA17-56FEFF56775F}"/>
    <cellStyle name="Normal 50 3 3 3" xfId="31259" xr:uid="{AD578F6A-CB8E-462B-B920-9533B936AE1D}"/>
    <cellStyle name="Normal 50 3 4" xfId="24208" xr:uid="{218CAAB9-6B31-4D60-B70E-DEE2F4D55669}"/>
    <cellStyle name="Normal 50 3 4 2" xfId="33690" xr:uid="{62689E3E-AEB6-4281-976B-F1589DDC0093}"/>
    <cellStyle name="Normal 50 3 5" xfId="29033" xr:uid="{5D8071AC-1BA6-4CD8-9A5D-84A1B81DE28F}"/>
    <cellStyle name="Normal 50 4" xfId="14169" xr:uid="{4457363F-58E9-44ED-BF76-6E8E2AD3B8E9}"/>
    <cellStyle name="Normal 50 4 2" xfId="21512" xr:uid="{17ABE7D2-B65D-45AB-8586-287CF758222C}"/>
    <cellStyle name="Normal 50 4 2 2" xfId="26659" xr:uid="{3D93C1BC-300B-4990-9F2E-3B4318910B35}"/>
    <cellStyle name="Normal 50 4 2 2 2" xfId="36051" xr:uid="{60561BE0-728C-4558-940D-C1E95B202C8D}"/>
    <cellStyle name="Normal 50 4 2 3" xfId="31260" xr:uid="{0CB589AE-60DA-49F0-A9E3-AAE9F9669A9F}"/>
    <cellStyle name="Normal 50 4 3" xfId="24209" xr:uid="{F805CE29-4A51-456C-A2D7-C3EE5B852FC9}"/>
    <cellStyle name="Normal 50 4 3 2" xfId="33691" xr:uid="{E998859A-D408-4DEA-B074-0A093320A8AD}"/>
    <cellStyle name="Normal 50 4 4" xfId="29034" xr:uid="{BB41CE55-2E3B-496D-9141-AA53D9AFB8D2}"/>
    <cellStyle name="Normal 50 5" xfId="14170" xr:uid="{C2491AC5-BC0D-4828-9136-576FFFCF8ED6}"/>
    <cellStyle name="Normal 50 5 2" xfId="21513" xr:uid="{999F9A46-B1C3-4560-90A5-84FE805211D6}"/>
    <cellStyle name="Normal 50 5 2 2" xfId="26660" xr:uid="{4AAD00E7-90C3-4335-B5BA-281224C4B4FE}"/>
    <cellStyle name="Normal 50 5 2 2 2" xfId="36052" xr:uid="{46F9E7C0-BB4F-4DE6-B226-995CFE655136}"/>
    <cellStyle name="Normal 50 5 2 3" xfId="31261" xr:uid="{95396772-1079-4D50-BB15-058D78FFD4E2}"/>
    <cellStyle name="Normal 50 5 3" xfId="24210" xr:uid="{F34F97D8-B067-48A6-8B1D-C1F503D2C2B9}"/>
    <cellStyle name="Normal 50 5 3 2" xfId="33692" xr:uid="{9AE1A5B7-D2CD-49DB-B4EB-51A6F594531E}"/>
    <cellStyle name="Normal 50 5 4" xfId="29035" xr:uid="{06FAFD35-E6CA-4251-88C1-C0065BC37AE9}"/>
    <cellStyle name="Normal 50 6" xfId="14171" xr:uid="{BE082BD6-E4EF-4CBE-AEE9-6C47FC8DE8EA}"/>
    <cellStyle name="Normal 50 7" xfId="21509" xr:uid="{440842EB-A739-4BF5-BEA5-63F9AB484338}"/>
    <cellStyle name="Normal 50 7 2" xfId="26656" xr:uid="{C9980274-0715-4379-9E52-BE1059F98244}"/>
    <cellStyle name="Normal 50 7 2 2" xfId="36048" xr:uid="{812CC814-5952-45D2-9AC1-8ADF29FF3D73}"/>
    <cellStyle name="Normal 50 7 3" xfId="31257" xr:uid="{CB273716-18F4-4715-9EE3-4AB8B66D46AA}"/>
    <cellStyle name="Normal 50 8" xfId="24206" xr:uid="{A141C180-567B-433F-A71D-2705D2D28D95}"/>
    <cellStyle name="Normal 50 8 2" xfId="33688" xr:uid="{CF009DAA-E6A1-4727-BBD7-7026F4A566C7}"/>
    <cellStyle name="Normal 50 9" xfId="29031" xr:uid="{194770A3-106B-4E7C-AF11-79A0FF83BF42}"/>
    <cellStyle name="Normal 50_Aygaz Jingle Yerel Radyo Plani( 22 Kasım - 20 Aralık 2010 )#1" xfId="14172" xr:uid="{5763DB97-0E4F-4A04-A752-868895B6D4FF}"/>
    <cellStyle name="Normal 51" xfId="14173" xr:uid="{20B99BB3-0E0C-43DF-B4F9-7AD40597FF25}"/>
    <cellStyle name="Normal 51 2" xfId="14174" xr:uid="{5BCEBEA7-76F5-4A39-8997-4C4B6D1F1482}"/>
    <cellStyle name="Normal 51 3" xfId="14175" xr:uid="{0C466FCF-F8BC-4D8D-8693-48B4206EBCA1}"/>
    <cellStyle name="Normal 51 3 2" xfId="14176" xr:uid="{FE5BF2B1-AF35-40A9-A0BE-1755CA981FFB}"/>
    <cellStyle name="Normal 51 3 3" xfId="21514" xr:uid="{728A5564-7F9F-46AE-B819-CF3AF9DD2B7C}"/>
    <cellStyle name="Normal 51 3 3 2" xfId="26661" xr:uid="{DDAE686C-7786-4C22-812B-29F994CD1FF9}"/>
    <cellStyle name="Normal 51 3 3 2 2" xfId="36053" xr:uid="{7302C364-5EAD-4ABD-844B-C6CB466746D2}"/>
    <cellStyle name="Normal 51 3 3 3" xfId="31262" xr:uid="{BDB3D5F7-1E85-40AB-BA35-75A5E737D9E0}"/>
    <cellStyle name="Normal 51 3 4" xfId="24211" xr:uid="{0554D919-A600-4366-98D9-DDE0CE24D5C0}"/>
    <cellStyle name="Normal 51 3 4 2" xfId="33693" xr:uid="{05430244-6E79-4BE0-AE7F-F16332E4E47E}"/>
    <cellStyle name="Normal 51 3 5" xfId="29036" xr:uid="{D9C4BE57-CF04-44CB-B6C4-9757E7166BCA}"/>
    <cellStyle name="Normal 51_Aygaz Jingle Yerel Radyo Plani( 22 Kasım - 20 Aralık 2010 )#1" xfId="14177" xr:uid="{767C3C29-97D4-4272-8C85-6C7F26892E84}"/>
    <cellStyle name="Normal 52" xfId="14178" xr:uid="{7BB12312-6D35-4243-8745-9ECE2CD4340A}"/>
    <cellStyle name="Normal 52 2" xfId="14179" xr:uid="{C0985801-0709-4F53-9C91-B829D52A7CB2}"/>
    <cellStyle name="Normal 52 2 2" xfId="14180" xr:uid="{D7F55D39-FED8-491F-A3CF-1BE15B38EB0F}"/>
    <cellStyle name="Normal 52 2 3" xfId="21515" xr:uid="{93433ECA-8080-4245-9F75-606795B706A7}"/>
    <cellStyle name="Normal 52 2 3 2" xfId="26662" xr:uid="{F51856B1-CF44-40EF-83B7-0B1592ECF2CB}"/>
    <cellStyle name="Normal 52 2 3 2 2" xfId="36054" xr:uid="{DCF90631-A8A2-4914-8EF4-B0100102362F}"/>
    <cellStyle name="Normal 52 2 3 3" xfId="31263" xr:uid="{05074F2A-10DE-43E4-81B9-C71ED3AFEA4A}"/>
    <cellStyle name="Normal 52 2 4" xfId="24212" xr:uid="{AE6341F3-A3BA-432D-8F35-B3EDC6994C91}"/>
    <cellStyle name="Normal 52 2 4 2" xfId="33694" xr:uid="{4C5D2CCC-8D17-4F85-A1EA-5EF49B3C9B80}"/>
    <cellStyle name="Normal 52 2 5" xfId="29037" xr:uid="{B01CBDFA-B8ED-4A4F-BB19-CA64E488077B}"/>
    <cellStyle name="Normal 52 3" xfId="14181" xr:uid="{5CD2B737-F0A9-4A9F-BBAA-88A447ACC115}"/>
    <cellStyle name="Normal 53" xfId="14182" xr:uid="{25C4AAF9-6AFB-43E9-B338-C9F57D339835}"/>
    <cellStyle name="Normal 53 2" xfId="14183" xr:uid="{D45B38E9-F15E-45CF-9408-A4BDFC369387}"/>
    <cellStyle name="Normal 53 2 2" xfId="14184" xr:uid="{713009C0-8652-4A87-A8C7-3A72B74B5067}"/>
    <cellStyle name="Normal 53 2 3" xfId="21516" xr:uid="{E615D011-F578-49ED-AAFB-A1461C4E042B}"/>
    <cellStyle name="Normal 53 2 3 2" xfId="26663" xr:uid="{09B6B53D-519F-40B4-83E8-68FFCA1CF060}"/>
    <cellStyle name="Normal 53 2 3 2 2" xfId="36055" xr:uid="{C4DAC073-24F0-4868-88B4-B082629A157A}"/>
    <cellStyle name="Normal 53 2 3 3" xfId="31264" xr:uid="{497ADF81-9576-4A96-8E40-78D3345B8D24}"/>
    <cellStyle name="Normal 53 2 4" xfId="24213" xr:uid="{8D5CD535-0756-4075-AC3B-E29ADA88485A}"/>
    <cellStyle name="Normal 53 2 4 2" xfId="33695" xr:uid="{6A3DC25B-7A32-48ED-8EF0-3A8E0F5A912F}"/>
    <cellStyle name="Normal 53 2 5" xfId="29038" xr:uid="{A14942A7-8CF0-4C22-9C82-0D303457A840}"/>
    <cellStyle name="Normal 53 3" xfId="14185" xr:uid="{8ABCCE81-1FFD-49E0-B853-4471EF4EA668}"/>
    <cellStyle name="Normal 54" xfId="14186" xr:uid="{88BAFFFE-1D2B-4764-868C-D862EA2D02A0}"/>
    <cellStyle name="Normal 54 2" xfId="14187" xr:uid="{F03A8FB7-C52F-4EEF-A499-E5D452165EF2}"/>
    <cellStyle name="Normal 54 2 2" xfId="14188" xr:uid="{F6173A43-7641-4B04-9FC2-5EC411666244}"/>
    <cellStyle name="Normal 54 2 3" xfId="21517" xr:uid="{EAD14407-AA3E-406B-82D1-70EC3A48B68E}"/>
    <cellStyle name="Normal 54 2 3 2" xfId="26664" xr:uid="{DDDCAD26-DDE5-4E7E-8B1B-5C8BB1092080}"/>
    <cellStyle name="Normal 54 2 3 2 2" xfId="36056" xr:uid="{1144C257-783A-43B6-AD93-13C4FCDD614E}"/>
    <cellStyle name="Normal 54 2 3 3" xfId="31265" xr:uid="{F5BAF4E3-0B06-4EF9-ABE4-31414DCDFA9B}"/>
    <cellStyle name="Normal 54 2 4" xfId="24214" xr:uid="{333F4689-33ED-4762-AC0E-3CB7DA5AFA46}"/>
    <cellStyle name="Normal 54 2 4 2" xfId="33696" xr:uid="{B877070E-8B60-459B-9D57-8FF139C698C6}"/>
    <cellStyle name="Normal 54 2 5" xfId="29039" xr:uid="{80AD6626-7542-4FDD-9AC4-688F26C6C0CE}"/>
    <cellStyle name="Normal 54 3" xfId="14189" xr:uid="{DDCD1481-8189-43CD-85E8-88CE4A27B82E}"/>
    <cellStyle name="Normal 55" xfId="14190" xr:uid="{D61B6F60-8F89-43A5-A499-3F2A9E57AD32}"/>
    <cellStyle name="Normal 55 2" xfId="14191" xr:uid="{41C4F229-5F3D-4E64-BCDD-9E080CB1B319}"/>
    <cellStyle name="Normal 55 3" xfId="14192" xr:uid="{232C751B-A865-458B-A00B-3D4D1511D8BC}"/>
    <cellStyle name="Normal 56" xfId="14193" xr:uid="{144CAC76-53BE-4EAB-AD1C-367A5B389A2D}"/>
    <cellStyle name="Normal 56 2" xfId="14194" xr:uid="{433FEC85-1C66-498F-9576-E6522B79366B}"/>
    <cellStyle name="Normal 56 3" xfId="14195" xr:uid="{1DE28330-14EF-4BC0-A568-E87CF1703305}"/>
    <cellStyle name="Normal 57" xfId="14196" xr:uid="{06179718-ADFE-47A4-9AAD-23BBDD249A51}"/>
    <cellStyle name="Normal 57 2" xfId="14197" xr:uid="{660E2A1F-7107-450F-A4A4-1F63FCC78550}"/>
    <cellStyle name="Normal 57 3" xfId="14198" xr:uid="{6713C92F-AE67-462F-987B-19EFF7F0146C}"/>
    <cellStyle name="Normal 58" xfId="14199" xr:uid="{A5A7F292-CCEF-485A-89F4-E1F9EED0113D}"/>
    <cellStyle name="Normal 58 2" xfId="14200" xr:uid="{075986FF-AC7A-423B-90F8-AC5F387890E2}"/>
    <cellStyle name="Normal 58 3" xfId="14201" xr:uid="{58A33FAA-641C-48C6-9554-CF899998314A}"/>
    <cellStyle name="Normal 59" xfId="14202" xr:uid="{684D1B38-2C47-4DEB-81A9-7B7B9F08C368}"/>
    <cellStyle name="Normal 59 2" xfId="14203" xr:uid="{AFE3B295-BDEE-4B85-A0F4-799B28596B84}"/>
    <cellStyle name="Normal 59 3" xfId="14204" xr:uid="{A8475238-8A4B-4710-888E-6BD541E21641}"/>
    <cellStyle name="Normal 6" xfId="14205" xr:uid="{513F5C79-E11B-4F7C-83AE-4A1C960A56B7}"/>
    <cellStyle name="Normal 6 10" xfId="14206" xr:uid="{B9D4B857-2290-4E31-9334-CA661F2D1296}"/>
    <cellStyle name="Normal 6 10 2" xfId="14207" xr:uid="{9F656F55-B020-4442-9D08-CC3E33AE7C14}"/>
    <cellStyle name="Normal 6 11" xfId="14208" xr:uid="{7FF6663F-91DE-4CA7-B487-51B3CB553799}"/>
    <cellStyle name="Normal 6 11 2" xfId="14209" xr:uid="{66D21F3B-29A9-4E69-8FCB-684B01D921EE}"/>
    <cellStyle name="Normal 6 12" xfId="14210" xr:uid="{F0C11D91-BE08-4679-9123-1458D897A462}"/>
    <cellStyle name="Normal 6 12 2" xfId="14211" xr:uid="{97200515-3F5B-4E25-AE31-C4F3DCA98674}"/>
    <cellStyle name="Normal 6 13" xfId="14212" xr:uid="{F08095CF-BA9F-4434-8A8B-A3846B297AD6}"/>
    <cellStyle name="Normal 6 13 2" xfId="14213" xr:uid="{B979CA9F-5722-4604-B69F-10B7F1431570}"/>
    <cellStyle name="Normal 6 14" xfId="22511" xr:uid="{952FE103-ABDF-44A7-80BD-9D86F07B76A6}"/>
    <cellStyle name="Normal 6 14 2" xfId="27619" xr:uid="{CCD18DCF-0930-4E73-BBA5-8219F161A7E3}"/>
    <cellStyle name="Normal 6 14 2 2" xfId="37003" xr:uid="{E6AD962A-DF48-474F-87B4-FC006DE155AF}"/>
    <cellStyle name="Normal 6 14 3" xfId="32111" xr:uid="{05B985E5-DA90-47E6-9DF4-EA914C3195E8}"/>
    <cellStyle name="Normal 6 2" xfId="14214" xr:uid="{82C7021E-BB5A-45E9-B0C2-D36944A6E378}"/>
    <cellStyle name="Normal 6 2 2" xfId="14215" xr:uid="{9A3B5248-9F7C-4BA8-83DB-4A8B5B6549D8}"/>
    <cellStyle name="Normal 6 2 2 2" xfId="14216" xr:uid="{10A0CD7D-F75F-45F2-91A8-F31F6D88FA56}"/>
    <cellStyle name="Normal 6 2 2 2 2" xfId="14217" xr:uid="{CD6AC2E1-33EE-43D7-A7FB-E019CA02E08C}"/>
    <cellStyle name="Normal 6 2 2 2 3" xfId="14218" xr:uid="{AE7C5DB2-D492-44B7-B25D-3ABFACD0CFD8}"/>
    <cellStyle name="Normal 6 2 2 3" xfId="14219" xr:uid="{158F6F01-CA18-4CC3-9A5A-297AA24A64B7}"/>
    <cellStyle name="Normal 6 2 2 3 2" xfId="14220" xr:uid="{54A0EE85-6DDF-4835-A4B2-7EA1A4A0FBF9}"/>
    <cellStyle name="Normal 6 2 2 4" xfId="14221" xr:uid="{C5426C4E-DEF4-40A0-849C-2FA41195EBEB}"/>
    <cellStyle name="Normal 6 2 2 5" xfId="14222" xr:uid="{F22AD07A-72AA-4FEC-8C2A-2B46176FB2D0}"/>
    <cellStyle name="Normal 6 2 3" xfId="14223" xr:uid="{5FE74F35-0B03-49AC-A3AE-9C815F5B9AB7}"/>
    <cellStyle name="Normal 6 2 3 2" xfId="14224" xr:uid="{AA568446-F040-468A-B874-AE2591538C43}"/>
    <cellStyle name="Normal 6 2 3 2 2" xfId="14225" xr:uid="{BC2E0716-365C-47EE-ADB5-A0BED65FF0C8}"/>
    <cellStyle name="Normal 6 2 3 3" xfId="14226" xr:uid="{EFCEAEEF-5A96-43C9-A136-CD70F68A28B9}"/>
    <cellStyle name="Normal 6 2 4" xfId="14227" xr:uid="{B3B8F6AA-575B-4E05-83A7-980886AFD0FF}"/>
    <cellStyle name="Normal 6 2 4 2" xfId="14228" xr:uid="{BC7357F2-2C4A-4424-B207-C7A6B44BE06B}"/>
    <cellStyle name="Normal 6 2 5" xfId="14229" xr:uid="{48650465-A5B2-4DAA-A303-8A958FECF6C9}"/>
    <cellStyle name="Normal 6 2 6" xfId="14230" xr:uid="{CDE351D9-B57E-477C-991E-B66DF43D7711}"/>
    <cellStyle name="Normal 6 2 7" xfId="14231" xr:uid="{737591E8-9126-40BC-AFD6-366285DEF76C}"/>
    <cellStyle name="Normal 6 2 7 2" xfId="21518" xr:uid="{2A062789-B841-4D8C-8F40-D35E8E8D8A2D}"/>
    <cellStyle name="Normal 6 2 7 2 2" xfId="26665" xr:uid="{80F3F4F3-2293-42E6-9D60-4687459CE717}"/>
    <cellStyle name="Normal 6 2 7 2 2 2" xfId="36057" xr:uid="{76AB4BDD-2F9C-43D9-93B2-7CAC3F3A5E47}"/>
    <cellStyle name="Normal 6 2 7 2 3" xfId="31266" xr:uid="{0B0F4408-424C-4857-9087-CAF0474BE5D3}"/>
    <cellStyle name="Normal 6 2 7 3" xfId="24215" xr:uid="{F18FAE03-F2FE-48FF-B2C9-8AD29F88190E}"/>
    <cellStyle name="Normal 6 2 7 3 2" xfId="33697" xr:uid="{7A116CDE-6585-4E3E-B639-97C00D7D4541}"/>
    <cellStyle name="Normal 6 2 7 4" xfId="29040" xr:uid="{3F2F2603-7D93-4B20-81FC-CFF4DED1F265}"/>
    <cellStyle name="Normal 6 2_TT Grup Imaj Medya Plani #6" xfId="14232" xr:uid="{B5735F4B-1EC1-4B78-BFDC-FE7BB963EFCB}"/>
    <cellStyle name="Normal 6 3" xfId="14233" xr:uid="{FDF00ACD-0C21-4765-81B5-32D0987BBC7E}"/>
    <cellStyle name="Normal 6 3 2" xfId="14234" xr:uid="{A7AD0589-3B4B-4A1B-999D-FEE177ABC31E}"/>
    <cellStyle name="Normal 6 3 2 2" xfId="14235" xr:uid="{09FA1E7B-5377-403E-BBFC-8572092423D2}"/>
    <cellStyle name="Normal 6 3 2 2 2" xfId="14236" xr:uid="{D315C01E-BE89-46B0-B201-37572FE205FF}"/>
    <cellStyle name="Normal 6 3 2 2 3" xfId="14237" xr:uid="{552C7EE6-757A-46FC-96A0-7A824A91E817}"/>
    <cellStyle name="Normal 6 3 2 2 4" xfId="14238" xr:uid="{DF38D866-B8F6-48EF-AEFC-6E97A6F91178}"/>
    <cellStyle name="Normal 6 3 2 2 5" xfId="14239" xr:uid="{39027878-2E3D-4E24-B6F0-90FF0E467547}"/>
    <cellStyle name="Normal 6 3 2 3" xfId="14240" xr:uid="{AF89472D-29F6-449B-A40B-B85701CE27E7}"/>
    <cellStyle name="Normal 6 3 2 3 2" xfId="14241" xr:uid="{A2F5FF43-088F-4377-A0BE-551FDE5BA860}"/>
    <cellStyle name="Normal 6 3 2 4" xfId="14242" xr:uid="{37D7DB25-95B0-4119-B2D0-717571BBB61E}"/>
    <cellStyle name="Normal 6 3 2 4 2" xfId="14243" xr:uid="{BAD2F490-1D94-4A1C-80AB-20FEA9BA4A80}"/>
    <cellStyle name="Normal 6 3 2 5" xfId="14244" xr:uid="{8BE9C741-F37D-44B6-A6E8-C3E020EE9BB8}"/>
    <cellStyle name="Normal 6 3 2 5 2" xfId="14245" xr:uid="{FAABC545-5E3D-4FCE-B0F0-158A3647ED66}"/>
    <cellStyle name="Normal 6 3 3" xfId="14246" xr:uid="{5A79E595-940A-4E78-9904-172B88FAA20D}"/>
    <cellStyle name="Normal 6 3 3 2" xfId="14247" xr:uid="{72AD86A2-3BBD-47C6-9586-E5D6F376CC36}"/>
    <cellStyle name="Normal 6 3 4" xfId="14248" xr:uid="{352B931C-2212-49F7-A860-63D348556E8B}"/>
    <cellStyle name="Normal 6 3 5" xfId="14249" xr:uid="{5B1DE204-AFF0-4088-896F-E2546FE83825}"/>
    <cellStyle name="Normal 6 3 6" xfId="14250" xr:uid="{1675469A-3F2D-413D-AB3C-E80043CB1C71}"/>
    <cellStyle name="Normal 6 3 7" xfId="14251" xr:uid="{A13BA30A-9F80-4769-A111-77F03362D3B0}"/>
    <cellStyle name="Normal 6 3 8" xfId="14252" xr:uid="{48142F5D-D68B-4F9A-9A1E-586FA342E25E}"/>
    <cellStyle name="Normal 6 4" xfId="14253" xr:uid="{1711CED7-602B-4782-8DC0-6CB7D39AC89A}"/>
    <cellStyle name="Normal 6 4 2" xfId="14254" xr:uid="{51EB8D9E-8838-40EC-81D7-80E2FCF1E889}"/>
    <cellStyle name="Normal 6 4 2 2" xfId="14255" xr:uid="{54A4EC71-2DE3-49FC-B2F7-D377143E371E}"/>
    <cellStyle name="Normal 6 4 2 2 2" xfId="14256" xr:uid="{B6A287E8-6AE3-4AEB-AFD7-B28F13668C57}"/>
    <cellStyle name="Normal 6 4 2 3" xfId="14257" xr:uid="{4A8AF335-0519-4D1C-9E19-BC00CD26D992}"/>
    <cellStyle name="Normal 6 4 2 3 2" xfId="14258" xr:uid="{C8BF64D6-0515-4B83-B505-BC653BE3735E}"/>
    <cellStyle name="Normal 6 4 2 4" xfId="14259" xr:uid="{F7930689-EBD9-4BC9-BE73-6341F0835AEA}"/>
    <cellStyle name="Normal 6 4 2 4 2" xfId="14260" xr:uid="{DD3CB396-5F93-4516-B2D8-38A084E3C01A}"/>
    <cellStyle name="Normal 6 4 2 5" xfId="14261" xr:uid="{3A13BCDB-6407-4FA6-AB5E-A0F2923BB35E}"/>
    <cellStyle name="Normal 6 4 2 5 2" xfId="14262" xr:uid="{2BBE16D3-20C7-4054-8438-085E29BBAD07}"/>
    <cellStyle name="Normal 6 4 3" xfId="14263" xr:uid="{5FFE2A22-8157-4543-9E2A-1D881CEEF4CE}"/>
    <cellStyle name="Normal 6 4 4" xfId="14264" xr:uid="{E1264B83-6FC3-4AF7-8644-0F31B229C15F}"/>
    <cellStyle name="Normal 6 4 5" xfId="14265" xr:uid="{A5DF2255-9070-480F-B9C4-542AA2F23468}"/>
    <cellStyle name="Normal 6 4 6" xfId="21519" xr:uid="{A8A1A815-3426-42D9-B2F6-875CC3325D28}"/>
    <cellStyle name="Normal 6 4 6 2" xfId="26666" xr:uid="{03056C48-6262-4556-AD01-51A7BB81AEBB}"/>
    <cellStyle name="Normal 6 4 6 2 2" xfId="36058" xr:uid="{4A517967-1C84-4437-9149-EBE9C6148A07}"/>
    <cellStyle name="Normal 6 4 6 3" xfId="31267" xr:uid="{B1C9DC54-25CD-460A-A9AD-E7A0171D7026}"/>
    <cellStyle name="Normal 6 4 7" xfId="24216" xr:uid="{45BDA350-1C08-4A39-9B12-AFA00C3D5554}"/>
    <cellStyle name="Normal 6 4 7 2" xfId="33698" xr:uid="{65185842-A8F3-440E-BC2D-EF442D44C0EB}"/>
    <cellStyle name="Normal 6 4 8" xfId="29041" xr:uid="{2EC206BC-4115-448D-BF2C-E3A28499C023}"/>
    <cellStyle name="Normal 6 5" xfId="14266" xr:uid="{0F9805F9-5651-4FF0-9CF7-212B88E535D5}"/>
    <cellStyle name="Normal 6 5 2" xfId="14267" xr:uid="{2A3D3DC1-E9FB-45AA-B9FD-8F9E51E6221A}"/>
    <cellStyle name="Normal 6 5 3" xfId="14268" xr:uid="{2594571D-24DF-49F9-88E8-57355D3264FD}"/>
    <cellStyle name="Normal 6 5 4" xfId="21520" xr:uid="{6B2BE2D6-CCEB-4532-BD6A-D06F19166D08}"/>
    <cellStyle name="Normal 6 5 4 2" xfId="26667" xr:uid="{FC053BA3-1DC7-440C-B0EF-9B59CC17FB5C}"/>
    <cellStyle name="Normal 6 5 4 2 2" xfId="36059" xr:uid="{B42C47C0-E309-4679-92A2-FE8C5A03F7BD}"/>
    <cellStyle name="Normal 6 5 4 3" xfId="31268" xr:uid="{0DBBBA3C-18CE-4601-8622-D2FF20C2C79C}"/>
    <cellStyle name="Normal 6 5 5" xfId="24217" xr:uid="{7DA68B4B-5C71-4F54-B624-FE1D7D1BCD92}"/>
    <cellStyle name="Normal 6 5 5 2" xfId="33699" xr:uid="{5E1F58B6-2138-4386-A0DA-F2AF7377412B}"/>
    <cellStyle name="Normal 6 5 6" xfId="29042" xr:uid="{DA107F27-CA27-473F-9CF0-689CEF815432}"/>
    <cellStyle name="Normal 6 6" xfId="14269" xr:uid="{F96EC43F-4F16-4F7B-BE3D-8FA3F29BC022}"/>
    <cellStyle name="Normal 6 6 2" xfId="14270" xr:uid="{0FE2308B-75CC-4B90-83F9-88A0E33F1591}"/>
    <cellStyle name="Normal 6 7" xfId="14271" xr:uid="{DEC43DF8-0E7F-4515-9484-F37CBAA330E3}"/>
    <cellStyle name="Normal 6 8" xfId="14272" xr:uid="{922FCE7C-C266-4E23-B43D-E10A57813D42}"/>
    <cellStyle name="Normal 6 8 2" xfId="14273" xr:uid="{308DF92D-BC6E-4413-9467-5E1C31E1B572}"/>
    <cellStyle name="Normal 6 9" xfId="14274" xr:uid="{98782782-996F-4D13-9AA8-DBAD02B9E364}"/>
    <cellStyle name="Normal 6_FORD NESELİ GUNER YEREL RADYO +DJ TALK PLANI " xfId="14275" xr:uid="{229315ED-06BE-4080-98EA-E6AD956289C8}"/>
    <cellStyle name="Normal 60" xfId="14276" xr:uid="{7B8B1555-ED9F-4136-8014-6A4964D70E96}"/>
    <cellStyle name="Normal 60 2" xfId="14277" xr:uid="{35E9F3C0-ED1B-4C73-8886-C2731DF7A9CA}"/>
    <cellStyle name="Normal 60 3" xfId="14278" xr:uid="{5E3D607C-8FA8-4DC9-9D35-D491D8EE10DA}"/>
    <cellStyle name="Normal 61" xfId="14279" xr:uid="{E6856A1E-AAD7-477C-BECB-956A1A2CB175}"/>
    <cellStyle name="Normal 61 2" xfId="14280" xr:uid="{1425BBAA-7B06-40D5-B9A3-5BE42600A0F6}"/>
    <cellStyle name="Normal 61 2 2" xfId="14281" xr:uid="{F01C11BC-3224-4088-9BC0-3EA45BA8936F}"/>
    <cellStyle name="Normal 61 2 3" xfId="21521" xr:uid="{0B6B352B-2FF0-4625-9004-0EDDCA8EF267}"/>
    <cellStyle name="Normal 61 2 3 2" xfId="26668" xr:uid="{99FF2DF1-B6C1-4FA6-8085-13035E40748B}"/>
    <cellStyle name="Normal 61 2 3 2 2" xfId="36060" xr:uid="{32463D22-DC35-4AEF-ABC2-29CFC559525E}"/>
    <cellStyle name="Normal 61 2 3 3" xfId="31269" xr:uid="{0B01445C-254D-49F6-A9FB-9991C1AE56F8}"/>
    <cellStyle name="Normal 61 2 4" xfId="24218" xr:uid="{8BEB094C-C2EC-4649-AA77-DA800473B3A5}"/>
    <cellStyle name="Normal 61 2 4 2" xfId="33700" xr:uid="{584FC963-7B17-4FFC-BC89-1D4E9E2B938E}"/>
    <cellStyle name="Normal 61 2 5" xfId="29043" xr:uid="{6027956C-28B5-4585-B8FB-6F4BCC8F56D9}"/>
    <cellStyle name="Normal 61 3" xfId="14282" xr:uid="{B757DF03-44CA-4053-850A-2171B59B4BEC}"/>
    <cellStyle name="Normal 61_Aygaz Jingle Yerel Radyo Plani( 22 Kasım - 20 Aralık 2010 )#1" xfId="14283" xr:uid="{CF15D14F-5C7F-4B38-A4EB-D80BF109321E}"/>
    <cellStyle name="Normal 62" xfId="14284" xr:uid="{1A2EDDAB-904E-4975-88C1-61C932BE6DC7}"/>
    <cellStyle name="Normal 62 2" xfId="14285" xr:uid="{0664BFDD-BAEB-4411-9596-3B17D5E27C4C}"/>
    <cellStyle name="Normal 62 2 2" xfId="14286" xr:uid="{42B72EAA-B4A8-49E6-9207-9392333F3F8F}"/>
    <cellStyle name="Normal 62 3" xfId="14287" xr:uid="{2806307B-75CF-4C1B-8EB0-C8B40B95D8C4}"/>
    <cellStyle name="Normal 63" xfId="14288" xr:uid="{079F266D-E399-4063-A242-64C09E3A6DF1}"/>
    <cellStyle name="Normal 63 2" xfId="14289" xr:uid="{13701BB0-71FC-4295-A2DA-09A211F22D40}"/>
    <cellStyle name="Normal 63 2 2" xfId="14290" xr:uid="{B4EF09FC-5559-4414-9B89-CD1DDA7A0232}"/>
    <cellStyle name="Normal 63 2 3" xfId="14291" xr:uid="{0935045B-359C-4398-9352-CE153C37E35A}"/>
    <cellStyle name="Normal 63 2 4" xfId="21523" xr:uid="{5CFD1D3F-79DE-468A-A74F-C440FF803E2B}"/>
    <cellStyle name="Normal 63 2 4 2" xfId="26670" xr:uid="{3C70F9DC-884C-4033-8250-E132E3E99166}"/>
    <cellStyle name="Normal 63 2 4 2 2" xfId="36062" xr:uid="{6B268F76-6148-4253-9F5A-75A397E1F6A9}"/>
    <cellStyle name="Normal 63 2 4 3" xfId="31271" xr:uid="{13773E7F-983A-440C-A57E-F63C58C06F70}"/>
    <cellStyle name="Normal 63 2 5" xfId="24220" xr:uid="{AF9BB607-9787-4BED-9186-1235045F48C4}"/>
    <cellStyle name="Normal 63 2 5 2" xfId="33702" xr:uid="{9469BD02-953D-446C-A902-572687A2ED53}"/>
    <cellStyle name="Normal 63 2 6" xfId="29045" xr:uid="{3A98E5CD-47B8-4E00-A114-2BBF6867D430}"/>
    <cellStyle name="Normal 63 3" xfId="14292" xr:uid="{79EBE087-7CF6-495A-9929-0D5E4118E299}"/>
    <cellStyle name="Normal 63 4" xfId="14293" xr:uid="{F74A3209-2F0C-45C1-8E13-73C1D0070CF2}"/>
    <cellStyle name="Normal 63 5" xfId="14294" xr:uid="{BC67340B-1B6A-4BA2-8763-0C2FFD5C7C01}"/>
    <cellStyle name="Normal 63 6" xfId="14295" xr:uid="{C9115C54-2F32-4A20-B117-B768CB838853}"/>
    <cellStyle name="Normal 63 7" xfId="21522" xr:uid="{AEE3DF7D-C8D9-487B-A482-1ED817E4EA82}"/>
    <cellStyle name="Normal 63 7 2" xfId="26669" xr:uid="{098CC668-CA03-44ED-96C4-F5C90CAFFA28}"/>
    <cellStyle name="Normal 63 7 2 2" xfId="36061" xr:uid="{DF1C2CC8-2465-452A-AB11-DC9DBFE68CFE}"/>
    <cellStyle name="Normal 63 7 3" xfId="31270" xr:uid="{CDF77200-768B-411F-A12E-54EF75781D3E}"/>
    <cellStyle name="Normal 63 8" xfId="24219" xr:uid="{5E923AF1-1873-4D10-90AD-E7252FBFEE4B}"/>
    <cellStyle name="Normal 63 8 2" xfId="33701" xr:uid="{39B57436-1C5A-48D3-94E6-6272397A4F79}"/>
    <cellStyle name="Normal 63 9" xfId="29044" xr:uid="{FD6ABDCE-8CFE-48E9-805C-AA60ED454514}"/>
    <cellStyle name="Normal 64" xfId="14296" xr:uid="{738E8726-1FFB-496B-9956-FD204A30512E}"/>
    <cellStyle name="Normal 64 2" xfId="14297" xr:uid="{74A0D91E-F284-4C64-9AB9-7C1A060D2FFE}"/>
    <cellStyle name="Normal 64 3" xfId="14298" xr:uid="{E72B2BED-4653-40D4-A50F-13DB10E25FE9}"/>
    <cellStyle name="Normal 64 4" xfId="14299" xr:uid="{E6062E3A-B90A-44FD-B783-6787FE17468E}"/>
    <cellStyle name="Normal 64 5" xfId="14300" xr:uid="{7A83351B-34BE-46AD-AC49-4D793655E0CD}"/>
    <cellStyle name="Normal 64 6" xfId="14301" xr:uid="{6802F6BF-5C86-4473-A24D-D10174821A5D}"/>
    <cellStyle name="Normal 65" xfId="14302" xr:uid="{4A35551F-433B-45BC-8B7A-1CE24946D39E}"/>
    <cellStyle name="Normal 65 2" xfId="14303" xr:uid="{DF513BB3-97C2-4F00-AFD0-05244A1951FE}"/>
    <cellStyle name="Normal 65 2 2" xfId="14304" xr:uid="{126DB5CC-BEF7-4BAB-99DE-2E2295E0E141}"/>
    <cellStyle name="Normal 65 2 2 2" xfId="14305" xr:uid="{018CA6C5-2306-437A-88AD-E817AB362FDC}"/>
    <cellStyle name="Normal 65 2 2 2 2" xfId="21527" xr:uid="{6138EC87-3F94-4A81-9207-7479A6882983}"/>
    <cellStyle name="Normal 65 2 2 2 2 2" xfId="26674" xr:uid="{746C6C02-CE17-4713-A542-9AF602E5EBBC}"/>
    <cellStyle name="Normal 65 2 2 2 2 2 2" xfId="36066" xr:uid="{7296C9A3-DF9B-47D7-A399-930C736B2CBA}"/>
    <cellStyle name="Normal 65 2 2 2 2 3" xfId="31275" xr:uid="{848B612F-A733-490E-9797-3D30C034933C}"/>
    <cellStyle name="Normal 65 2 2 2 3" xfId="24224" xr:uid="{D798546C-D891-4CFB-A5DD-89AC6B469E0D}"/>
    <cellStyle name="Normal 65 2 2 2 3 2" xfId="33706" xr:uid="{88A2CD05-CDB7-454C-8709-ADCEA763ECE9}"/>
    <cellStyle name="Normal 65 2 2 2 4" xfId="29049" xr:uid="{12C8B5E5-C5C0-4B8C-ACF8-4C7182135707}"/>
    <cellStyle name="Normal 65 2 2 3" xfId="14306" xr:uid="{62455544-C19D-49DF-861B-487E195C91DD}"/>
    <cellStyle name="Normal 65 2 2 4" xfId="21526" xr:uid="{E2991089-7DD2-41E1-B9D7-3E166FEAD317}"/>
    <cellStyle name="Normal 65 2 2 4 2" xfId="26673" xr:uid="{186F0801-CDB4-4FC3-BD8D-B37717C25E60}"/>
    <cellStyle name="Normal 65 2 2 4 2 2" xfId="36065" xr:uid="{685C5099-BBC2-4B67-80EF-1A1994533C7E}"/>
    <cellStyle name="Normal 65 2 2 4 3" xfId="31274" xr:uid="{3B0E3568-C0B9-4F68-ABC1-B22A9F944E1D}"/>
    <cellStyle name="Normal 65 2 2 5" xfId="24223" xr:uid="{584D3FD3-7F63-41A3-9321-545357A359E3}"/>
    <cellStyle name="Normal 65 2 2 5 2" xfId="33705" xr:uid="{AC5123E3-3CDF-4E04-93C4-C6F63BBC74A5}"/>
    <cellStyle name="Normal 65 2 2 6" xfId="29048" xr:uid="{84E38B84-7913-44A6-A3E8-1FE210AE3456}"/>
    <cellStyle name="Normal 65 2 3" xfId="14307" xr:uid="{DFAA115A-FE3E-4891-85E7-C513C9819B27}"/>
    <cellStyle name="Normal 65 2 4" xfId="21525" xr:uid="{4CC10C23-21CF-4214-8C68-5D469D90E22E}"/>
    <cellStyle name="Normal 65 2 4 2" xfId="26672" xr:uid="{743D0782-3791-4CB3-B9B3-23A0F3D08910}"/>
    <cellStyle name="Normal 65 2 4 2 2" xfId="36064" xr:uid="{C9006BD8-AB57-4136-B6C6-78C825BD1CDE}"/>
    <cellStyle name="Normal 65 2 4 3" xfId="31273" xr:uid="{87039644-C620-4F8A-80DE-3F2222BE97E6}"/>
    <cellStyle name="Normal 65 2 5" xfId="24222" xr:uid="{4480C1F8-6C2C-4FFB-9B08-2B4B8156BC2E}"/>
    <cellStyle name="Normal 65 2 5 2" xfId="33704" xr:uid="{3B5B9A65-A5F6-4F84-A8A4-3BECB4981DCA}"/>
    <cellStyle name="Normal 65 2 6" xfId="29047" xr:uid="{C0DE45F1-A1A5-41FF-A259-BB0F044F4D72}"/>
    <cellStyle name="Normal 65 3" xfId="14308" xr:uid="{3FEF92F7-82F0-42C8-8308-91B36AEF19DE}"/>
    <cellStyle name="Normal 65 4" xfId="14309" xr:uid="{41EA8BCC-C9E6-44C7-8F94-DF58888CFE74}"/>
    <cellStyle name="Normal 65 5" xfId="14310" xr:uid="{CEFD5E5B-0FDE-49AD-9CD6-2CC14D7D551D}"/>
    <cellStyle name="Normal 65 6" xfId="14311" xr:uid="{97077941-64A8-4F0C-BD9E-D7BF1D20C1DF}"/>
    <cellStyle name="Normal 65 7" xfId="21524" xr:uid="{9178DC7C-D97E-4B24-9E93-B51BB4C89DCC}"/>
    <cellStyle name="Normal 65 7 2" xfId="26671" xr:uid="{AC18C76C-F104-4342-BD1E-CEC2E90C36FB}"/>
    <cellStyle name="Normal 65 7 2 2" xfId="36063" xr:uid="{5CB0D6FD-A7C4-41A0-A2A5-6B439A96180A}"/>
    <cellStyle name="Normal 65 7 3" xfId="31272" xr:uid="{578C8AF6-811C-4AB2-BAB8-F3AB3CE55A21}"/>
    <cellStyle name="Normal 65 8" xfId="24221" xr:uid="{F811C79E-893F-40A5-9A6E-0DA7873B617D}"/>
    <cellStyle name="Normal 65 8 2" xfId="33703" xr:uid="{5768D30B-84A5-48EB-867B-22BEFD164421}"/>
    <cellStyle name="Normal 65 9" xfId="29046" xr:uid="{1F3B66CB-7346-4B25-981D-4EAEF822631D}"/>
    <cellStyle name="Normal 66" xfId="14312" xr:uid="{6A7595D4-037B-4617-98AB-65CD16ADABEE}"/>
    <cellStyle name="Normal 66 2" xfId="14313" xr:uid="{E1DFD52D-9F4B-41E0-ADC7-40E6DFE40C91}"/>
    <cellStyle name="Normal 66 3" xfId="14314" xr:uid="{DB999A1C-1E06-437A-97A3-D46091228D62}"/>
    <cellStyle name="Normal 66 3 2" xfId="14315" xr:uid="{B2ECD17F-9D98-4BBE-B7AA-859FB9CBB59C}"/>
    <cellStyle name="Normal 66 3 3" xfId="14316" xr:uid="{A7E70FB1-1329-4C1D-9E3D-74F493879C7F}"/>
    <cellStyle name="Normal 66 3 4" xfId="14317" xr:uid="{3776FB83-EBF8-4FDA-93C8-6198BFA34668}"/>
    <cellStyle name="Normal 66 4" xfId="14318" xr:uid="{C9A34FF4-913E-4205-A568-F743E4AA9032}"/>
    <cellStyle name="Normal 66 5" xfId="14319" xr:uid="{60DA498E-5699-4BBC-A30E-05E91533D5BE}"/>
    <cellStyle name="Normal 66 6" xfId="14320" xr:uid="{41306601-08FF-4847-9CE9-C5CA8AC1108E}"/>
    <cellStyle name="Normal 66 7" xfId="21528" xr:uid="{CEA3ECAA-285E-4FE1-A7A6-DBF618A86C33}"/>
    <cellStyle name="Normal 66 7 2" xfId="26675" xr:uid="{A61AFAC7-0847-439C-913B-97873FCFBDE2}"/>
    <cellStyle name="Normal 66 7 2 2" xfId="36067" xr:uid="{15540F51-F3D7-42E6-B28C-9A03C8AD83E4}"/>
    <cellStyle name="Normal 66 7 3" xfId="31276" xr:uid="{67911194-95D1-4C14-A834-F42EC2539AAB}"/>
    <cellStyle name="Normal 66 8" xfId="24225" xr:uid="{C6A2F9E9-B140-4837-8827-2E74330313C2}"/>
    <cellStyle name="Normal 66 8 2" xfId="33707" xr:uid="{2584C515-5942-4E1F-B417-2BF37A405C60}"/>
    <cellStyle name="Normal 66 9" xfId="29050" xr:uid="{C01969EA-41DE-48B3-9120-0631AC63CF5B}"/>
    <cellStyle name="Normal 67" xfId="14321" xr:uid="{EA5748A1-62D5-444F-BC2B-EC809B591C23}"/>
    <cellStyle name="Normal 67 2" xfId="14322" xr:uid="{7CAD821F-18BE-4B3D-AE74-0E88595188BC}"/>
    <cellStyle name="Normal 67 3" xfId="14323" xr:uid="{4488ED2C-B1BA-4099-9587-7651FA43BA34}"/>
    <cellStyle name="Normal 67 4" xfId="14324" xr:uid="{A04534C5-31CD-4F0F-A028-4F546F00BB28}"/>
    <cellStyle name="Normal 68" xfId="14325" xr:uid="{B6863C0E-A7B7-4172-B8F1-2CD0894F72C0}"/>
    <cellStyle name="Normal 68 2" xfId="14326" xr:uid="{D320B119-F6DF-4A43-A1CE-EB44E73975FC}"/>
    <cellStyle name="Normal 68 2 2" xfId="14327" xr:uid="{719D6B37-34DE-46AF-B598-29C9809985F8}"/>
    <cellStyle name="Normal 68 3" xfId="14328" xr:uid="{898177D6-A125-40DA-98DF-8AF421288EE6}"/>
    <cellStyle name="Normal 68 4" xfId="14329" xr:uid="{9229642E-0DB3-44F6-AF87-50C94AB2EA46}"/>
    <cellStyle name="Normal 68 5" xfId="14330" xr:uid="{5DB5694D-3F8F-4373-AAB0-B70FA6BA4C07}"/>
    <cellStyle name="Normal 68 6" xfId="14331" xr:uid="{6CB5E1BA-302F-4DAB-87C0-0EFA1FA1C081}"/>
    <cellStyle name="Normal 69" xfId="14332" xr:uid="{545369E4-AABF-4B19-AB20-7773EE5E4F01}"/>
    <cellStyle name="Normal 69 2" xfId="14333" xr:uid="{2A7197FA-EB36-47C4-84FA-52B5CF754762}"/>
    <cellStyle name="Normal 69 2 2" xfId="14334" xr:uid="{3AF66C80-89CB-46AD-8128-239745AC124A}"/>
    <cellStyle name="Normal 69 2 3" xfId="21529" xr:uid="{B32DE3AB-EEC3-430A-87AC-3F03DFD22B8C}"/>
    <cellStyle name="Normal 69 2 3 2" xfId="26676" xr:uid="{7C75D478-79CA-45A3-85F1-0C37976638FE}"/>
    <cellStyle name="Normal 69 2 3 2 2" xfId="36068" xr:uid="{D267A2B7-C8C1-4A7E-B300-4B234F6204FB}"/>
    <cellStyle name="Normal 69 2 3 3" xfId="31277" xr:uid="{777D9FA7-4E9D-4F1E-9D6F-F25146B99F8E}"/>
    <cellStyle name="Normal 69 2 4" xfId="24226" xr:uid="{42C0D591-346D-44D7-9A99-858A10210DF6}"/>
    <cellStyle name="Normal 69 2 4 2" xfId="33708" xr:uid="{DC7EE21F-80FD-4FAB-AFD3-F9D5F0187FA7}"/>
    <cellStyle name="Normal 69 2 5" xfId="29051" xr:uid="{FD52C316-D5BF-4582-89E6-9F36B8D5A8F1}"/>
    <cellStyle name="Normal 69 3" xfId="14335" xr:uid="{3C0C0573-7971-42EB-8B58-9AB1EE8FB246}"/>
    <cellStyle name="Normal 69 4" xfId="14336" xr:uid="{535BD842-63A7-4E26-ADA1-93CB06C85704}"/>
    <cellStyle name="Normal 7" xfId="14337" xr:uid="{D148A74B-FEED-45B6-8008-94B14E225F16}"/>
    <cellStyle name="Normal 7 10" xfId="14338" xr:uid="{9660AE04-735E-4810-8308-002A709EA484}"/>
    <cellStyle name="Normal 7 11" xfId="14339" xr:uid="{4B67E8C6-6CA6-479E-B1BE-017457450934}"/>
    <cellStyle name="Normal 7 12" xfId="14340" xr:uid="{DFCD9E75-5D80-4817-B69C-AB21D0272947}"/>
    <cellStyle name="Normal 7 13" xfId="14341" xr:uid="{5960869A-7F04-491F-BC69-B42A20495F63}"/>
    <cellStyle name="Normal 7 2" xfId="14342" xr:uid="{E5F6DC74-1077-44D0-A556-F33A17C1C164}"/>
    <cellStyle name="Normal 7 2 2" xfId="14343" xr:uid="{CACD7E2D-7698-4ECA-B616-E2C8EC7E137C}"/>
    <cellStyle name="Normal 7 2 2 2" xfId="14344" xr:uid="{FA1CA078-265E-4472-A5BE-B8BD6A9E0FF9}"/>
    <cellStyle name="Normal 7 2 2 2 2" xfId="14345" xr:uid="{EF910632-D41C-4905-A721-C732B0B586DF}"/>
    <cellStyle name="Normal 7 2 2 2 3" xfId="14346" xr:uid="{E2155C83-D364-4C33-8648-AEA6BC41DD70}"/>
    <cellStyle name="Normal 7 2 2 3" xfId="14347" xr:uid="{2F9F712B-4662-4A28-AF69-CD5651A66320}"/>
    <cellStyle name="Normal 7 2 2 3 2" xfId="14348" xr:uid="{E16CB9EF-D5C8-470B-A33C-A4A9C1EA2237}"/>
    <cellStyle name="Normal 7 2 2 4" xfId="14349" xr:uid="{69BBDE69-5285-4A61-B8D6-EE7334BAA467}"/>
    <cellStyle name="Normal 7 2 2 5" xfId="14350" xr:uid="{5804A3F6-53C7-4DA8-AFEA-E2C0B70CF3B6}"/>
    <cellStyle name="Normal 7 2 3" xfId="14351" xr:uid="{335783F5-4D2A-4C46-84A9-DB974E91AF08}"/>
    <cellStyle name="Normal 7 2 3 2" xfId="14352" xr:uid="{4F7254EB-414D-4293-879B-A2927A8FCE74}"/>
    <cellStyle name="Normal 7 2 3 2 2" xfId="14353" xr:uid="{224381FF-C63D-415C-8C9B-1B7A92E2D51D}"/>
    <cellStyle name="Normal 7 2 3 3" xfId="14354" xr:uid="{405E4B50-AB50-498D-A328-34B12875CC96}"/>
    <cellStyle name="Normal 7 2 4" xfId="14355" xr:uid="{19D3C711-1F01-42B8-8496-35446E8775D5}"/>
    <cellStyle name="Normal 7 2 4 2" xfId="14356" xr:uid="{82B06502-60DD-40DB-8639-F0DE4031C04C}"/>
    <cellStyle name="Normal 7 2 5" xfId="14357" xr:uid="{79B37194-312E-4724-911D-7A5CBA4E3418}"/>
    <cellStyle name="Normal 7 3" xfId="14358" xr:uid="{1AA05656-74E2-4A5D-9FCC-6C1AECBA61BA}"/>
    <cellStyle name="Normal 7 3 2" xfId="14359" xr:uid="{D2C21EE4-6FFB-4F0E-96CD-10C14ED8C114}"/>
    <cellStyle name="Normal 7 3 2 2" xfId="14360" xr:uid="{519C390C-5D68-42C4-A228-77ACF5F4F595}"/>
    <cellStyle name="Normal 7 3 2 3" xfId="14361" xr:uid="{AE8B979D-0595-4A9D-9D6E-093B9EFF24C2}"/>
    <cellStyle name="Normal 7 3 3" xfId="14362" xr:uid="{A534B73C-4EEF-459E-BF55-FB4C0F4E2176}"/>
    <cellStyle name="Normal 7 3 3 2" xfId="14363" xr:uid="{34C91D71-EB2D-4D88-9F5E-3F4E8590BF00}"/>
    <cellStyle name="Normal 7 3 4" xfId="14364" xr:uid="{75043717-4FB1-4EE1-87F3-92B2D08763C7}"/>
    <cellStyle name="Normal 7 3 5" xfId="14365" xr:uid="{FC0E6961-3E0F-4754-B4F1-3865EBAC8BF2}"/>
    <cellStyle name="Normal 7 4" xfId="14366" xr:uid="{A11254FC-D7AE-4DA7-8CB3-74E229439CBE}"/>
    <cellStyle name="Normal 7 4 2" xfId="14367" xr:uid="{C767F66C-370E-4A75-B561-4492D7AAD6B2}"/>
    <cellStyle name="Normal 7 4 2 2" xfId="14368" xr:uid="{8D60D80E-9DDF-47F0-98AC-7FB97C31B997}"/>
    <cellStyle name="Normal 7 4 3" xfId="14369" xr:uid="{3AF346A9-215F-4B04-BC6D-EBC310FEBDFD}"/>
    <cellStyle name="Normal 7 4 4" xfId="14370" xr:uid="{98EC285C-1E0E-4AC0-A920-0EBF528275E1}"/>
    <cellStyle name="Normal 7 4 5" xfId="21530" xr:uid="{AB11FE57-27AF-49E8-838C-4DF238510876}"/>
    <cellStyle name="Normal 7 4 5 2" xfId="26677" xr:uid="{96953B8A-2796-4BDE-A459-7511A974048E}"/>
    <cellStyle name="Normal 7 4 5 2 2" xfId="36069" xr:uid="{EA737479-3B11-40EE-B603-C9CCB6AD4990}"/>
    <cellStyle name="Normal 7 4 5 3" xfId="31278" xr:uid="{307C9B37-6018-47AA-B113-FD79D743FB47}"/>
    <cellStyle name="Normal 7 4 6" xfId="24227" xr:uid="{5FB45E45-C3B9-40B7-95ED-E164C159A1C4}"/>
    <cellStyle name="Normal 7 4 6 2" xfId="33709" xr:uid="{E930B27E-2399-48FD-BE79-058345D57DAA}"/>
    <cellStyle name="Normal 7 4 7" xfId="29052" xr:uid="{73B28426-670C-413B-B417-B1FFCC9070C4}"/>
    <cellStyle name="Normal 7 5" xfId="14371" xr:uid="{C6D90C04-4EA8-4D06-8C4B-BA96DFB2ECC3}"/>
    <cellStyle name="Normal 7 5 2" xfId="14372" xr:uid="{AD0915B9-AFD8-4A74-AE58-ABACF4818ECC}"/>
    <cellStyle name="Normal 7 5 3" xfId="14373" xr:uid="{EA9DD7CF-8421-4014-8347-026D8E522B89}"/>
    <cellStyle name="Normal 7 5 4" xfId="21531" xr:uid="{60FE3FDF-643A-4405-BEFF-467F209B3C83}"/>
    <cellStyle name="Normal 7 5 4 2" xfId="26678" xr:uid="{D8C0AD00-DB31-43E0-8E35-EBE04D16EAC2}"/>
    <cellStyle name="Normal 7 5 4 2 2" xfId="36070" xr:uid="{2CB59276-4D13-459A-8D7F-F6022FD28E78}"/>
    <cellStyle name="Normal 7 5 4 3" xfId="31279" xr:uid="{CE3ABB75-73E3-4CA9-AC7F-D65105D7C294}"/>
    <cellStyle name="Normal 7 5 5" xfId="24228" xr:uid="{58968B45-A90C-4863-A096-18B4D68A7715}"/>
    <cellStyle name="Normal 7 5 5 2" xfId="33710" xr:uid="{0DE284FE-1E61-4AB5-B462-BDA01A0FE580}"/>
    <cellStyle name="Normal 7 5 6" xfId="29053" xr:uid="{426F4F4C-F5BE-43CA-BAE4-B1DD3B4685A4}"/>
    <cellStyle name="Normal 7 6" xfId="14374" xr:uid="{E49AC1F9-5257-4050-B33B-725A6260A342}"/>
    <cellStyle name="Normal 7 6 2" xfId="14375" xr:uid="{1DE0AA2B-3525-4CFD-B23B-790C478FE283}"/>
    <cellStyle name="Normal 7 7" xfId="14376" xr:uid="{DCEFA272-7BBD-4A16-9741-306C9753CF1F}"/>
    <cellStyle name="Normal 7 7 2" xfId="14377" xr:uid="{6D59E694-4A71-4CA8-80E4-E31097177386}"/>
    <cellStyle name="Normal 7 8" xfId="14378" xr:uid="{910291C8-3986-4314-B014-DFCC06C6468E}"/>
    <cellStyle name="Normal 7 9" xfId="14379" xr:uid="{B853EBCD-49EA-4E39-87AF-8C40FE5FE527}"/>
    <cellStyle name="Normal 7_OPET MADENİ YAG LANSMAN KAMPANYASI YEREL RADYO PLANI 16-31 Mayıs 2010" xfId="14380" xr:uid="{20027AE8-4021-4E9F-9CA5-4BDF9DF70909}"/>
    <cellStyle name="Normal 70" xfId="14381" xr:uid="{F8FD0466-EC50-4004-B484-78F3227F5521}"/>
    <cellStyle name="Normal 70 2" xfId="14382" xr:uid="{9BE8BA61-DD39-4303-9752-1365E1C07282}"/>
    <cellStyle name="Normal 70 2 2" xfId="14383" xr:uid="{02930DDD-FB1E-465D-9F5F-33C0C64FDB8E}"/>
    <cellStyle name="Normal 70 3" xfId="14384" xr:uid="{D7905B09-AAB9-477D-8575-B5B05A23352A}"/>
    <cellStyle name="Normal 71" xfId="14385" xr:uid="{C7A5BBAA-F850-4837-8D9D-59BC6A76EAD8}"/>
    <cellStyle name="Normal 71 2" xfId="14386" xr:uid="{BC3CF3AB-0DDF-4802-ACDE-562EB1390931}"/>
    <cellStyle name="Normal 71 2 2" xfId="14387" xr:uid="{AC603727-4D83-4B9D-A217-9DA2E2328736}"/>
    <cellStyle name="Normal 71_Aygaz Jingle Yerel Radyo Plani( 22 Kasım - 20 Aralık 2010 )#1" xfId="14388" xr:uid="{B843AA66-3E91-4519-AB5C-472541D0CF7C}"/>
    <cellStyle name="Normal 72" xfId="14389" xr:uid="{067FA919-CE47-4F22-B922-1ABF0AE1F4E9}"/>
    <cellStyle name="Normal 72 2" xfId="14390" xr:uid="{2CB4F646-AFE9-4FE5-ABA2-E6737F5D0C53}"/>
    <cellStyle name="Normal 72 2 2" xfId="14391" xr:uid="{30C85B30-99A9-40BB-8C80-62CE257DCEFC}"/>
    <cellStyle name="Normal 72 2 3" xfId="21533" xr:uid="{0251D9B6-4597-4149-8772-2BA4C9D1C839}"/>
    <cellStyle name="Normal 72 2 3 2" xfId="26680" xr:uid="{1BA7DCD5-7D14-448B-BFCF-4CDAE519C217}"/>
    <cellStyle name="Normal 72 2 3 2 2" xfId="36072" xr:uid="{B9908965-6E46-4F9E-9341-29D20B0A488A}"/>
    <cellStyle name="Normal 72 2 3 3" xfId="31281" xr:uid="{92C75616-746F-4C1A-B0BC-366C4EFC5E49}"/>
    <cellStyle name="Normal 72 2 4" xfId="24230" xr:uid="{9AD8B522-4B25-4547-B6FD-E72B893872DA}"/>
    <cellStyle name="Normal 72 2 4 2" xfId="33712" xr:uid="{9AF64D28-3F35-423F-A0E2-013104EE54FD}"/>
    <cellStyle name="Normal 72 2 5" xfId="29055" xr:uid="{E49E58A3-6DE7-41A3-91F0-45F1ACC76BF3}"/>
    <cellStyle name="Normal 72 3" xfId="14392" xr:uid="{6FC08233-0D99-47CF-A086-FFD8F9023109}"/>
    <cellStyle name="Normal 72 4" xfId="21532" xr:uid="{5E9AC493-D6D9-4B35-9E78-4DE1BB8A1B0C}"/>
    <cellStyle name="Normal 72 4 2" xfId="26679" xr:uid="{CCC763B6-B976-4836-95E8-58672D492293}"/>
    <cellStyle name="Normal 72 4 2 2" xfId="36071" xr:uid="{01E509EC-70F9-440F-8084-AB47B7616048}"/>
    <cellStyle name="Normal 72 4 3" xfId="31280" xr:uid="{74DEDD3F-A07B-4295-841D-4BEFD9C687F2}"/>
    <cellStyle name="Normal 72 5" xfId="24229" xr:uid="{D4F154EC-1240-4986-88D7-DEE68454E691}"/>
    <cellStyle name="Normal 72 5 2" xfId="33711" xr:uid="{32D7E053-8DA0-461B-92F9-0D9A1214EEB3}"/>
    <cellStyle name="Normal 72 6" xfId="29054" xr:uid="{3C34EDDD-6734-4004-A28C-DDBA15CABC6D}"/>
    <cellStyle name="Normal 73" xfId="14393" xr:uid="{F08EBC71-7434-4EFB-9A09-03A7E89A2C7F}"/>
    <cellStyle name="Normal 73 2" xfId="14394" xr:uid="{5C5B3779-B0BE-4E1F-A2C6-9BE8FA48862F}"/>
    <cellStyle name="Normal 73 2 2" xfId="14395" xr:uid="{880E3F78-C94C-4161-8395-45632066EE9B}"/>
    <cellStyle name="Normal 74" xfId="14396" xr:uid="{20B81255-C114-46E9-8600-7A20DE303D3D}"/>
    <cellStyle name="Normal 74 2" xfId="14397" xr:uid="{888F5B6E-6105-4643-B997-D3443162E4DE}"/>
    <cellStyle name="Normal 74 3" xfId="14398" xr:uid="{5E350DFF-7EBA-4AE8-A3DE-945BC2774FD3}"/>
    <cellStyle name="Normal 74 4" xfId="21534" xr:uid="{62B949D7-3E1F-4279-8089-8FFD942404CA}"/>
    <cellStyle name="Normal 74 4 2" xfId="26681" xr:uid="{D42F23EB-CBE8-42E0-A48D-610751065C49}"/>
    <cellStyle name="Normal 74 4 2 2" xfId="36073" xr:uid="{AA58AE90-B2FD-4189-A482-B4B253147C7E}"/>
    <cellStyle name="Normal 74 4 3" xfId="31282" xr:uid="{E841A23B-FD91-4F01-9E26-B18876DEA9A6}"/>
    <cellStyle name="Normal 74 5" xfId="24231" xr:uid="{D7908C06-8F33-4B84-A90F-4F724CC72D8B}"/>
    <cellStyle name="Normal 74 5 2" xfId="33713" xr:uid="{A28D0E29-4231-48A7-944A-67FDA3465814}"/>
    <cellStyle name="Normal 74 6" xfId="29056" xr:uid="{B2188923-3845-4528-B3B4-FC4CE77AEF9C}"/>
    <cellStyle name="Normal 75" xfId="14399" xr:uid="{79E4A03F-073B-41AE-8A53-7B703ABB8BF1}"/>
    <cellStyle name="Normal 75 2" xfId="14400" xr:uid="{2040F054-DA5B-480D-B41D-628F0BDAB113}"/>
    <cellStyle name="Normal 75 2 2" xfId="14401" xr:uid="{C5BBB869-100B-4608-B212-FFA178FABC32}"/>
    <cellStyle name="Normal 75 2 3" xfId="21535" xr:uid="{CF2424CF-1660-40A2-9BE1-12584EEA5EE0}"/>
    <cellStyle name="Normal 75 2 3 2" xfId="26682" xr:uid="{3772CE24-8810-4D9C-B7DC-C80DD92EDDC2}"/>
    <cellStyle name="Normal 75 2 3 2 2" xfId="36074" xr:uid="{DD85F0DB-15E9-42BF-9B43-FCB92E4E1083}"/>
    <cellStyle name="Normal 75 2 3 3" xfId="31283" xr:uid="{FEB3AB9A-1FCA-4FA0-B10F-C6CE04117CEB}"/>
    <cellStyle name="Normal 75 2 4" xfId="24232" xr:uid="{B3C4665B-A21F-488F-978B-CEB093D9D18A}"/>
    <cellStyle name="Normal 75 2 4 2" xfId="33714" xr:uid="{194AF163-28E8-411E-8854-4C935AB50ADD}"/>
    <cellStyle name="Normal 75 2 5" xfId="29057" xr:uid="{9BD087DC-9F8F-445F-86AF-D957B5547DF1}"/>
    <cellStyle name="Normal 76" xfId="14402" xr:uid="{F50DA69E-F0B6-428C-823D-47CA7259EEFC}"/>
    <cellStyle name="Normal 76 2" xfId="14403" xr:uid="{94A8C913-9E03-4676-9631-B80CBA3700A1}"/>
    <cellStyle name="Normal 77" xfId="14404" xr:uid="{06B40847-F4DF-4044-9A54-E329CEB856E3}"/>
    <cellStyle name="Normal 77 2" xfId="14405" xr:uid="{C7172A2F-D819-4479-8DA6-DBEDF56F9BB8}"/>
    <cellStyle name="Normal 78" xfId="14406" xr:uid="{7C8D9297-17B7-4177-9F43-B957D7400118}"/>
    <cellStyle name="Normal 78 2" xfId="14407" xr:uid="{A84A0844-FF86-42C3-BB55-58A0A748833A}"/>
    <cellStyle name="Normal 79" xfId="14408" xr:uid="{8D5E258E-D2ED-4F0E-8D6F-2D891CE40E10}"/>
    <cellStyle name="Normal 79 2" xfId="14409" xr:uid="{CEF6E012-CAF9-4080-97AB-B1891DA9DDBB}"/>
    <cellStyle name="Normal 8" xfId="14410" xr:uid="{82EECB7F-8B1B-4325-954E-D1A1413F1D71}"/>
    <cellStyle name="Normal 8 2" xfId="14411" xr:uid="{8F98DE35-AA3E-47B9-AA49-E49D88E0C61B}"/>
    <cellStyle name="Normal 8 2 2" xfId="14412" xr:uid="{FF89B304-7241-41A5-BE78-5F9BED8DB5AD}"/>
    <cellStyle name="Normal 8 3" xfId="14413" xr:uid="{25D7C98B-FB47-4A59-83E0-9C52B475DC1C}"/>
    <cellStyle name="Normal 8 3 2" xfId="14414" xr:uid="{B632DB2E-CA51-4579-B7D0-48423925085C}"/>
    <cellStyle name="Normal 8 3 3" xfId="14415" xr:uid="{E2E97226-9D74-4F94-8DDC-14489D4175F5}"/>
    <cellStyle name="Normal 8 3 4" xfId="21536" xr:uid="{CE9DBB3D-0BC4-41E9-83BA-875B7DE3AA70}"/>
    <cellStyle name="Normal 8 3 4 2" xfId="26683" xr:uid="{FC18B4C3-53ED-4635-A02B-57D418DFEFB8}"/>
    <cellStyle name="Normal 8 3 4 2 2" xfId="36075" xr:uid="{AFEC59C6-5599-4692-AACA-99CDE17AED05}"/>
    <cellStyle name="Normal 8 3 4 3" xfId="31284" xr:uid="{E95D3F1E-442A-45CB-A85F-C9DA3FF751A8}"/>
    <cellStyle name="Normal 8 3 5" xfId="24233" xr:uid="{FA0B80B0-AD65-4DAC-861A-0421CB880825}"/>
    <cellStyle name="Normal 8 3 5 2" xfId="33715" xr:uid="{3BBC8DD0-06EF-46DF-8687-327A9F77A597}"/>
    <cellStyle name="Normal 8 3 6" xfId="29058" xr:uid="{00DC9755-57F8-46AD-BE48-20ED47EBDB0C}"/>
    <cellStyle name="Normal 8 4" xfId="14416" xr:uid="{27C67D2E-B256-454E-BD60-C45BE6455EBC}"/>
    <cellStyle name="Normal 8 5" xfId="14417" xr:uid="{36F6654B-06BC-4533-900C-A7E0D2208DA8}"/>
    <cellStyle name="Normal 8 6" xfId="14418" xr:uid="{7A72D64E-9E10-4EB2-B38C-8E4D3011A219}"/>
    <cellStyle name="Normal 8 7" xfId="14419" xr:uid="{6E2D819A-8B48-4D38-836B-93ABFBC21E47}"/>
    <cellStyle name="Normal 8 8" xfId="14420" xr:uid="{41CD6840-3CA1-4312-A619-E09710B07EF5}"/>
    <cellStyle name="Normal 8_OPET MADENİ YAG LANSMAN KAMPANYASI YEREL RADYO PLANI 16-31 Mayıs 2010" xfId="14421" xr:uid="{569B0B96-734D-4DF1-A242-07D0ECC249C4}"/>
    <cellStyle name="Normal 80" xfId="14422" xr:uid="{788318C2-219B-4BB0-B9F6-051C8F014998}"/>
    <cellStyle name="Normal 80 2" xfId="14423" xr:uid="{1D67BEF2-A852-40A2-8FF2-4937EF476684}"/>
    <cellStyle name="Normal 80 2 2" xfId="14424" xr:uid="{4FD5A6AE-9F64-4A52-B17A-8E4D2C2C1579}"/>
    <cellStyle name="Normal 80 2 3" xfId="21537" xr:uid="{5B34D0AF-9155-4C21-B5AA-F971F4577DA0}"/>
    <cellStyle name="Normal 80 2 3 2" xfId="26684" xr:uid="{F5D44095-96DE-482B-8B91-45B4AB1C3CE8}"/>
    <cellStyle name="Normal 80 2 3 2 2" xfId="36076" xr:uid="{364B4B28-928E-4C77-93C7-7E950F463415}"/>
    <cellStyle name="Normal 80 2 3 3" xfId="31285" xr:uid="{3CBEB67C-0098-4ABB-9B2A-3701C3AC6131}"/>
    <cellStyle name="Normal 80 2 4" xfId="24234" xr:uid="{AEBFCD43-B901-4C3E-9418-22AD75441A37}"/>
    <cellStyle name="Normal 80 2 4 2" xfId="33716" xr:uid="{8A0117E6-BC7E-4F4E-9291-94B50623D7ED}"/>
    <cellStyle name="Normal 80 2 5" xfId="29059" xr:uid="{035D0859-1A04-486A-B560-D4B5BEE79C45}"/>
    <cellStyle name="Normal 80 3" xfId="14425" xr:uid="{857DE43A-E0AB-408E-A9A8-2448D92D41EF}"/>
    <cellStyle name="Normal 80_Aygaz Jingle Yerel Radyo Plani( 22 Kasım - 20 Aralık 2010 )#1" xfId="14426" xr:uid="{4F779223-14AD-47E0-86E7-4D73046C3670}"/>
    <cellStyle name="Normal 81" xfId="14427" xr:uid="{FF5A7FCF-0D2F-48CB-BB92-FCCDDBFBD545}"/>
    <cellStyle name="Normal 81 2" xfId="14428" xr:uid="{4525633E-00C2-4A25-9822-DC7C80AC8DF4}"/>
    <cellStyle name="Normal 81 2 2" xfId="14429" xr:uid="{B760103B-24AA-4732-8F9F-93FAC091CB70}"/>
    <cellStyle name="Normal 81 2 2 2" xfId="21539" xr:uid="{F46D39F4-B7B6-414E-885B-24B1A5A01167}"/>
    <cellStyle name="Normal 81 2 2 2 2" xfId="26686" xr:uid="{F5E6AE49-4DD2-438D-9906-AA1222A17C4F}"/>
    <cellStyle name="Normal 81 2 2 2 2 2" xfId="36078" xr:uid="{026789C5-05C0-4C91-A66F-3A94E4039261}"/>
    <cellStyle name="Normal 81 2 2 2 3" xfId="31287" xr:uid="{419F7C25-BD58-4F5B-A3CC-2A541624D996}"/>
    <cellStyle name="Normal 81 2 2 3" xfId="24236" xr:uid="{7577E277-93B6-4954-9B99-2E1F8D988E7D}"/>
    <cellStyle name="Normal 81 2 2 3 2" xfId="33718" xr:uid="{31675DD4-5E77-4C5A-BE21-EEBAF572BA4F}"/>
    <cellStyle name="Normal 81 2 2 4" xfId="29061" xr:uid="{24F75BB9-F006-4CD2-912F-4119AA7843C7}"/>
    <cellStyle name="Normal 81 2 3" xfId="14430" xr:uid="{A18E474B-2236-4ABB-A925-8E64593C3F51}"/>
    <cellStyle name="Normal 81 2 4" xfId="21538" xr:uid="{8436C739-2FA9-471A-AA21-B157FC2E233B}"/>
    <cellStyle name="Normal 81 2 4 2" xfId="26685" xr:uid="{21D4C109-F649-44A2-984A-050C542FBBDC}"/>
    <cellStyle name="Normal 81 2 4 2 2" xfId="36077" xr:uid="{88000AB4-4936-4949-A244-218B523558C9}"/>
    <cellStyle name="Normal 81 2 4 3" xfId="31286" xr:uid="{34E97EA0-9169-4A04-91B4-3135EE4F4A83}"/>
    <cellStyle name="Normal 81 2 5" xfId="24235" xr:uid="{3AFAFB5F-22EB-4B12-BA2F-41BA471B19F4}"/>
    <cellStyle name="Normal 81 2 5 2" xfId="33717" xr:uid="{D1EC4C9F-6C32-4A6E-945B-C798637563E0}"/>
    <cellStyle name="Normal 81 2 6" xfId="29060" xr:uid="{FDFA66B0-8935-4973-B3CE-B19CD89A7014}"/>
    <cellStyle name="Normal 81 3" xfId="14431" xr:uid="{C4E3B4A6-93C8-4416-97D8-79CDEBBE59F8}"/>
    <cellStyle name="Normal 81 3 2" xfId="21540" xr:uid="{E63B75E4-D0D9-4667-83BC-9F812D0E3E2D}"/>
    <cellStyle name="Normal 81 3 2 2" xfId="26687" xr:uid="{63BE33D3-3E5B-4CF7-9DE4-4511C195ABAF}"/>
    <cellStyle name="Normal 81 3 2 2 2" xfId="36079" xr:uid="{854CDE5B-0AB2-433F-BA29-6AE6809F864A}"/>
    <cellStyle name="Normal 81 3 2 3" xfId="31288" xr:uid="{46818410-8D3F-41FD-A020-253BA9273027}"/>
    <cellStyle name="Normal 81 3 3" xfId="24237" xr:uid="{DFE874A6-208D-45F4-BF3A-AB58FF6F0AC7}"/>
    <cellStyle name="Normal 81 3 3 2" xfId="33719" xr:uid="{76C7DD31-22EA-4553-92EE-048C696C74EE}"/>
    <cellStyle name="Normal 81 3 4" xfId="29062" xr:uid="{2EA24ACA-E943-4EAC-ABCB-530682D69BAE}"/>
    <cellStyle name="Normal 82" xfId="14432" xr:uid="{243760C7-B499-4008-AB7D-B726BCA4F3F9}"/>
    <cellStyle name="Normal 82 2" xfId="14433" xr:uid="{BAC969C6-56E2-472D-8815-FF34514D9712}"/>
    <cellStyle name="Normal 82 3" xfId="14434" xr:uid="{C0BC8F2E-6187-49DE-9AD1-E4B44D916767}"/>
    <cellStyle name="Normal 83" xfId="14435" xr:uid="{9E5677BB-067E-4868-8AAA-D6003573A809}"/>
    <cellStyle name="Normal 83 2" xfId="14436" xr:uid="{A2825529-27FA-472F-ACEF-CAB9201ED3D5}"/>
    <cellStyle name="Normal 83 2 2" xfId="14437" xr:uid="{1CC39795-143D-4797-A251-EE51754C8F2F}"/>
    <cellStyle name="Normal 83 2 3" xfId="21541" xr:uid="{81A6C018-C149-409C-A2E4-8A9361E48FB0}"/>
    <cellStyle name="Normal 83 2 3 2" xfId="26688" xr:uid="{5A5599D4-5BD4-4C2F-80D8-A925F875F994}"/>
    <cellStyle name="Normal 83 2 3 2 2" xfId="36080" xr:uid="{82B6717E-C18B-45CF-8A3B-B09334C6A20E}"/>
    <cellStyle name="Normal 83 2 3 3" xfId="31289" xr:uid="{EE77547C-9F97-4333-8E6C-EB0E42FC9EE5}"/>
    <cellStyle name="Normal 83 2 4" xfId="24238" xr:uid="{68B7E932-5137-492E-A9AF-83412C137C2A}"/>
    <cellStyle name="Normal 83 2 4 2" xfId="33720" xr:uid="{107FFC29-F365-4351-A119-1FD5B8E8CB3D}"/>
    <cellStyle name="Normal 83 2 5" xfId="29063" xr:uid="{D345BCF9-9FCF-4101-BF1E-0D10D010384C}"/>
    <cellStyle name="Normal 83 3" xfId="14438" xr:uid="{4DF41E66-25BC-41C9-B6F6-59DDCCD45331}"/>
    <cellStyle name="Normal 83_Aygaz Jingle Yerel Radyo Plani( 22 Kasım - 20 Aralık 2010 )#1" xfId="14439" xr:uid="{3B9EB6EE-AFD1-47BD-AEF7-1FE8B1A60886}"/>
    <cellStyle name="Normal 84" xfId="14440" xr:uid="{AAD024B7-CFB8-4FA4-9093-21CEBF099F5F}"/>
    <cellStyle name="Normal 84 2" xfId="14441" xr:uid="{B8F9EE26-BF0A-48A8-AE93-AAD743AD43FC}"/>
    <cellStyle name="Normal 84 2 2" xfId="14442" xr:uid="{1CB8AFF3-A4FC-4F3C-8A22-A9F979D107BB}"/>
    <cellStyle name="Normal 84 2 2 2" xfId="14443" xr:uid="{A42AFBA3-60E6-443F-A572-2924792A7BD6}"/>
    <cellStyle name="Normal 84 2 2 2 2" xfId="21544" xr:uid="{45A5E6DB-29D7-4D81-8D82-0CCD53DD6047}"/>
    <cellStyle name="Normal 84 2 2 2 2 2" xfId="26691" xr:uid="{03A384DF-1F7B-4FD5-8B2C-2CBA546AD542}"/>
    <cellStyle name="Normal 84 2 2 2 2 2 2" xfId="36083" xr:uid="{DB5B9DAA-F2CE-4F91-9DA5-721E0AA9E452}"/>
    <cellStyle name="Normal 84 2 2 2 2 3" xfId="31292" xr:uid="{94EB6239-6D97-459F-A816-09BA50CBDFA6}"/>
    <cellStyle name="Normal 84 2 2 2 3" xfId="24241" xr:uid="{43EE2CD1-27B4-4930-A9EB-8C81EE96FB38}"/>
    <cellStyle name="Normal 84 2 2 2 3 2" xfId="33723" xr:uid="{BF56D2A0-4E94-4B5A-A6AF-92EEF9FF31A9}"/>
    <cellStyle name="Normal 84 2 2 2 4" xfId="29066" xr:uid="{1E44B1A4-F21D-4930-923B-C689F09DDC3F}"/>
    <cellStyle name="Normal 84 2 2 3" xfId="21543" xr:uid="{F87BF266-2BDA-4998-8B19-8AF9F96B4903}"/>
    <cellStyle name="Normal 84 2 2 3 2" xfId="26690" xr:uid="{622D7EF0-B47A-4F40-A6D3-D8B85E249701}"/>
    <cellStyle name="Normal 84 2 2 3 2 2" xfId="36082" xr:uid="{E60708B1-25D3-437E-A9AE-A804B0BD3143}"/>
    <cellStyle name="Normal 84 2 2 3 3" xfId="31291" xr:uid="{E13E70BB-60BA-4774-BF80-A3DFC96DF1EB}"/>
    <cellStyle name="Normal 84 2 2 4" xfId="24240" xr:uid="{CE97DBE7-4627-4E96-BFE3-E7F61AD4E474}"/>
    <cellStyle name="Normal 84 2 2 4 2" xfId="33722" xr:uid="{243854D4-D578-4DA7-A761-DE0318FB92BE}"/>
    <cellStyle name="Normal 84 2 2 5" xfId="29065" xr:uid="{97C3B20B-82B2-4A39-B8CA-A9468AE89BC0}"/>
    <cellStyle name="Normal 84 2 3" xfId="14444" xr:uid="{298D6EE7-1F8B-4E39-AF27-DEFC504146E1}"/>
    <cellStyle name="Normal 84 2 4" xfId="21542" xr:uid="{02638AD4-F86D-4594-9438-E5E20FF8CF5D}"/>
    <cellStyle name="Normal 84 2 4 2" xfId="26689" xr:uid="{96FD236F-6C6B-42CB-A416-E28B9F7E3D65}"/>
    <cellStyle name="Normal 84 2 4 2 2" xfId="36081" xr:uid="{D916FCAD-0134-415D-B741-3A1ED4F2502E}"/>
    <cellStyle name="Normal 84 2 4 3" xfId="31290" xr:uid="{3914046D-D0AA-46B5-8538-AD437046DA62}"/>
    <cellStyle name="Normal 84 2 5" xfId="24239" xr:uid="{4C2403BB-432F-4D4A-856E-42035030A8C8}"/>
    <cellStyle name="Normal 84 2 5 2" xfId="33721" xr:uid="{B1E5B3E7-CEE2-45A5-A96F-0039B81FA983}"/>
    <cellStyle name="Normal 84 2 6" xfId="29064" xr:uid="{17D9D089-0009-404E-9939-A153FD11925C}"/>
    <cellStyle name="Normal 84 3" xfId="14445" xr:uid="{565D02D4-3F1B-46EE-8976-E8C44635CB76}"/>
    <cellStyle name="Normal 84_Aygaz Jingle Yerel Radyo Plani( 22 Kasım - 20 Aralık 2010 )#1" xfId="14446" xr:uid="{DF48FA76-5790-42CE-9A53-50F90E88CA6A}"/>
    <cellStyle name="Normal 85" xfId="14447" xr:uid="{60A7F795-72EA-49D6-8EC9-BA2486178FB0}"/>
    <cellStyle name="Normal 85 2" xfId="14448" xr:uid="{C348276B-2E3B-440C-BE50-0CEEBBB7A8A4}"/>
    <cellStyle name="Normal 85 3" xfId="14449" xr:uid="{94DB5B4D-561C-4739-BF3E-812580398466}"/>
    <cellStyle name="Normal 86" xfId="14450" xr:uid="{E71DAE10-5EA3-49F6-869A-8DC65D4B453E}"/>
    <cellStyle name="Normal 86 10" xfId="14451" xr:uid="{51538E96-E0EE-4282-9B1E-BEE6E850CD4A}"/>
    <cellStyle name="Normal 86 10 2" xfId="21545" xr:uid="{4EE67620-AE21-4E68-BCC5-65F8D215DFC9}"/>
    <cellStyle name="Normal 86 10 2 2" xfId="26692" xr:uid="{837AFF3C-AEB6-4A56-8122-D17F062ADF07}"/>
    <cellStyle name="Normal 86 10 2 2 2" xfId="36084" xr:uid="{D525335D-FCF9-439D-8C87-F284814F2F0D}"/>
    <cellStyle name="Normal 86 10 2 3" xfId="31293" xr:uid="{60BBCA0C-46D1-4BAC-A2E7-D5AAAB305AEB}"/>
    <cellStyle name="Normal 86 10 3" xfId="24242" xr:uid="{B6FA1716-A3C2-48ED-AD7C-8E5E78C96328}"/>
    <cellStyle name="Normal 86 10 3 2" xfId="33724" xr:uid="{B4E45FC4-B6E0-4F62-9327-9AAF52E6DF05}"/>
    <cellStyle name="Normal 86 10 4" xfId="29067" xr:uid="{B7B584C6-0FC9-438D-B667-86555F9A9B85}"/>
    <cellStyle name="Normal 86 11" xfId="14452" xr:uid="{56C79109-C25F-4117-B2E0-D1DBBA5D24B7}"/>
    <cellStyle name="Normal 86 2" xfId="14453" xr:uid="{0547EB75-0F20-41B2-9747-D0AFD9613D64}"/>
    <cellStyle name="Normal 86 2 2" xfId="14454" xr:uid="{6BB08792-3C52-4FDC-9C20-5E96399B6BE9}"/>
    <cellStyle name="Normal 86 3" xfId="14455" xr:uid="{51709CE1-2B07-4890-941A-1602BA1D9BF6}"/>
    <cellStyle name="Normal 86 3 2" xfId="21546" xr:uid="{FD3470D1-191C-49B8-BCFB-CE2EF5436032}"/>
    <cellStyle name="Normal 86 3 2 2" xfId="26693" xr:uid="{460929F9-5833-4050-9B79-93FBD3AB3119}"/>
    <cellStyle name="Normal 86 3 2 2 2" xfId="36085" xr:uid="{85DCF92C-C90C-40FB-A790-0DFDD723C456}"/>
    <cellStyle name="Normal 86 3 2 3" xfId="31294" xr:uid="{74DA8271-A86C-4968-AD9D-191E3089B044}"/>
    <cellStyle name="Normal 86 3 3" xfId="24243" xr:uid="{524D5925-0F4F-4E5B-B55D-FCCE29871050}"/>
    <cellStyle name="Normal 86 3 3 2" xfId="33725" xr:uid="{1BBAC6D0-EE41-4A51-B12E-AD66D3363FD5}"/>
    <cellStyle name="Normal 86 3 4" xfId="29068" xr:uid="{C452F5E3-F5DE-4654-B0AC-7C85CBF35A27}"/>
    <cellStyle name="Normal 86 4" xfId="14456" xr:uid="{714B2008-48BF-4DF9-9194-6763442E2019}"/>
    <cellStyle name="Normal 86 4 2" xfId="21547" xr:uid="{D4CF3414-0572-4E29-8558-8987BAA0DE37}"/>
    <cellStyle name="Normal 86 4 2 2" xfId="26694" xr:uid="{859D83F6-2A1C-4223-ACB3-1E18448AC797}"/>
    <cellStyle name="Normal 86 4 2 2 2" xfId="36086" xr:uid="{82C56469-B124-4010-B5B2-C6D5A8AA9D69}"/>
    <cellStyle name="Normal 86 4 2 3" xfId="31295" xr:uid="{61E1B930-A1F4-4279-BE73-311BA98045BD}"/>
    <cellStyle name="Normal 86 4 3" xfId="24244" xr:uid="{4A2C069D-7874-4912-AA42-DFDA37FC13FD}"/>
    <cellStyle name="Normal 86 4 3 2" xfId="33726" xr:uid="{23A62E6E-E2FF-4192-82EE-23ED63B5326F}"/>
    <cellStyle name="Normal 86 4 4" xfId="29069" xr:uid="{EB5D5DC3-5392-4377-B949-A8A9AE171711}"/>
    <cellStyle name="Normal 86 5" xfId="14457" xr:uid="{0CB8B8E9-85BE-402B-9C1C-088BFE32C365}"/>
    <cellStyle name="Normal 86 5 2" xfId="21548" xr:uid="{5477E6B8-83C2-4B13-8EA6-11EA37282DEE}"/>
    <cellStyle name="Normal 86 5 2 2" xfId="26695" xr:uid="{C2852FF9-67EF-4479-A7C4-982509D9DA41}"/>
    <cellStyle name="Normal 86 5 2 2 2" xfId="36087" xr:uid="{9E084EE8-A55F-419D-B8AF-5D6BECA708B8}"/>
    <cellStyle name="Normal 86 5 2 3" xfId="31296" xr:uid="{53280E04-B113-424F-A2F1-BFA113CA5454}"/>
    <cellStyle name="Normal 86 5 3" xfId="24245" xr:uid="{D49C9A11-51D6-4932-8691-ED20C3CDB667}"/>
    <cellStyle name="Normal 86 5 3 2" xfId="33727" xr:uid="{9E6E8FE4-CCBC-424E-9E6D-DC2F59EE0DC0}"/>
    <cellStyle name="Normal 86 5 4" xfId="29070" xr:uid="{5137F9F7-0518-42B9-BD50-5697520000DC}"/>
    <cellStyle name="Normal 86 6" xfId="14458" xr:uid="{07F94453-2315-436E-B88D-922EEC51627A}"/>
    <cellStyle name="Normal 86 6 2" xfId="21549" xr:uid="{0A2D8F42-95C7-4452-AD0A-0515F7922BDE}"/>
    <cellStyle name="Normal 86 6 2 2" xfId="26696" xr:uid="{568EC2FA-8CED-4503-A128-B1760F481196}"/>
    <cellStyle name="Normal 86 6 2 2 2" xfId="36088" xr:uid="{DC303669-7959-4E07-9B35-BEB42BD26F73}"/>
    <cellStyle name="Normal 86 6 2 3" xfId="31297" xr:uid="{73C2E0AB-193C-4340-9653-DF8AB0EE8D27}"/>
    <cellStyle name="Normal 86 6 3" xfId="24246" xr:uid="{11C4D07C-2418-41F5-B416-F3359C284A14}"/>
    <cellStyle name="Normal 86 6 3 2" xfId="33728" xr:uid="{8009B33E-C92A-4075-80DA-668CE6B24CA1}"/>
    <cellStyle name="Normal 86 6 4" xfId="29071" xr:uid="{3047B89E-C203-4A66-8D5D-CB0EE0A30086}"/>
    <cellStyle name="Normal 86 7" xfId="14459" xr:uid="{3D7A8DEE-0D80-4161-B70F-9BF79D7CD3DE}"/>
    <cellStyle name="Normal 86 7 2" xfId="21550" xr:uid="{0362717A-7A55-4EAE-9F1B-FA1694CDC3CA}"/>
    <cellStyle name="Normal 86 7 2 2" xfId="26697" xr:uid="{2238C7A3-4A3F-4653-9685-F1D7A650C44B}"/>
    <cellStyle name="Normal 86 7 2 2 2" xfId="36089" xr:uid="{7EE1C7B5-5425-4441-8BDD-5FA04189F672}"/>
    <cellStyle name="Normal 86 7 2 3" xfId="31298" xr:uid="{E03B4FF2-B9AE-403B-8200-EC0AF77A6FFF}"/>
    <cellStyle name="Normal 86 7 3" xfId="24247" xr:uid="{EC3FDF30-122A-466B-9705-AD6F5201290E}"/>
    <cellStyle name="Normal 86 7 3 2" xfId="33729" xr:uid="{03E50E1E-CC21-4D3A-A029-14BD488F67B9}"/>
    <cellStyle name="Normal 86 7 4" xfId="29072" xr:uid="{AA230A3D-26FE-42A6-95C1-B76EE20E13BA}"/>
    <cellStyle name="Normal 86 8" xfId="14460" xr:uid="{2A580DD6-B815-4FF5-A5B4-847C67FEAEFC}"/>
    <cellStyle name="Normal 86 8 2" xfId="21551" xr:uid="{7CA79000-77B9-491E-A345-EF386AFC84DA}"/>
    <cellStyle name="Normal 86 8 2 2" xfId="26698" xr:uid="{B7988A1E-E433-410A-B2C8-64D09C205C13}"/>
    <cellStyle name="Normal 86 8 2 2 2" xfId="36090" xr:uid="{BB0DBF26-44A3-4F01-9BB5-99525F823B15}"/>
    <cellStyle name="Normal 86 8 2 3" xfId="31299" xr:uid="{05C660E7-B37E-4DE5-A233-F237AFD3FBA6}"/>
    <cellStyle name="Normal 86 8 3" xfId="24248" xr:uid="{5972E475-FC9C-4968-ADC5-3A4BE7B24A9B}"/>
    <cellStyle name="Normal 86 8 3 2" xfId="33730" xr:uid="{10DECE09-7286-4AD9-B7A2-AE89C9A87FB0}"/>
    <cellStyle name="Normal 86 8 4" xfId="29073" xr:uid="{19E4F55D-802D-4A3E-8005-60394770D6A0}"/>
    <cellStyle name="Normal 86 9" xfId="14461" xr:uid="{A6C52682-737A-4A3E-A855-96D2381E0713}"/>
    <cellStyle name="Normal 86 9 2" xfId="21552" xr:uid="{9E1C4B99-3F0A-45C7-85CD-C7DB4AC5D037}"/>
    <cellStyle name="Normal 86 9 2 2" xfId="26699" xr:uid="{C6614201-398F-4E0D-83D6-CBD876C4D252}"/>
    <cellStyle name="Normal 86 9 2 2 2" xfId="36091" xr:uid="{9DD308A9-CC95-4505-90F9-AEEC70D04130}"/>
    <cellStyle name="Normal 86 9 2 3" xfId="31300" xr:uid="{C35CCBF8-672C-4A7A-BDC4-175123D773DE}"/>
    <cellStyle name="Normal 86 9 3" xfId="24249" xr:uid="{57B66B27-EBAF-4D6B-9C63-A4A4F874AFAD}"/>
    <cellStyle name="Normal 86 9 3 2" xfId="33731" xr:uid="{93A9D512-7218-4A55-94BB-2187D932825F}"/>
    <cellStyle name="Normal 86 9 4" xfId="29074" xr:uid="{1222A154-96D7-4AC0-B8F9-84A700311709}"/>
    <cellStyle name="Normal 87" xfId="14462" xr:uid="{768D4A54-AC40-479B-B8BC-3F06D991BB88}"/>
    <cellStyle name="Normal 87 2" xfId="14463" xr:uid="{9A6D1A29-1481-490D-8E76-7258F9672FA1}"/>
    <cellStyle name="Normal 87 2 2" xfId="14464" xr:uid="{9219AD2A-3F41-487A-8A32-61D1D1DA9BB0}"/>
    <cellStyle name="Normal 87 2 3" xfId="21553" xr:uid="{39050889-11F7-452E-8EDA-4E0A1223219D}"/>
    <cellStyle name="Normal 87 2 3 2" xfId="26700" xr:uid="{86ACF040-09E8-4F1C-91D0-CA964ACEE2F4}"/>
    <cellStyle name="Normal 87 2 3 2 2" xfId="36092" xr:uid="{11C2BCCF-A5DA-43E9-AF4E-30C3442AC7BB}"/>
    <cellStyle name="Normal 87 2 3 3" xfId="31301" xr:uid="{4E641A80-E6FB-49AC-A885-7262ABFE636D}"/>
    <cellStyle name="Normal 87 2 4" xfId="24250" xr:uid="{76E940CE-582D-4699-B7E2-87DF763587FF}"/>
    <cellStyle name="Normal 87 2 4 2" xfId="33732" xr:uid="{30DBEC41-104C-467B-ABCD-EF8DD749F6FD}"/>
    <cellStyle name="Normal 87 2 5" xfId="29075" xr:uid="{B8B09927-E7E3-4576-8B63-13753DED03D1}"/>
    <cellStyle name="Normal 87 3" xfId="14465" xr:uid="{54AFCF1D-A257-470A-A8A4-6056349B8485}"/>
    <cellStyle name="Normal 87 3 2" xfId="21554" xr:uid="{784F9C6D-6C88-41FC-B322-1BB26221694F}"/>
    <cellStyle name="Normal 87 3 2 2" xfId="26701" xr:uid="{426800AC-57F5-46D5-9F5F-6B93F52C8684}"/>
    <cellStyle name="Normal 87 3 2 2 2" xfId="36093" xr:uid="{77502FB1-EA40-40B1-9FFB-D9E42F74E6AC}"/>
    <cellStyle name="Normal 87 3 2 3" xfId="31302" xr:uid="{8BC6F3CA-822F-44B6-B5BE-AFC995257003}"/>
    <cellStyle name="Normal 87 3 3" xfId="24251" xr:uid="{0A9992FB-E81B-423B-B469-EF2011860401}"/>
    <cellStyle name="Normal 87 3 3 2" xfId="33733" xr:uid="{F8AD6D4C-1542-4DCE-B17D-7513491057BE}"/>
    <cellStyle name="Normal 87 3 4" xfId="29076" xr:uid="{B5174392-1297-4662-AD7C-1B336FC723B2}"/>
    <cellStyle name="Normal 87 4" xfId="14466" xr:uid="{4341D79E-8C75-4EAE-ADE0-03DB8C0B1A67}"/>
    <cellStyle name="Normal 87 4 2" xfId="21555" xr:uid="{106081EC-F5F7-4E02-8174-35522ECCC27F}"/>
    <cellStyle name="Normal 87 4 2 2" xfId="26702" xr:uid="{269B0762-341D-4615-9449-D2AA69112F47}"/>
    <cellStyle name="Normal 87 4 2 2 2" xfId="36094" xr:uid="{24AF1EC5-7262-497A-9CBA-B6E388562FFD}"/>
    <cellStyle name="Normal 87 4 2 3" xfId="31303" xr:uid="{4576C998-7898-418F-A165-54923A042C57}"/>
    <cellStyle name="Normal 87 4 3" xfId="24252" xr:uid="{0AE6178D-FB7E-4987-8D47-A3809FD4F899}"/>
    <cellStyle name="Normal 87 4 3 2" xfId="33734" xr:uid="{885DA12F-D228-43CA-8E96-75A9D28370CE}"/>
    <cellStyle name="Normal 87 4 4" xfId="29077" xr:uid="{0AF90437-6D93-45BD-8651-B996392C4955}"/>
    <cellStyle name="Normal 87 5" xfId="14467" xr:uid="{CF5719EC-33E3-4F77-B389-1436295F0DB3}"/>
    <cellStyle name="Normal 87 5 2" xfId="21556" xr:uid="{E369F9E6-CB1D-41E3-9806-5FCB68F7C054}"/>
    <cellStyle name="Normal 87 5 2 2" xfId="26703" xr:uid="{5713E17C-6F2D-432D-9D72-C2A477533095}"/>
    <cellStyle name="Normal 87 5 2 2 2" xfId="36095" xr:uid="{2A710203-324B-4476-BF42-61F829139649}"/>
    <cellStyle name="Normal 87 5 2 3" xfId="31304" xr:uid="{BF1E6B63-742D-436A-A5D5-FC1F31EF0C3F}"/>
    <cellStyle name="Normal 87 5 3" xfId="24253" xr:uid="{FE44579D-E307-43CC-B622-AD9AE423444C}"/>
    <cellStyle name="Normal 87 5 3 2" xfId="33735" xr:uid="{1A16D71A-9A9B-4090-9D6E-BA51EB4437C6}"/>
    <cellStyle name="Normal 87 5 4" xfId="29078" xr:uid="{A0F30707-0B89-486F-8093-D46438055B1F}"/>
    <cellStyle name="Normal 87 6" xfId="14468" xr:uid="{EB2D70BE-2786-4DFC-A1C2-04E66BAC5225}"/>
    <cellStyle name="Normal 88" xfId="14469" xr:uid="{094B67A6-23CC-4F59-A069-630AAA752DF3}"/>
    <cellStyle name="Normal 88 2" xfId="14470" xr:uid="{B4145BBF-104F-4019-B50C-2EDFD02F234E}"/>
    <cellStyle name="Normal 88 2 2" xfId="21557" xr:uid="{3BB3902B-9748-4BAC-AB5F-23A88A353CF8}"/>
    <cellStyle name="Normal 88 2 2 2" xfId="26704" xr:uid="{CF532054-F08E-43BB-9E20-296D00CAC9C8}"/>
    <cellStyle name="Normal 88 2 2 2 2" xfId="36096" xr:uid="{B2F04ADD-E9F3-4E82-845A-B11EAD13190F}"/>
    <cellStyle name="Normal 88 2 2 3" xfId="31305" xr:uid="{EA4EA225-5A02-4D5D-9860-EE51277F389C}"/>
    <cellStyle name="Normal 88 2 3" xfId="24254" xr:uid="{C374AF67-47B3-47CB-A079-74937D759172}"/>
    <cellStyle name="Normal 88 2 3 2" xfId="33736" xr:uid="{2E0BC3FF-7982-472B-BF78-21C99B5026F4}"/>
    <cellStyle name="Normal 88 2 4" xfId="29079" xr:uid="{49704809-4866-4AE7-BB87-CA7D2754B88F}"/>
    <cellStyle name="Normal 88 3" xfId="14471" xr:uid="{9F64ECFA-6840-455C-8839-8CCCC5991C3E}"/>
    <cellStyle name="Normal 88 3 2" xfId="21558" xr:uid="{5EFAD314-E696-48F5-8E35-8DB8AC83A477}"/>
    <cellStyle name="Normal 88 3 2 2" xfId="26705" xr:uid="{4FB0796B-1516-48A0-B925-053C3186E528}"/>
    <cellStyle name="Normal 88 3 2 2 2" xfId="36097" xr:uid="{85D5958D-F4ED-460F-9640-37858293E508}"/>
    <cellStyle name="Normal 88 3 2 3" xfId="31306" xr:uid="{3EC80F03-D7B2-45F8-8883-F475F4A14729}"/>
    <cellStyle name="Normal 88 3 3" xfId="24255" xr:uid="{4E167AA7-0384-4EBC-9823-54CB6F4FE086}"/>
    <cellStyle name="Normal 88 3 3 2" xfId="33737" xr:uid="{DF6173A0-A323-4F76-AEB6-0C3C990DED22}"/>
    <cellStyle name="Normal 88 3 4" xfId="29080" xr:uid="{EF66D269-B88E-45CD-BFFB-DD692E6D67A2}"/>
    <cellStyle name="Normal 88 4" xfId="14472" xr:uid="{C2FD0C0C-EADF-44A8-A298-9E5D86D0E260}"/>
    <cellStyle name="Normal 88 4 2" xfId="21559" xr:uid="{E587D3FA-5D45-4547-872C-06C0CA540AC3}"/>
    <cellStyle name="Normal 88 4 2 2" xfId="26706" xr:uid="{10E8003D-58E0-4E42-95E7-3DDB5F08E792}"/>
    <cellStyle name="Normal 88 4 2 2 2" xfId="36098" xr:uid="{8586BF3A-CA6B-4BF6-9803-66C9DAEC7EEE}"/>
    <cellStyle name="Normal 88 4 2 3" xfId="31307" xr:uid="{EA31E9A9-6A07-4186-89B6-27A0D14F4C38}"/>
    <cellStyle name="Normal 88 4 3" xfId="24256" xr:uid="{0AD27C53-1A44-49D4-9F68-1ED20E617EBD}"/>
    <cellStyle name="Normal 88 4 3 2" xfId="33738" xr:uid="{7AA20210-C15C-4787-8532-6B6B00302176}"/>
    <cellStyle name="Normal 88 4 4" xfId="29081" xr:uid="{9AF52932-5AC4-4DE2-A2E9-64D3B462F525}"/>
    <cellStyle name="Normal 88 5" xfId="14473" xr:uid="{2EFA5648-9761-4A73-A2E4-EDC0424DBF14}"/>
    <cellStyle name="Normal 88 5 2" xfId="21560" xr:uid="{A71E5C5C-523F-43F7-9F15-3699AFB565BD}"/>
    <cellStyle name="Normal 88 5 2 2" xfId="26707" xr:uid="{E79C5ECD-857A-4EE8-8A33-CF3C9A00C75A}"/>
    <cellStyle name="Normal 88 5 2 2 2" xfId="36099" xr:uid="{171190F5-3F62-41D8-815A-E8B9A200B9C3}"/>
    <cellStyle name="Normal 88 5 2 3" xfId="31308" xr:uid="{8EF53630-9E8E-4F7C-A612-B7A4B88CE07C}"/>
    <cellStyle name="Normal 88 5 3" xfId="24257" xr:uid="{37B54E02-BB69-44E8-88BB-E3FA0250690C}"/>
    <cellStyle name="Normal 88 5 3 2" xfId="33739" xr:uid="{8C3BA540-D570-4292-9C59-94A4FED2EC32}"/>
    <cellStyle name="Normal 88 5 4" xfId="29082" xr:uid="{E709FFB7-BDAD-4BAB-BB11-D0E518FAA2C0}"/>
    <cellStyle name="Normal 88 6" xfId="14474" xr:uid="{5574B44D-F05D-43BF-B083-3F3C1B45AFF1}"/>
    <cellStyle name="Normal 88 6 2" xfId="21561" xr:uid="{5B783E01-EEEE-4614-8F1F-60B731CD8C15}"/>
    <cellStyle name="Normal 88 6 2 2" xfId="26708" xr:uid="{A8878482-8BF7-44E5-A7BB-B822A366A86B}"/>
    <cellStyle name="Normal 88 6 2 2 2" xfId="36100" xr:uid="{1817F990-F73D-40D1-9769-A24DDBE38A4F}"/>
    <cellStyle name="Normal 88 6 2 3" xfId="31309" xr:uid="{409EF13B-490B-4C10-8E35-A22AA84F15EF}"/>
    <cellStyle name="Normal 88 6 3" xfId="24258" xr:uid="{7847EFEB-E37B-4A8A-85A0-7B138758F10F}"/>
    <cellStyle name="Normal 88 6 3 2" xfId="33740" xr:uid="{D3D59C4F-9DFC-4A16-AE5F-84E173C08C8A}"/>
    <cellStyle name="Normal 88 6 4" xfId="29083" xr:uid="{18B1F3C5-AF27-4CAC-868C-09E546BF261D}"/>
    <cellStyle name="Normal 88 7" xfId="14475" xr:uid="{6786FFB6-56A1-49D7-9E60-E82A555F1277}"/>
    <cellStyle name="Normal 88 7 2" xfId="14476" xr:uid="{83441FC7-52D6-4DAB-AFD5-FDA6F8A64A47}"/>
    <cellStyle name="Normal 88 7 2 2" xfId="21563" xr:uid="{3628D0C3-C346-49C5-9EF3-32F304416756}"/>
    <cellStyle name="Normal 88 7 2 2 2" xfId="26710" xr:uid="{409918AA-645C-47BA-847B-3CEAD3F647D9}"/>
    <cellStyle name="Normal 88 7 2 2 2 2" xfId="36102" xr:uid="{0C22151F-A8E1-42CD-8E87-0AD418DFBF72}"/>
    <cellStyle name="Normal 88 7 2 2 3" xfId="31311" xr:uid="{8A9BE1B6-5A0D-442D-AF07-05D0A5589C64}"/>
    <cellStyle name="Normal 88 7 2 3" xfId="24260" xr:uid="{89288010-E663-4863-BC7F-B848ECD30EBF}"/>
    <cellStyle name="Normal 88 7 2 3 2" xfId="33742" xr:uid="{C8E7C63D-73E2-476A-9BA9-0C431F3B9014}"/>
    <cellStyle name="Normal 88 7 2 4" xfId="29085" xr:uid="{2431CC7A-098A-424B-9E5D-04ED199CCEC7}"/>
    <cellStyle name="Normal 88 7 3" xfId="14477" xr:uid="{87DC4DE6-1B59-439E-A36C-B86418E6FBF6}"/>
    <cellStyle name="Normal 88 7 3 2" xfId="14478" xr:uid="{0579A48C-8561-488D-AD55-60FAB8000B30}"/>
    <cellStyle name="Normal 88 7 3 2 2" xfId="21565" xr:uid="{5C9579D7-4375-43FC-9EFB-D51BBD29C555}"/>
    <cellStyle name="Normal 88 7 3 2 2 2" xfId="26712" xr:uid="{77D6B3F7-500E-4A29-85B9-99CD2A40253B}"/>
    <cellStyle name="Normal 88 7 3 2 2 2 2" xfId="36104" xr:uid="{C67AFAC4-AC57-4A2B-B310-3BDCC2B98208}"/>
    <cellStyle name="Normal 88 7 3 2 2 3" xfId="31313" xr:uid="{4AB7B985-0930-49AF-B3D1-5BC3EC781421}"/>
    <cellStyle name="Normal 88 7 3 2 3" xfId="24262" xr:uid="{F37B4D43-AB7A-4EDA-B409-2E11BDACDE18}"/>
    <cellStyle name="Normal 88 7 3 2 3 2" xfId="33744" xr:uid="{BF04F0BD-1506-4A5A-822E-9AF1AAB5EB43}"/>
    <cellStyle name="Normal 88 7 3 2 4" xfId="29087" xr:uid="{E36E3F53-2E04-48A4-8AF5-9836A39C850B}"/>
    <cellStyle name="Normal 88 7 3 3" xfId="21564" xr:uid="{55D7D802-EBBB-433D-977A-63CCFD647B26}"/>
    <cellStyle name="Normal 88 7 3 3 2" xfId="26711" xr:uid="{8E1A2FEB-2E48-45AB-8989-1BE288893139}"/>
    <cellStyle name="Normal 88 7 3 3 2 2" xfId="36103" xr:uid="{1B3363E2-446F-4072-BF30-1EA89100246B}"/>
    <cellStyle name="Normal 88 7 3 3 3" xfId="31312" xr:uid="{249BC6A8-B5A2-4A01-AB89-BE4BD2345587}"/>
    <cellStyle name="Normal 88 7 3 4" xfId="24261" xr:uid="{D9B61E34-8FF6-411D-940D-46CBDAC49DB9}"/>
    <cellStyle name="Normal 88 7 3 4 2" xfId="33743" xr:uid="{D45A3A35-E5D8-4DB1-98D8-16277E3BB994}"/>
    <cellStyle name="Normal 88 7 3 5" xfId="29086" xr:uid="{DF7BCD73-B81F-4508-AE50-8CB030238039}"/>
    <cellStyle name="Normal 88 7 4" xfId="14479" xr:uid="{B561DCC3-ADAB-40BA-ABF0-CD95FA11C190}"/>
    <cellStyle name="Normal 88 7 4 2" xfId="21566" xr:uid="{F35435D4-E2EA-4E0C-BA4B-0D674B814514}"/>
    <cellStyle name="Normal 88 7 4 2 2" xfId="26713" xr:uid="{C0507150-CD2C-46B1-A4B4-455B61AD1977}"/>
    <cellStyle name="Normal 88 7 4 2 2 2" xfId="36105" xr:uid="{72A3CA1E-5B58-4065-B425-24F711981872}"/>
    <cellStyle name="Normal 88 7 4 2 3" xfId="31314" xr:uid="{3A6EBD17-A3F9-4CE0-992F-26D6934AE50F}"/>
    <cellStyle name="Normal 88 7 4 3" xfId="24263" xr:uid="{2079B986-F894-4BEF-9BBC-2CF8C43B8060}"/>
    <cellStyle name="Normal 88 7 4 3 2" xfId="33745" xr:uid="{70BA9E0A-CE46-4D37-9AB4-6A490A9CB66C}"/>
    <cellStyle name="Normal 88 7 4 4" xfId="29088" xr:uid="{E3E3EA21-324B-4616-B51F-B39A63A20D70}"/>
    <cellStyle name="Normal 88 7 5" xfId="21562" xr:uid="{A3124242-4EF4-49F3-8A97-BD2865C44827}"/>
    <cellStyle name="Normal 88 7 5 2" xfId="26709" xr:uid="{81115DFD-9B66-40EC-AE11-F7B8B347B959}"/>
    <cellStyle name="Normal 88 7 5 2 2" xfId="36101" xr:uid="{DF4C6AFD-40CA-4213-ADE4-2C28DBBE486A}"/>
    <cellStyle name="Normal 88 7 5 3" xfId="31310" xr:uid="{6FD3497C-1D47-46AC-8E79-D8312DB9D90D}"/>
    <cellStyle name="Normal 88 7 6" xfId="24259" xr:uid="{6B3533A8-F307-4CFD-B7AB-75C6DFA7FD49}"/>
    <cellStyle name="Normal 88 7 6 2" xfId="33741" xr:uid="{2195C0B6-4BF4-465F-8EFE-B6D85208F5DD}"/>
    <cellStyle name="Normal 88 7 7" xfId="29084" xr:uid="{91C9B941-E46D-40E2-AE2F-5917205C0704}"/>
    <cellStyle name="Normal 88 8" xfId="14480" xr:uid="{AF2D32F0-9E1B-40DE-809A-3094E27B7194}"/>
    <cellStyle name="Normal 89" xfId="14481" xr:uid="{95E97AD6-536F-4659-9629-4AC5092CD54F}"/>
    <cellStyle name="Normal 89 2" xfId="14482" xr:uid="{F8F799DA-10F3-4FC6-9778-73BDC0878188}"/>
    <cellStyle name="Normal 89 2 2" xfId="21567" xr:uid="{7DCDCE3C-AE13-4BE4-AEFE-7A40113B28CA}"/>
    <cellStyle name="Normal 89 2 2 2" xfId="26714" xr:uid="{AF62CF50-EFC1-447E-A926-AE556E4C600C}"/>
    <cellStyle name="Normal 89 2 2 2 2" xfId="36106" xr:uid="{1D2344E8-B24A-4510-8337-2DC50C20ADA5}"/>
    <cellStyle name="Normal 89 2 2 3" xfId="31315" xr:uid="{699486E3-D262-4972-96CD-F8E3996A4AD6}"/>
    <cellStyle name="Normal 89 2 3" xfId="24264" xr:uid="{642BA0FC-C0BE-4036-87D5-33B1833157C0}"/>
    <cellStyle name="Normal 89 2 3 2" xfId="33746" xr:uid="{DF7BBF40-DFF4-4A11-BD0E-D3DD5E2C2884}"/>
    <cellStyle name="Normal 89 2 4" xfId="29089" xr:uid="{DED67292-17BF-40CD-8123-23A12A54BFBA}"/>
    <cellStyle name="Normal 89 3" xfId="14483" xr:uid="{DDFB34F0-8690-4DB6-9724-F3B7111CE398}"/>
    <cellStyle name="Normal 9" xfId="14484" xr:uid="{CB9CA672-5490-4616-A12B-96C3DDE4F508}"/>
    <cellStyle name="Normal 9 2" xfId="14485" xr:uid="{7D21CC55-7EE7-4F12-9F3F-BAB3984E1C6A}"/>
    <cellStyle name="Normal 9 2 2" xfId="14486" xr:uid="{797FE016-8000-4C12-B2C4-2CFB0DBF923B}"/>
    <cellStyle name="Normal 9 3" xfId="14487" xr:uid="{03A2F9DC-66B0-44DA-9949-FF0158752096}"/>
    <cellStyle name="Normal 9 3 2" xfId="14488" xr:uid="{51D1036B-508F-4C1F-A266-A25B60EB4554}"/>
    <cellStyle name="Normal 9 4" xfId="14489" xr:uid="{557CCC6A-448C-4C39-8644-30B253C6D9BE}"/>
    <cellStyle name="Normal 9 4 2" xfId="14490" xr:uid="{706FA897-F6CE-472E-A39E-0381EB859FD9}"/>
    <cellStyle name="Normal 9 4 2 2" xfId="21568" xr:uid="{16D3B1F9-BE9E-453D-9D4F-B7C9A8911F9B}"/>
    <cellStyle name="Normal 9 4 2 2 2" xfId="26715" xr:uid="{7D75B063-1C66-4FE0-8CDE-D8DB9DA10734}"/>
    <cellStyle name="Normal 9 4 2 2 2 2" xfId="36107" xr:uid="{BF5654E9-1D96-41B0-93AE-2A8D52EA6AC4}"/>
    <cellStyle name="Normal 9 4 2 2 3" xfId="31316" xr:uid="{EF2E34CB-7EF5-4461-9F3A-ED6E598E1D1C}"/>
    <cellStyle name="Normal 9 4 2 3" xfId="24265" xr:uid="{EDFFE3E9-4205-4F82-A850-468E3326AF37}"/>
    <cellStyle name="Normal 9 4 2 3 2" xfId="33747" xr:uid="{9B024E39-82EB-43AE-9B13-B5C81ADDC841}"/>
    <cellStyle name="Normal 9 4 2 4" xfId="29090" xr:uid="{CC298297-918D-4E9D-87D6-BF2DAD4FEE2B}"/>
    <cellStyle name="Normal 9 4 3" xfId="14491" xr:uid="{357508BC-B230-4CA5-921F-1AF5B26F77BC}"/>
    <cellStyle name="Normal 9 4 3 2" xfId="21569" xr:uid="{A7F48DB8-5D95-4EBA-B26F-6083EACBB33B}"/>
    <cellStyle name="Normal 9 4 3 2 2" xfId="26716" xr:uid="{47E8256C-5DDD-4620-B3DA-6506924C897A}"/>
    <cellStyle name="Normal 9 4 3 2 2 2" xfId="36108" xr:uid="{712CBBA1-598A-4697-A42D-A2D570341680}"/>
    <cellStyle name="Normal 9 4 3 2 3" xfId="31317" xr:uid="{9BD4BA0A-D29C-4522-B4BA-9AEF60F7305E}"/>
    <cellStyle name="Normal 9 4 3 3" xfId="24266" xr:uid="{9C2D1BC2-C795-4144-969B-1FDD585D7AB2}"/>
    <cellStyle name="Normal 9 4 3 3 2" xfId="33748" xr:uid="{78E03232-4D32-4406-92BC-A69CCDF91DC6}"/>
    <cellStyle name="Normal 9 4 3 4" xfId="29091" xr:uid="{6BA231A5-BE76-4E9E-8375-225B2CF0E1EE}"/>
    <cellStyle name="Normal 9 4 4" xfId="14492" xr:uid="{F450A0B8-D3D2-4E66-AEC2-51CFB7C586A0}"/>
    <cellStyle name="Normal 9 4 4 2" xfId="21570" xr:uid="{69A8275C-98FF-4C57-816F-551AE6E4EE88}"/>
    <cellStyle name="Normal 9 4 4 2 2" xfId="26717" xr:uid="{D007D632-6813-49FF-8350-CD4C71910691}"/>
    <cellStyle name="Normal 9 4 4 2 2 2" xfId="36109" xr:uid="{2F20CC3C-5E8D-470C-8461-E246C3F304C3}"/>
    <cellStyle name="Normal 9 4 4 2 3" xfId="31318" xr:uid="{60E5AA46-3C24-42A1-9C8D-8E9C869D1294}"/>
    <cellStyle name="Normal 9 4 4 3" xfId="24267" xr:uid="{0CE1E5FE-46CA-4649-B075-BAD8E4845A09}"/>
    <cellStyle name="Normal 9 4 4 3 2" xfId="33749" xr:uid="{33201D54-968B-492E-81D3-EB2F3A8D310B}"/>
    <cellStyle name="Normal 9 4 4 4" xfId="29092" xr:uid="{75F7CDA2-7C8F-47E1-865B-3F58760A043B}"/>
    <cellStyle name="Normal 9 5" xfId="14493" xr:uid="{DAFF84A7-A588-4115-A20F-E6543D6BD1A7}"/>
    <cellStyle name="Normal 9 6" xfId="14494" xr:uid="{FC06DDEA-64E4-48E3-A31C-DFB87F6F309F}"/>
    <cellStyle name="Normal 9 7" xfId="14495" xr:uid="{1107BD8B-1350-487B-BDD8-66E055D6DF87}"/>
    <cellStyle name="Normal 9 7 2" xfId="14496" xr:uid="{8E11CA54-BFAF-478E-B973-2850CA143864}"/>
    <cellStyle name="Normal 9_OPET MADENİ YAG LANSMAN KAMPANYASI YEREL RADYO PLANI 16-31 Mayıs 2010" xfId="14497" xr:uid="{90F82EB5-CCAB-4D34-9F13-0E719B2A3333}"/>
    <cellStyle name="Normal 90" xfId="14498" xr:uid="{2177BFE1-BC5D-4AB8-B6C0-BBA6C429F637}"/>
    <cellStyle name="Normal 90 2" xfId="14499" xr:uid="{D6530CE3-2F90-487C-8F10-00A280F795CF}"/>
    <cellStyle name="Normal 90 2 2" xfId="21571" xr:uid="{3B8AF7BD-4670-4B70-911A-7399EF7A46CD}"/>
    <cellStyle name="Normal 90 2 2 2" xfId="26718" xr:uid="{A4868F6C-072E-4EEE-9F5F-7AA233CCA31B}"/>
    <cellStyle name="Normal 90 2 2 2 2" xfId="36110" xr:uid="{FB0D8289-CAF8-444B-8D06-60A2D11B6162}"/>
    <cellStyle name="Normal 90 2 2 3" xfId="31319" xr:uid="{F28E9916-43C0-4074-BCB6-873EA9F40793}"/>
    <cellStyle name="Normal 90 2 3" xfId="24268" xr:uid="{C4E7C9E4-ABF7-49ED-8355-1B409A268D91}"/>
    <cellStyle name="Normal 90 2 3 2" xfId="33750" xr:uid="{825E0006-F6D0-403B-AA46-D2CC0A560166}"/>
    <cellStyle name="Normal 90 2 4" xfId="29093" xr:uid="{4424941C-A094-4102-A6E8-F43B43BBEABB}"/>
    <cellStyle name="Normal 90 3" xfId="14500" xr:uid="{D9EE0BF6-0DB5-4A3F-BE96-9866C416C240}"/>
    <cellStyle name="Normal 91" xfId="14501" xr:uid="{7B47D9DC-06AE-49AC-8D0A-3D50F9AA25B9}"/>
    <cellStyle name="Normal 91 2" xfId="14502" xr:uid="{F402481D-11A0-4CA6-B933-2EA44E1462DA}"/>
    <cellStyle name="Normal 91 2 2" xfId="21572" xr:uid="{245390DD-E8D3-498B-9CD9-0D380AFB4641}"/>
    <cellStyle name="Normal 91 2 2 2" xfId="26719" xr:uid="{54CFD717-672B-4FEE-BBDA-9C05CBA2A459}"/>
    <cellStyle name="Normal 91 2 2 2 2" xfId="36111" xr:uid="{65A11C83-CFC4-404D-9738-8BE6E39A47D1}"/>
    <cellStyle name="Normal 91 2 2 3" xfId="31320" xr:uid="{33EF4984-CE5B-4ADB-970B-3D9ADD719B44}"/>
    <cellStyle name="Normal 91 2 3" xfId="24269" xr:uid="{9C53ACFC-5403-46CC-8410-7ECDA33B319C}"/>
    <cellStyle name="Normal 91 2 3 2" xfId="33751" xr:uid="{5E3AAB8A-D960-4BF5-8BAF-9D0EFB5FCB80}"/>
    <cellStyle name="Normal 91 2 4" xfId="29094" xr:uid="{869038BB-694D-45A3-ACA9-9C120B127D3A}"/>
    <cellStyle name="Normal 91 3" xfId="14503" xr:uid="{40E89E99-60B5-4505-8183-381E3CA594E6}"/>
    <cellStyle name="Normal 92" xfId="14504" xr:uid="{08869D89-43E0-48E0-8FBE-CD1C9B392175}"/>
    <cellStyle name="Normal 92 2" xfId="14505" xr:uid="{1F1EBAEF-9C8E-49D4-BE29-99B28A05F252}"/>
    <cellStyle name="Normal 92 2 2" xfId="21573" xr:uid="{1EAB25E8-E5B7-4C1D-884C-0660FE48E400}"/>
    <cellStyle name="Normal 92 2 2 2" xfId="26720" xr:uid="{9D530BE0-7EF2-431A-8875-ECAE03ACE131}"/>
    <cellStyle name="Normal 92 2 2 2 2" xfId="36112" xr:uid="{43F2B219-DF54-4CB5-9A8C-773FD3F18B25}"/>
    <cellStyle name="Normal 92 2 2 3" xfId="31321" xr:uid="{7C068EDE-E963-4718-97F3-39C1FE2D74DD}"/>
    <cellStyle name="Normal 92 2 3" xfId="24270" xr:uid="{EFC0C958-2A9E-4315-BBC3-AFCEB445198F}"/>
    <cellStyle name="Normal 92 2 3 2" xfId="33752" xr:uid="{D4FA700D-8F2F-40DF-AE85-F2EE5B8F897A}"/>
    <cellStyle name="Normal 92 2 4" xfId="29095" xr:uid="{7D71DD8A-9022-4E99-9F26-7A124B005457}"/>
    <cellStyle name="Normal 93" xfId="14506" xr:uid="{6A0B9C35-3F83-45E2-9279-E125EACFE312}"/>
    <cellStyle name="Normal 93 2" xfId="14507" xr:uid="{0C0BC445-C14C-4C46-915C-5BD881213A8E}"/>
    <cellStyle name="Normal 93 2 2" xfId="21575" xr:uid="{9943682E-639A-46EA-912D-B9C7B40138A3}"/>
    <cellStyle name="Normal 93 2 2 2" xfId="26722" xr:uid="{BE7ECA7A-A62D-44A1-8995-CA9E2E3BD97F}"/>
    <cellStyle name="Normal 93 2 2 2 2" xfId="36114" xr:uid="{B6C4CB90-6DAF-40AD-A1A5-8FED47C76A5A}"/>
    <cellStyle name="Normal 93 2 2 3" xfId="31323" xr:uid="{63C4E6D5-9045-420A-A3A6-5A39995FE1F7}"/>
    <cellStyle name="Normal 93 2 3" xfId="24272" xr:uid="{4360B024-0835-42A5-93DE-B9CCCBE9ECDB}"/>
    <cellStyle name="Normal 93 2 3 2" xfId="33754" xr:uid="{44A993EC-03CB-48FE-B993-96F63CD19208}"/>
    <cellStyle name="Normal 93 2 4" xfId="29097" xr:uid="{E23F2BE6-B6CE-47B7-8C4D-3349159BCD81}"/>
    <cellStyle name="Normal 93 3" xfId="14508" xr:uid="{0BFB72C2-180A-42A2-9291-BCFBA1D5D3FC}"/>
    <cellStyle name="Normal 93 3 2" xfId="21576" xr:uid="{B6737AE9-8D4F-4830-A542-5A4295B86268}"/>
    <cellStyle name="Normal 93 3 2 2" xfId="26723" xr:uid="{FB4029D7-C6CB-425C-90D6-977AAB4059BF}"/>
    <cellStyle name="Normal 93 3 2 2 2" xfId="36115" xr:uid="{BAA7D2D3-3DF1-48A4-B3F4-64CD5C1033DB}"/>
    <cellStyle name="Normal 93 3 2 3" xfId="31324" xr:uid="{0D869A3F-2EDE-4A4D-B980-2E9F2EE558B3}"/>
    <cellStyle name="Normal 93 3 3" xfId="24273" xr:uid="{039AD6A9-DAE0-4E53-B688-7000B12545F2}"/>
    <cellStyle name="Normal 93 3 3 2" xfId="33755" xr:uid="{CDE2C309-948B-4B90-ACBD-0DB181134AAA}"/>
    <cellStyle name="Normal 93 3 4" xfId="29098" xr:uid="{CF5B9D0C-B239-4D05-A1A2-5CF7A065B949}"/>
    <cellStyle name="Normal 93 4" xfId="14509" xr:uid="{62FF4CD6-39AA-4021-B04E-4BCEFC1116CC}"/>
    <cellStyle name="Normal 93 5" xfId="21574" xr:uid="{0DD64A13-23F3-4DC3-8EBE-569A60FC9846}"/>
    <cellStyle name="Normal 93 5 2" xfId="26721" xr:uid="{B436B683-E839-4AD4-BA33-89E90304935E}"/>
    <cellStyle name="Normal 93 5 2 2" xfId="36113" xr:uid="{6E2E7836-EEA4-4EE5-93EA-FA908EAB14D4}"/>
    <cellStyle name="Normal 93 5 3" xfId="31322" xr:uid="{8616D8CF-1466-41D7-80BD-2F1981C24175}"/>
    <cellStyle name="Normal 93 6" xfId="24271" xr:uid="{39C60C47-6D46-427B-A4DD-208F1E3B5775}"/>
    <cellStyle name="Normal 93 6 2" xfId="33753" xr:uid="{1BBA0786-0561-4634-B7E8-BC0664049D51}"/>
    <cellStyle name="Normal 93 7" xfId="29096" xr:uid="{23BDD42B-ADD5-451D-BA25-5D4E68A153E6}"/>
    <cellStyle name="Normal 94" xfId="14510" xr:uid="{F63A1BB2-7206-4C24-9BBB-F4BB8AA5F0E4}"/>
    <cellStyle name="Normal 94 2" xfId="14511" xr:uid="{C69A4E53-A39D-4E2B-B75C-3232F7746CA4}"/>
    <cellStyle name="Normal 94 2 2" xfId="21578" xr:uid="{F9705BE9-C163-4A63-9D70-4BDEEBB92C83}"/>
    <cellStyle name="Normal 94 2 2 2" xfId="26725" xr:uid="{05EEC285-556B-4622-BD48-34C5FB6624EB}"/>
    <cellStyle name="Normal 94 2 2 2 2" xfId="36117" xr:uid="{DD783EED-34EF-42DF-802F-FE72B765066C}"/>
    <cellStyle name="Normal 94 2 2 3" xfId="31326" xr:uid="{B438CFC6-DEAC-429C-9AC3-F0151E338C63}"/>
    <cellStyle name="Normal 94 2 3" xfId="24275" xr:uid="{F5FE92FA-03AE-43FE-81D3-04621D49A83E}"/>
    <cellStyle name="Normal 94 2 3 2" xfId="33757" xr:uid="{E4F11996-71F5-4705-B8B8-DC05427390F9}"/>
    <cellStyle name="Normal 94 2 4" xfId="29100" xr:uid="{64F10D5A-AAD5-412E-945F-34835B06CAF6}"/>
    <cellStyle name="Normal 94 3" xfId="14512" xr:uid="{301EBCFE-5F19-43CA-AE4F-E48401FC3113}"/>
    <cellStyle name="Normal 94 4" xfId="21577" xr:uid="{41053C77-2070-4972-B26F-82AF6917F579}"/>
    <cellStyle name="Normal 94 4 2" xfId="26724" xr:uid="{F0413A6A-2BF3-4827-9E04-558F83698A91}"/>
    <cellStyle name="Normal 94 4 2 2" xfId="36116" xr:uid="{A9B85AAF-04C9-4299-945F-79434EB62597}"/>
    <cellStyle name="Normal 94 4 3" xfId="31325" xr:uid="{3A9B9CCA-E428-4B1B-9886-233570B6A7C4}"/>
    <cellStyle name="Normal 94 5" xfId="24274" xr:uid="{D0C1DB3F-636E-4FE8-B14F-6128F3A7C447}"/>
    <cellStyle name="Normal 94 5 2" xfId="33756" xr:uid="{4C5D8AD3-6180-4426-A7AA-A6CE2B4642EF}"/>
    <cellStyle name="Normal 94 6" xfId="29099" xr:uid="{50CC09B2-51FB-453E-934B-E11F1A03C6D6}"/>
    <cellStyle name="Normal 95" xfId="14513" xr:uid="{7E291003-897D-4A91-8FF9-EFC25848BB8C}"/>
    <cellStyle name="Normal 95 2" xfId="14514" xr:uid="{A62D2ECF-96FA-42AA-8FB8-B510985C92DC}"/>
    <cellStyle name="Normal 95 2 2" xfId="21580" xr:uid="{9481DD70-46B0-4825-9457-FB487325B6CD}"/>
    <cellStyle name="Normal 95 2 2 2" xfId="26727" xr:uid="{8F0BAB26-2994-4D86-8EB6-CD0ABF646B1A}"/>
    <cellStyle name="Normal 95 2 2 2 2" xfId="36119" xr:uid="{C7B3BE7A-E0A5-4936-98BD-0C18F5889D78}"/>
    <cellStyle name="Normal 95 2 2 3" xfId="31328" xr:uid="{EA9560CE-8746-4E31-8DAC-CB9BDBB9123B}"/>
    <cellStyle name="Normal 95 2 3" xfId="24277" xr:uid="{0728C514-A50E-40F7-8445-EFCBC3CF172B}"/>
    <cellStyle name="Normal 95 2 3 2" xfId="33759" xr:uid="{EB98C37A-BE2E-4552-AD6C-6FC8E4854E21}"/>
    <cellStyle name="Normal 95 2 4" xfId="29102" xr:uid="{55F5DFF2-8852-4973-8600-9209506B7D4B}"/>
    <cellStyle name="Normal 95 3" xfId="14515" xr:uid="{C5B3A7BE-2654-433B-AB8C-4938657ACF99}"/>
    <cellStyle name="Normal 95 3 2" xfId="21581" xr:uid="{9D10CD63-C062-460C-9146-5C06CBF72F4C}"/>
    <cellStyle name="Normal 95 3 2 2" xfId="26728" xr:uid="{741C44EF-FAB4-4BBE-B8A5-831DC50D914B}"/>
    <cellStyle name="Normal 95 3 2 2 2" xfId="36120" xr:uid="{284C568B-B6D5-45E8-99BE-939FB511298D}"/>
    <cellStyle name="Normal 95 3 2 3" xfId="31329" xr:uid="{747029DD-FCB3-4FD4-9413-30AB46719CCE}"/>
    <cellStyle name="Normal 95 3 3" xfId="24278" xr:uid="{0F828922-580B-46AA-8E01-9E7E0F9A7E80}"/>
    <cellStyle name="Normal 95 3 3 2" xfId="33760" xr:uid="{A9870B0B-1A58-4813-853A-F0035FC2E54B}"/>
    <cellStyle name="Normal 95 3 4" xfId="29103" xr:uid="{DF69F884-8631-4D39-A048-FBB54718DF72}"/>
    <cellStyle name="Normal 95 4" xfId="14516" xr:uid="{977992D2-393E-4D8E-929D-CE5CD944A6DC}"/>
    <cellStyle name="Normal 95 5" xfId="21579" xr:uid="{F1C3A2DF-5DD1-4C92-B601-ACF4164ACA6C}"/>
    <cellStyle name="Normal 95 5 2" xfId="26726" xr:uid="{AED3888D-35C2-4598-8493-885EE797337D}"/>
    <cellStyle name="Normal 95 5 2 2" xfId="36118" xr:uid="{EEDDAAC4-A704-4979-A382-F4358ABB3E4A}"/>
    <cellStyle name="Normal 95 5 3" xfId="31327" xr:uid="{85B352A8-158C-49D6-B457-3C407659AAD0}"/>
    <cellStyle name="Normal 95 6" xfId="24276" xr:uid="{813516D2-7246-40FE-B78D-1C9A70E22492}"/>
    <cellStyle name="Normal 95 6 2" xfId="33758" xr:uid="{70E89193-F7FF-47FF-8A09-DA3EEBAF1367}"/>
    <cellStyle name="Normal 95 7" xfId="29101" xr:uid="{32DAD1C4-54F6-42F8-BC02-09D878B02463}"/>
    <cellStyle name="Normal 96" xfId="14517" xr:uid="{453A2549-9CA6-45C2-A9E4-F2C36373626F}"/>
    <cellStyle name="Normal 96 2" xfId="14518" xr:uid="{0A4EC032-4E1C-4C96-9765-B938240DA074}"/>
    <cellStyle name="Normal 96 2 2" xfId="21583" xr:uid="{DBC92989-DD9B-44F9-B9AC-C16D94E6964F}"/>
    <cellStyle name="Normal 96 2 2 2" xfId="26730" xr:uid="{667365A2-0F5A-46B5-AA86-BC7D59C02AAD}"/>
    <cellStyle name="Normal 96 2 2 2 2" xfId="36122" xr:uid="{3AA60A7D-EDC2-451D-A944-CF161836D072}"/>
    <cellStyle name="Normal 96 2 2 3" xfId="31331" xr:uid="{1DBF8272-34C2-4DF6-A11D-1F9A7F5804AA}"/>
    <cellStyle name="Normal 96 2 3" xfId="24280" xr:uid="{FD48FB26-E442-48E5-AA1E-A8E0DCEAE8AD}"/>
    <cellStyle name="Normal 96 2 3 2" xfId="33762" xr:uid="{891E25DC-0420-4631-B3AC-EB8C50095918}"/>
    <cellStyle name="Normal 96 2 4" xfId="29105" xr:uid="{FD0A0AEF-C9C1-452B-B428-4B10CEBB7A3A}"/>
    <cellStyle name="Normal 96 3" xfId="14519" xr:uid="{4D8A0A0B-31E2-4498-8802-29D36C71B1F5}"/>
    <cellStyle name="Normal 96 4" xfId="21582" xr:uid="{69D8EA9F-CFED-466B-9F4C-FEA131797E37}"/>
    <cellStyle name="Normal 96 4 2" xfId="26729" xr:uid="{F2214EA6-E3E1-4B1A-B18B-73B8018DF53C}"/>
    <cellStyle name="Normal 96 4 2 2" xfId="36121" xr:uid="{C862BCBA-2BB0-4EB7-9364-0D321471A59B}"/>
    <cellStyle name="Normal 96 4 3" xfId="31330" xr:uid="{563D8E0E-A93E-483C-AD8E-8A41261ECED1}"/>
    <cellStyle name="Normal 96 5" xfId="24279" xr:uid="{D4245FC3-FC23-4410-B9FC-A7EA505DAC25}"/>
    <cellStyle name="Normal 96 5 2" xfId="33761" xr:uid="{41D0158A-6B12-444F-AA4A-D1AA9405A502}"/>
    <cellStyle name="Normal 96 6" xfId="29104" xr:uid="{6389F536-FF33-4FDB-B538-0BAC15D1230A}"/>
    <cellStyle name="Normal 97" xfId="14520" xr:uid="{7C5DD90A-81CC-4551-B764-33D575B3A477}"/>
    <cellStyle name="Normal 97 2" xfId="14521" xr:uid="{B365624F-BC75-47A6-98C1-EC385576A5C8}"/>
    <cellStyle name="Normal 97 2 2" xfId="21585" xr:uid="{D076D65C-0B24-42A2-82D0-F7717A0AB014}"/>
    <cellStyle name="Normal 97 2 2 2" xfId="26732" xr:uid="{E3668E6A-CD50-43DC-994E-84DF0219D94A}"/>
    <cellStyle name="Normal 97 2 2 2 2" xfId="36124" xr:uid="{E8A0BF49-4B3C-4CC6-938B-B45F4C18377E}"/>
    <cellStyle name="Normal 97 2 2 3" xfId="31333" xr:uid="{AD8E164F-16CF-4583-B2DC-25B6E77E9FF7}"/>
    <cellStyle name="Normal 97 2 3" xfId="24282" xr:uid="{ABAE16FE-9C44-4EB7-A41E-BAC13192FF2B}"/>
    <cellStyle name="Normal 97 2 3 2" xfId="33764" xr:uid="{5A19A409-D39D-4C72-B1A2-4A49FADF2996}"/>
    <cellStyle name="Normal 97 2 4" xfId="29107" xr:uid="{06B1F087-CA53-4BC3-94EF-AB945410D6F4}"/>
    <cellStyle name="Normal 97 3" xfId="14522" xr:uid="{A74C4BC0-8CC1-4FC3-B37B-B832229F2555}"/>
    <cellStyle name="Normal 97 4" xfId="21584" xr:uid="{5BDD49A0-0FFC-4D00-B155-60D42F7A4880}"/>
    <cellStyle name="Normal 97 4 2" xfId="26731" xr:uid="{D2E51E95-4702-477E-A5DD-86BE8A5B7603}"/>
    <cellStyle name="Normal 97 4 2 2" xfId="36123" xr:uid="{B2978723-8E33-4416-96D0-F0CCCB180B9D}"/>
    <cellStyle name="Normal 97 4 3" xfId="31332" xr:uid="{3AEC4BD2-454C-41F9-BBDD-62A9AAE8663E}"/>
    <cellStyle name="Normal 97 5" xfId="24281" xr:uid="{9F1178C9-BC49-485C-A03F-CF81936B2D62}"/>
    <cellStyle name="Normal 97 5 2" xfId="33763" xr:uid="{08156AF3-45C6-4262-88B0-BFF1C8BB1585}"/>
    <cellStyle name="Normal 97 6" xfId="29106" xr:uid="{74BA2C33-5169-47CA-B2E5-AFB2C635596D}"/>
    <cellStyle name="Normal 98" xfId="14523" xr:uid="{0DFB965C-7CA5-40E5-9AEB-FB6B57C4D77C}"/>
    <cellStyle name="Normal 98 2" xfId="14524" xr:uid="{FE170F6A-7DEC-4186-8398-E8A37413A128}"/>
    <cellStyle name="Normal 98 2 2" xfId="21587" xr:uid="{C0922720-0377-4277-9ABD-FF16616655C9}"/>
    <cellStyle name="Normal 98 2 2 2" xfId="26734" xr:uid="{D937223C-1725-4E2D-B797-634E52AB4916}"/>
    <cellStyle name="Normal 98 2 2 2 2" xfId="36126" xr:uid="{AE6F0086-6F80-4620-B5EB-7A3FA8B78057}"/>
    <cellStyle name="Normal 98 2 2 3" xfId="31335" xr:uid="{A2FCEE4E-F7AF-4C0D-B51D-2F21E35F8710}"/>
    <cellStyle name="Normal 98 2 3" xfId="24284" xr:uid="{58BE0B98-F432-4A89-B944-E90D745E84D4}"/>
    <cellStyle name="Normal 98 2 3 2" xfId="33766" xr:uid="{A7B5E6EC-117C-44AC-B756-AE269E79EC2A}"/>
    <cellStyle name="Normal 98 2 4" xfId="29109" xr:uid="{D1B9B4EA-477E-48C7-A058-CA22E82D57BA}"/>
    <cellStyle name="Normal 98 3" xfId="14525" xr:uid="{55C071B9-A828-447A-AA4F-554136ACE3F3}"/>
    <cellStyle name="Normal 98 4" xfId="21586" xr:uid="{BE30C81A-90E0-4A8C-95BD-A6476360A2AC}"/>
    <cellStyle name="Normal 98 4 2" xfId="26733" xr:uid="{D1687D3C-7F55-4C42-B77D-E38B53DA2E3D}"/>
    <cellStyle name="Normal 98 4 2 2" xfId="36125" xr:uid="{EED58F8E-86E5-4BB5-AF2B-628744C1F897}"/>
    <cellStyle name="Normal 98 4 3" xfId="31334" xr:uid="{F73734A7-7AEE-4207-AB4D-99CF4DAD7B82}"/>
    <cellStyle name="Normal 98 5" xfId="24283" xr:uid="{DDDB4DAD-39EC-4140-87D6-2719A57578C9}"/>
    <cellStyle name="Normal 98 5 2" xfId="33765" xr:uid="{AEA55874-7E21-48D5-9DB5-029B2E4C4B9A}"/>
    <cellStyle name="Normal 98 6" xfId="29108" xr:uid="{5AA90159-17F1-4547-9575-CC9E35E1D1FB}"/>
    <cellStyle name="Normal 99" xfId="14526" xr:uid="{CAEAFD3C-06C9-4356-AAB7-89692AE1DC6E}"/>
    <cellStyle name="Normal 99 2" xfId="14527" xr:uid="{2479F7F2-FE8F-488F-87D5-4DA279BD2312}"/>
    <cellStyle name="Normal 99 3" xfId="21588" xr:uid="{A5211889-717B-41EC-963A-6F11C49B360C}"/>
    <cellStyle name="Normal 99 3 2" xfId="26735" xr:uid="{64DEF5CB-27A5-44DE-ADF6-5923923506DA}"/>
    <cellStyle name="Normal 99 3 2 2" xfId="36127" xr:uid="{889B6406-9B73-41BA-B8C5-311DCFE90078}"/>
    <cellStyle name="Normal 99 3 3" xfId="31336" xr:uid="{166F4967-784F-4BF7-97E7-6AAD23E49A0C}"/>
    <cellStyle name="Normal 99 4" xfId="24285" xr:uid="{E2C92C7A-7DA7-4DE5-8A71-BBFBDAD3B3FA}"/>
    <cellStyle name="Normal 99 4 2" xfId="33767" xr:uid="{39186F49-7C64-4B16-A1C5-1E8DB097703A}"/>
    <cellStyle name="Normal 99 5" xfId="29110" xr:uid="{98DFC64A-98D7-4C56-A4B3-268F5F9E68BF}"/>
    <cellStyle name="Normál_Ad+Copy+Proposal+template" xfId="14528" xr:uid="{CBB90FA1-AF2A-4EDD-BFA5-F26DDDB97EC4}"/>
    <cellStyle name="Normale_019" xfId="14529" xr:uid="{457A3464-B21D-4CCE-B5DD-3E02C3A9017F}"/>
    <cellStyle name="normálne_BLANKE7" xfId="14530" xr:uid="{12DC8404-8721-4822-ACB8-6A63962DA6B8}"/>
    <cellStyle name="normální_04 - IBR" xfId="14531" xr:uid="{8A336A56-9D46-4511-AFB6-514BD69F365B}"/>
    <cellStyle name="Normalny_14B-Cost Reduction OB'98 " xfId="14532" xr:uid="{8098887E-B232-44A8-B9FF-6A252BDBD7AF}"/>
    <cellStyle name="Not" xfId="19957" xr:uid="{2CB78C82-CF03-4063-BCBC-1009A8E203D3}"/>
    <cellStyle name="Not 10" xfId="14533" xr:uid="{7C902569-53EC-4EB8-9D0A-0CE7B402149F}"/>
    <cellStyle name="Not 10 2" xfId="14534" xr:uid="{30C6E01C-A86E-4082-A1B3-37BC379D5CA3}"/>
    <cellStyle name="Not 10 3" xfId="19629" xr:uid="{EDC85317-9BE3-4054-AC44-8DB70E6E718F}"/>
    <cellStyle name="Not 10 3 2" xfId="22155" xr:uid="{8BB62293-0748-4D8D-9625-F5AF21945B89}"/>
    <cellStyle name="Not 10 3 2 2" xfId="27297" xr:uid="{8370BC17-F2C5-4907-9C6D-451F50DC2749}"/>
    <cellStyle name="Not 10 3 2 2 2" xfId="36688" xr:uid="{7F86A6B1-2EE5-463F-97C7-1339A1A45AEC}"/>
    <cellStyle name="Not 10 3 2 3" xfId="31799" xr:uid="{DFAC9E09-EA56-4A63-B21D-928878AB13F1}"/>
    <cellStyle name="Not 10 3 3" xfId="24855" xr:uid="{04156853-757A-4143-BB78-0B6CBAA44DFC}"/>
    <cellStyle name="Not 10 3 3 2" xfId="34251" xr:uid="{947DDFAC-0E90-4B11-8A43-06AAB72A1624}"/>
    <cellStyle name="Not 10 3 4" xfId="29571" xr:uid="{389682AC-F557-4F1E-9A5E-C46AABAACBE7}"/>
    <cellStyle name="Not 10 4" xfId="21589" xr:uid="{5C9FC79C-FF5B-4764-BB5C-F727A9A297ED}"/>
    <cellStyle name="Not 10 4 2" xfId="26736" xr:uid="{B3F73DFC-ADFA-49E9-891B-9870FF6287A0}"/>
    <cellStyle name="Not 10 4 2 2" xfId="36128" xr:uid="{48D29CA4-1878-4F17-92F4-100DA5223516}"/>
    <cellStyle name="Not 10 4 3" xfId="31337" xr:uid="{0917D2F3-ADFF-48C3-8648-3E0DA9FEFA87}"/>
    <cellStyle name="Not 10 5" xfId="24286" xr:uid="{D77FE992-DB24-4745-9D10-9F330EABE421}"/>
    <cellStyle name="Not 10 5 2" xfId="33768" xr:uid="{90E271E3-956D-48D7-89B8-426EC15280B5}"/>
    <cellStyle name="Not 10 6" xfId="29111" xr:uid="{3AC56DA6-623C-4BCF-B3FD-49D6EE53714D}"/>
    <cellStyle name="Not 11" xfId="14535" xr:uid="{54963FC0-1501-40B9-8B6E-8529BE10BE80}"/>
    <cellStyle name="Not 11 2" xfId="14536" xr:uid="{2437F388-1F7F-42E4-A04A-56719116658E}"/>
    <cellStyle name="Not 11 3" xfId="19630" xr:uid="{7C7096FC-30B9-4B71-A0E5-171AA1D0DD52}"/>
    <cellStyle name="Not 11 3 2" xfId="22156" xr:uid="{96930F3E-98A0-4908-9F84-20D8E0E553FB}"/>
    <cellStyle name="Not 11 3 2 2" xfId="27298" xr:uid="{C0922D50-CE3A-4EC3-A62A-AC9CF8412C47}"/>
    <cellStyle name="Not 11 3 2 2 2" xfId="36689" xr:uid="{DA5324C8-2521-46FC-86FA-89A02E91835C}"/>
    <cellStyle name="Not 11 3 2 3" xfId="31800" xr:uid="{5D4DF44A-EADF-4119-A3B0-CD62899BCF54}"/>
    <cellStyle name="Not 11 3 3" xfId="24856" xr:uid="{AAD7660B-2274-47CC-B091-9AEF7D17A287}"/>
    <cellStyle name="Not 11 3 3 2" xfId="34252" xr:uid="{89B6E6BE-B3C4-4A5F-898F-20041AA9E379}"/>
    <cellStyle name="Not 11 3 4" xfId="29572" xr:uid="{F2B96DE8-4F9C-4FAC-A8EB-BD4A6AE2C170}"/>
    <cellStyle name="Not 11 4" xfId="21590" xr:uid="{CC151431-8D89-42B3-BB4C-DA7F6125BF2B}"/>
    <cellStyle name="Not 11 4 2" xfId="26737" xr:uid="{AC9CCA6E-8D74-4CEB-876D-F619957A87D9}"/>
    <cellStyle name="Not 11 4 2 2" xfId="36129" xr:uid="{F9E97B5F-9706-4326-8CF0-FF09B12B2967}"/>
    <cellStyle name="Not 11 4 3" xfId="31338" xr:uid="{3AD1C00A-3457-4C4D-93B0-9563D0B217AF}"/>
    <cellStyle name="Not 11 5" xfId="24287" xr:uid="{16937770-AC00-441A-B1A7-2D880E504397}"/>
    <cellStyle name="Not 11 5 2" xfId="33769" xr:uid="{C55D4C36-9497-4F31-9E06-3C03CCF1D8F5}"/>
    <cellStyle name="Not 11 6" xfId="29112" xr:uid="{56410AC2-026B-4F0F-9F1B-F3AA1FCDA75E}"/>
    <cellStyle name="Not 12" xfId="14537" xr:uid="{28CE5E8E-D332-4A96-AAC0-417066227915}"/>
    <cellStyle name="Not 12 2" xfId="19631" xr:uid="{F1B3B1D2-0144-4350-81E8-D82CA451F47B}"/>
    <cellStyle name="Not 12 2 2" xfId="22157" xr:uid="{49AB1077-FD7B-461D-8FDC-7D5DFDB66641}"/>
    <cellStyle name="Not 12 2 2 2" xfId="27299" xr:uid="{7DDFE457-718A-4765-9142-7D3236E414CB}"/>
    <cellStyle name="Not 12 2 2 2 2" xfId="36690" xr:uid="{6064FC90-C234-439A-A7B8-226DA1A10E49}"/>
    <cellStyle name="Not 12 2 2 3" xfId="31801" xr:uid="{38D31FD2-C049-46C5-AF6C-40A48C0E3D5C}"/>
    <cellStyle name="Not 12 2 3" xfId="24857" xr:uid="{F6A08BCA-77DC-4DF1-A929-09353BA96AE6}"/>
    <cellStyle name="Not 12 2 3 2" xfId="34253" xr:uid="{1CDA81F3-9B25-4640-854C-8D5F13963C1B}"/>
    <cellStyle name="Not 12 2 4" xfId="29573" xr:uid="{3439F53A-CD14-4328-961A-E202B50F36FA}"/>
    <cellStyle name="Not 12 3" xfId="21591" xr:uid="{2622DC22-FB79-41D5-8DE5-EF83FA49797C}"/>
    <cellStyle name="Not 12 3 2" xfId="26738" xr:uid="{8EB6292A-F89A-4BEA-919D-EDBDF5287EB9}"/>
    <cellStyle name="Not 12 3 2 2" xfId="36130" xr:uid="{B74E07C0-1B54-45F6-BA29-948186A6FAE2}"/>
    <cellStyle name="Not 12 3 3" xfId="31339" xr:uid="{50814A78-94F6-4F8F-8AF5-28AC9B44543A}"/>
    <cellStyle name="Not 12 4" xfId="24288" xr:uid="{994233D3-E48D-4563-84FA-0483EEDD1840}"/>
    <cellStyle name="Not 12 4 2" xfId="33770" xr:uid="{7AB1CAC7-BD83-46A3-A0EB-EDDC33F98A11}"/>
    <cellStyle name="Not 12 5" xfId="29113" xr:uid="{26FAFDCB-E3B8-45E3-84E5-C20B6AC6B8B5}"/>
    <cellStyle name="Not 13" xfId="14538" xr:uid="{CF40F7D4-8665-423E-B5EA-48B4FFA5E946}"/>
    <cellStyle name="Not 13 2" xfId="19632" xr:uid="{51919811-895E-4CE9-BB2E-18A9711EFD27}"/>
    <cellStyle name="Not 13 2 2" xfId="22158" xr:uid="{9187DC33-0A34-486A-8E05-A9D814EFF9CC}"/>
    <cellStyle name="Not 13 2 2 2" xfId="27300" xr:uid="{FE54D279-7526-48E2-8B54-198F3BB34ED1}"/>
    <cellStyle name="Not 13 2 2 2 2" xfId="36691" xr:uid="{7C7E0505-6908-48C8-A69A-703AC9DADAAB}"/>
    <cellStyle name="Not 13 2 2 3" xfId="31802" xr:uid="{7961963E-4AAD-4D44-99B9-EA6ED5C2A4E5}"/>
    <cellStyle name="Not 13 2 3" xfId="24858" xr:uid="{993A94FD-B49B-49A4-847E-07BCB2C3DC64}"/>
    <cellStyle name="Not 13 2 3 2" xfId="34254" xr:uid="{9EA7ED70-9AA0-4D4B-9A90-13351A0C879A}"/>
    <cellStyle name="Not 13 2 4" xfId="29574" xr:uid="{8ADC1315-A4D8-405C-94EC-A1CAAF4D0250}"/>
    <cellStyle name="Not 13 3" xfId="21592" xr:uid="{B2D083D6-B855-4318-B011-63F23A63858E}"/>
    <cellStyle name="Not 13 3 2" xfId="26739" xr:uid="{F6D298AD-07B5-47D3-ABDA-0A453E028BA5}"/>
    <cellStyle name="Not 13 3 2 2" xfId="36131" xr:uid="{AE0D7246-E5C2-4E21-AE66-632809BDD269}"/>
    <cellStyle name="Not 13 3 3" xfId="31340" xr:uid="{FEE5E22A-232E-414C-8B3B-4FA8BE13D728}"/>
    <cellStyle name="Not 13 4" xfId="24289" xr:uid="{5EEDD93A-3465-44FB-95C6-74BF307D68FA}"/>
    <cellStyle name="Not 13 4 2" xfId="33771" xr:uid="{0F6BFA67-E00C-404D-9605-797B18E27376}"/>
    <cellStyle name="Not 13 5" xfId="29114" xr:uid="{25674E37-B32B-4049-857A-2C93B6221C6B}"/>
    <cellStyle name="Not 14" xfId="19915" xr:uid="{B47F7FF7-8BF5-4870-A32F-D7F268636C96}"/>
    <cellStyle name="Not 14 2" xfId="22434" xr:uid="{E4E87560-1012-4E58-B294-522B08C86CC3}"/>
    <cellStyle name="Not 14 2 2" xfId="27576" xr:uid="{D73AC465-40CD-494A-BE71-AF27DA9649D9}"/>
    <cellStyle name="Not 14 2 2 2" xfId="36966" xr:uid="{B6A390FB-913F-4CF2-B26F-04182B3A4EBB}"/>
    <cellStyle name="Not 14 2 3" xfId="32074" xr:uid="{C89B91D8-B130-412F-AA19-42BCE414885F}"/>
    <cellStyle name="Not 14 3" xfId="25134" xr:uid="{627B9982-D54B-4C1F-AF76-CD870F0DEFFB}"/>
    <cellStyle name="Not 14 3 2" xfId="34526" xr:uid="{A7BF9DAD-1D1A-4151-B4C1-C6AEEAA38B75}"/>
    <cellStyle name="Not 14 4" xfId="29832" xr:uid="{8C9E490F-E7A5-4831-8B0F-B4F6EFA51F16}"/>
    <cellStyle name="Not 15" xfId="19976" xr:uid="{C6911CB1-0FDF-4383-96DB-0825370A1820}"/>
    <cellStyle name="Not 15 2" xfId="22443" xr:uid="{B4993CEE-3AF7-4F6E-8826-955FA77CA42F}"/>
    <cellStyle name="Not 15 2 2" xfId="27585" xr:uid="{33CC24A0-DB87-4FD0-B908-785081D236E5}"/>
    <cellStyle name="Not 15 2 2 2" xfId="36975" xr:uid="{1F637186-238A-457D-B8ED-7CE12E8B3285}"/>
    <cellStyle name="Not 15 2 3" xfId="32083" xr:uid="{F1EFAC63-4CE0-464C-81CE-4B64BC37A5DB}"/>
    <cellStyle name="Not 15 3" xfId="25143" xr:uid="{137BDA2D-7B98-4C19-8D0C-3FF7D8B1B26A}"/>
    <cellStyle name="Not 15 3 2" xfId="34535" xr:uid="{B9BB07E0-FB34-4CEC-AF5F-B30060B00FF7}"/>
    <cellStyle name="Not 15 4" xfId="29839" xr:uid="{AE4436A2-6245-46DC-BFCE-7640BC827DD1}"/>
    <cellStyle name="Not 16" xfId="22440" xr:uid="{DD12E072-154B-4937-92B2-C95F29DCF735}"/>
    <cellStyle name="Not 16 2" xfId="27582" xr:uid="{BE4F719D-6C76-4D7C-A9B3-C31E70974F25}"/>
    <cellStyle name="Not 16 2 2" xfId="36972" xr:uid="{BECE6964-B51C-4CB1-A12C-D5571E862AB4}"/>
    <cellStyle name="Not 16 3" xfId="32080" xr:uid="{2734520B-4423-4F53-8C17-ABA4FAB7DEE5}"/>
    <cellStyle name="Not 17" xfId="25140" xr:uid="{728E65ED-CDC9-418C-91B1-169A85D4CD0F}"/>
    <cellStyle name="Not 17 2" xfId="34532" xr:uid="{9E9DC797-4323-40AF-80A0-A4B8B0E12EF2}"/>
    <cellStyle name="Not 18" xfId="29837" xr:uid="{C4EF089D-B523-42A2-B931-2E3FA9548F73}"/>
    <cellStyle name="Not 2" xfId="14539" xr:uid="{ACC63E14-A77B-4C0B-8150-6526F6D0B7FE}"/>
    <cellStyle name="Not 2 10" xfId="24290" xr:uid="{7E3BB028-C9AF-44EB-AC98-46F19785E1AF}"/>
    <cellStyle name="Not 2 10 2" xfId="33772" xr:uid="{D0FE50D4-9030-46C1-B5C5-3EFE2AD5A724}"/>
    <cellStyle name="Not 2 11" xfId="29115" xr:uid="{1CB1C123-623C-4779-99B0-D2C08E830304}"/>
    <cellStyle name="Not 2 2" xfId="14540" xr:uid="{B70341DD-E409-4AB2-890B-AD6F2CFF6A4C}"/>
    <cellStyle name="Not 2 2 2" xfId="14541" xr:uid="{438416D8-A8ED-4608-8D7A-903D15184D23}"/>
    <cellStyle name="Not 2 2 3" xfId="19634" xr:uid="{EAAB28F8-2EC6-4C6A-A0DE-4D498F270562}"/>
    <cellStyle name="Not 2 2 3 2" xfId="22160" xr:uid="{7C42F1D8-E76C-4749-9E20-BEFBBCB19B7B}"/>
    <cellStyle name="Not 2 2 3 2 2" xfId="27302" xr:uid="{A895C14F-F8FE-4691-B295-61E4C5918F9A}"/>
    <cellStyle name="Not 2 2 3 2 2 2" xfId="36693" xr:uid="{CCC7F433-D450-40AD-ACC2-5D454B20BEF5}"/>
    <cellStyle name="Not 2 2 3 2 3" xfId="31804" xr:uid="{8C8CA1BE-6957-4CA8-96F3-78482440EA58}"/>
    <cellStyle name="Not 2 2 3 3" xfId="24860" xr:uid="{B343AD83-BEC3-4AD9-86C7-23B737FA4E38}"/>
    <cellStyle name="Not 2 2 3 3 2" xfId="34256" xr:uid="{DF70FD10-9DB2-4B32-BDCA-A37F77077A2F}"/>
    <cellStyle name="Not 2 2 3 4" xfId="29576" xr:uid="{B00897F1-BC3D-43E4-A55F-3F1D5017687B}"/>
    <cellStyle name="Not 2 2 4" xfId="21594" xr:uid="{DE95D37A-BC9D-48FE-81FA-9AF9B57A1F1F}"/>
    <cellStyle name="Not 2 2 4 2" xfId="26741" xr:uid="{62D39FBB-302B-439E-8A64-5802A8FAA062}"/>
    <cellStyle name="Not 2 2 4 2 2" xfId="36133" xr:uid="{897320E9-974B-41FC-A733-F4C2397351FD}"/>
    <cellStyle name="Not 2 2 4 3" xfId="31342" xr:uid="{29EE7417-5543-4F1B-8C7E-F985FDF03F99}"/>
    <cellStyle name="Not 2 2 5" xfId="24291" xr:uid="{C2F79A07-A358-4D7D-BF27-3BE37901F6AE}"/>
    <cellStyle name="Not 2 2 5 2" xfId="33773" xr:uid="{ABEB8D34-1B56-4E36-98EE-4F2085D74897}"/>
    <cellStyle name="Not 2 2 6" xfId="29116" xr:uid="{29A9AB65-202D-4B19-8507-CB0652ECE4FB}"/>
    <cellStyle name="Not 2 3" xfId="14542" xr:uid="{EB400401-F68B-46BB-B95E-E96741035187}"/>
    <cellStyle name="Not 2 3 2" xfId="14543" xr:uid="{ED33E07E-DDB3-4665-B77E-794571BFFFCA}"/>
    <cellStyle name="Not 2 3 3" xfId="19635" xr:uid="{9DEF38B7-3F41-4CDB-9370-1C2B8134CFE4}"/>
    <cellStyle name="Not 2 3 3 2" xfId="22161" xr:uid="{B59D5CF9-FED6-418B-BCB7-0B5A6B4050EA}"/>
    <cellStyle name="Not 2 3 3 2 2" xfId="27303" xr:uid="{A3F19570-6DA7-4F77-AF8F-81DBCAC980DF}"/>
    <cellStyle name="Not 2 3 3 2 2 2" xfId="36694" xr:uid="{B12F3DE3-FFCF-4E2A-A45C-E152AC2D765D}"/>
    <cellStyle name="Not 2 3 3 2 3" xfId="31805" xr:uid="{73633ABA-3A3B-4A91-A552-B1FC6F6DF930}"/>
    <cellStyle name="Not 2 3 3 3" xfId="24861" xr:uid="{E688CA14-899A-4E81-82D5-A5419E7668AD}"/>
    <cellStyle name="Not 2 3 3 3 2" xfId="34257" xr:uid="{54821900-FC11-4A0A-A876-616C0F48EE55}"/>
    <cellStyle name="Not 2 3 3 4" xfId="29577" xr:uid="{F4EACD5C-CC29-4380-B3A0-B44571EB1481}"/>
    <cellStyle name="Not 2 3 4" xfId="21595" xr:uid="{2295C923-3DEA-49C1-BFDE-6C9DECFD6150}"/>
    <cellStyle name="Not 2 3 4 2" xfId="26742" xr:uid="{76BD3E88-E5C7-4770-8736-8BFEE3578020}"/>
    <cellStyle name="Not 2 3 4 2 2" xfId="36134" xr:uid="{358CC321-965B-4F00-9133-31583438797D}"/>
    <cellStyle name="Not 2 3 4 3" xfId="31343" xr:uid="{C910D7DD-2C04-4F6A-B14B-E5FED08F1415}"/>
    <cellStyle name="Not 2 3 5" xfId="24292" xr:uid="{ED87F56E-5DC8-46E4-88B1-17A4B72F99ED}"/>
    <cellStyle name="Not 2 3 5 2" xfId="33774" xr:uid="{2E14E6B5-EB89-4087-9CA9-9C6D1C890446}"/>
    <cellStyle name="Not 2 3 6" xfId="29117" xr:uid="{197B39F5-6498-442E-A320-1B9592372152}"/>
    <cellStyle name="Not 2 4" xfId="14544" xr:uid="{38AB8689-464B-4201-8CA7-5065A35B80F7}"/>
    <cellStyle name="Not 2 4 2" xfId="19636" xr:uid="{F7C4E0DE-9F61-4F37-9E3E-C810A202BFF7}"/>
    <cellStyle name="Not 2 4 2 2" xfId="22162" xr:uid="{1D7BEC98-9F8A-4947-A2BE-6180E603DB9E}"/>
    <cellStyle name="Not 2 4 2 2 2" xfId="27304" xr:uid="{819BED5E-210B-4F03-A1EF-BAB1B6721581}"/>
    <cellStyle name="Not 2 4 2 2 2 2" xfId="36695" xr:uid="{7D323579-ACB7-4204-9413-A480AA2CFE1E}"/>
    <cellStyle name="Not 2 4 2 2 3" xfId="31806" xr:uid="{91BCEBC5-02C8-471E-97EC-E0355D117239}"/>
    <cellStyle name="Not 2 4 2 3" xfId="24862" xr:uid="{754BBE06-39FC-4991-A50C-1916DD487C69}"/>
    <cellStyle name="Not 2 4 2 3 2" xfId="34258" xr:uid="{D90AA222-EFDA-4CEF-AF5F-C9A9D0A2ED9A}"/>
    <cellStyle name="Not 2 4 2 4" xfId="29578" xr:uid="{49F2FBA5-7912-45D4-A014-84457055F2E3}"/>
    <cellStyle name="Not 2 4 3" xfId="21596" xr:uid="{FAE12233-E25E-4AF7-98B3-94334CB37A18}"/>
    <cellStyle name="Not 2 4 3 2" xfId="26743" xr:uid="{81F9B956-22C5-461F-A1B4-D7F4577BE7FA}"/>
    <cellStyle name="Not 2 4 3 2 2" xfId="36135" xr:uid="{8C1B48EB-F392-4259-8708-476573859777}"/>
    <cellStyle name="Not 2 4 3 3" xfId="31344" xr:uid="{B932A95F-C6F8-40A4-9311-4DE97158455E}"/>
    <cellStyle name="Not 2 4 4" xfId="24293" xr:uid="{414A5ED8-D128-4775-8232-8310CDB0AC9B}"/>
    <cellStyle name="Not 2 4 4 2" xfId="33775" xr:uid="{5DA415E7-E30F-48CB-AE2A-205969D614C6}"/>
    <cellStyle name="Not 2 4 5" xfId="29118" xr:uid="{15703D21-B187-4816-9011-A8B61C6D835A}"/>
    <cellStyle name="Not 2 5" xfId="14545" xr:uid="{73A55EB8-9CF9-4A82-B174-36592C81E452}"/>
    <cellStyle name="Not 2 5 2" xfId="19637" xr:uid="{7F21823B-EE8E-4BAC-9413-177C733BB0AC}"/>
    <cellStyle name="Not 2 5 2 2" xfId="22163" xr:uid="{02E58FD6-2950-46B0-A6F1-1680345D9FAB}"/>
    <cellStyle name="Not 2 5 2 2 2" xfId="27305" xr:uid="{18FD9674-03E4-47B3-9C46-AC44AFBBDC7C}"/>
    <cellStyle name="Not 2 5 2 2 2 2" xfId="36696" xr:uid="{6D5B46DB-6CB1-40D0-8EE4-8FABD8B638FB}"/>
    <cellStyle name="Not 2 5 2 2 3" xfId="31807" xr:uid="{FDB08A9B-E206-4FCC-A9F0-C177E8DFB713}"/>
    <cellStyle name="Not 2 5 2 3" xfId="24863" xr:uid="{A9678454-0BB3-4466-8A20-D7D8EC1DE42E}"/>
    <cellStyle name="Not 2 5 2 3 2" xfId="34259" xr:uid="{C24A7799-6A07-43EB-96F1-AD235701760F}"/>
    <cellStyle name="Not 2 5 2 4" xfId="29579" xr:uid="{FFBB4CE4-24FB-491F-8731-BAB95DD578F1}"/>
    <cellStyle name="Not 2 5 3" xfId="21597" xr:uid="{0BF1A3F7-9423-41E9-B0B9-24169DFB2EFB}"/>
    <cellStyle name="Not 2 5 3 2" xfId="26744" xr:uid="{D0F9B8EB-FF88-4C33-A6F1-52D1AF861C52}"/>
    <cellStyle name="Not 2 5 3 2 2" xfId="36136" xr:uid="{00B134F4-0764-4882-BA31-DF40EE3D1E78}"/>
    <cellStyle name="Not 2 5 3 3" xfId="31345" xr:uid="{1B4BB3CC-DC04-4CDD-8DB6-48262675561B}"/>
    <cellStyle name="Not 2 5 4" xfId="24294" xr:uid="{2D8D2413-93D1-43BB-91D5-D314EC3C30BE}"/>
    <cellStyle name="Not 2 5 4 2" xfId="33776" xr:uid="{E5CE3E9A-39EF-48A6-8CE6-894482258D3D}"/>
    <cellStyle name="Not 2 5 5" xfId="29119" xr:uid="{7184D412-2891-4C4E-91E4-A309455815E8}"/>
    <cellStyle name="Not 2 6" xfId="14546" xr:uid="{BCDE0FD0-600C-4BD8-8A9B-2A73A876DB7F}"/>
    <cellStyle name="Not 2 6 2" xfId="19638" xr:uid="{45440E41-5B05-4971-AD0E-205467E8DB87}"/>
    <cellStyle name="Not 2 6 2 2" xfId="22164" xr:uid="{D40C3B0C-A9F1-457B-B2BC-6A41751C4FE5}"/>
    <cellStyle name="Not 2 6 2 2 2" xfId="27306" xr:uid="{CA9F8532-8DDC-4B52-B31C-1EE437ABEF95}"/>
    <cellStyle name="Not 2 6 2 2 2 2" xfId="36697" xr:uid="{E4338B17-06CD-4BAD-8585-2DEAC04EC8E9}"/>
    <cellStyle name="Not 2 6 2 2 3" xfId="31808" xr:uid="{D937B250-021D-4DF4-816C-26379B87B98F}"/>
    <cellStyle name="Not 2 6 2 3" xfId="24864" xr:uid="{D1BBD805-69BD-422C-8541-63749590C5B8}"/>
    <cellStyle name="Not 2 6 2 3 2" xfId="34260" xr:uid="{C4D1532B-A008-4D75-9598-0DC83C15928E}"/>
    <cellStyle name="Not 2 6 2 4" xfId="29580" xr:uid="{F635F699-E35B-461D-9443-8235D127FD14}"/>
    <cellStyle name="Not 2 6 3" xfId="21598" xr:uid="{92A487E1-6A4E-4371-9E1F-1B3AEE7E1EA7}"/>
    <cellStyle name="Not 2 6 3 2" xfId="26745" xr:uid="{A499B8F6-5154-42F6-BFA1-8482B4772A26}"/>
    <cellStyle name="Not 2 6 3 2 2" xfId="36137" xr:uid="{836A772B-37F8-44B5-954C-1A374F8EF81C}"/>
    <cellStyle name="Not 2 6 3 3" xfId="31346" xr:uid="{D3B155C6-7FE6-47E0-BF4E-60536C640492}"/>
    <cellStyle name="Not 2 6 4" xfId="24295" xr:uid="{55F55388-370E-4309-8459-7B3DCB0BD2B9}"/>
    <cellStyle name="Not 2 6 4 2" xfId="33777" xr:uid="{B05E3870-2283-46C5-AC66-09D338776AF7}"/>
    <cellStyle name="Not 2 6 5" xfId="29120" xr:uid="{225ADB84-9606-4031-B0D6-AF93D55DFA8F}"/>
    <cellStyle name="Not 2 7" xfId="14547" xr:uid="{1C06C12D-A50E-43A3-85E3-651DCD1A5FEA}"/>
    <cellStyle name="Not 2 8" xfId="19633" xr:uid="{458076ED-4356-4212-9673-1F4847D103B1}"/>
    <cellStyle name="Not 2 8 2" xfId="22159" xr:uid="{74FC13E2-B949-4B9F-BF42-16FA521F42EE}"/>
    <cellStyle name="Not 2 8 2 2" xfId="27301" xr:uid="{A6D089DD-40C3-45B1-9462-6CBB4C2F3FE2}"/>
    <cellStyle name="Not 2 8 2 2 2" xfId="36692" xr:uid="{BB7E3C24-C05B-4EB0-A504-35CBDC29BB10}"/>
    <cellStyle name="Not 2 8 2 3" xfId="31803" xr:uid="{4DB4969A-39AE-4AF4-9644-5C9804C10672}"/>
    <cellStyle name="Not 2 8 3" xfId="24859" xr:uid="{B1AB24DA-ACDC-4174-A9D7-171193B6C571}"/>
    <cellStyle name="Not 2 8 3 2" xfId="34255" xr:uid="{7ADB4CCB-DAD2-4962-9F39-FFC0493B2D53}"/>
    <cellStyle name="Not 2 8 4" xfId="29575" xr:uid="{9FD2C2BC-C20B-4F0D-BAC2-C8AAE13BB304}"/>
    <cellStyle name="Not 2 9" xfId="21593" xr:uid="{D9985523-69D8-4978-A0D7-A64B2E157AD2}"/>
    <cellStyle name="Not 2 9 2" xfId="26740" xr:uid="{DBAB74D9-196F-4D58-AF3C-0BCE9B9F0BB4}"/>
    <cellStyle name="Not 2 9 2 2" xfId="36132" xr:uid="{904D5A01-3FDF-4E7B-B83B-A32EC46300A2}"/>
    <cellStyle name="Not 2 9 3" xfId="31341" xr:uid="{52939E32-35A7-4056-842C-80564B7C1656}"/>
    <cellStyle name="Not 3" xfId="14548" xr:uid="{638F76B4-7E2A-47D7-9551-07DC92D088BF}"/>
    <cellStyle name="Not 3 2" xfId="14549" xr:uid="{CAE02A4C-26AD-414B-8D11-A287E6F67D7C}"/>
    <cellStyle name="Not 3 2 2" xfId="14550" xr:uid="{951DF0AE-9917-4ED7-A228-D7F48CE17BB0}"/>
    <cellStyle name="Not 3 2 3" xfId="19640" xr:uid="{0299A7D9-D439-4151-A6A6-54C188EBEF28}"/>
    <cellStyle name="Not 3 2 3 2" xfId="22166" xr:uid="{136773E2-E64B-459A-A7D9-7A9F2D681619}"/>
    <cellStyle name="Not 3 2 3 2 2" xfId="27308" xr:uid="{A3C03BCF-287F-44F1-8DB6-EA8AEFC2E018}"/>
    <cellStyle name="Not 3 2 3 2 2 2" xfId="36699" xr:uid="{07F16692-E08B-4367-B851-C313E4DC67B8}"/>
    <cellStyle name="Not 3 2 3 2 3" xfId="31810" xr:uid="{506B6DF8-3EBE-4557-9C77-2C14CFEADAC0}"/>
    <cellStyle name="Not 3 2 3 3" xfId="24866" xr:uid="{93F439A4-B242-43EA-97BE-E7BB8720FC8F}"/>
    <cellStyle name="Not 3 2 3 3 2" xfId="34262" xr:uid="{4CD5AB9F-3EDC-4565-9EFE-8286E4FDAB6D}"/>
    <cellStyle name="Not 3 2 3 4" xfId="29582" xr:uid="{0112F011-A956-4059-AB81-7F3B4FD3D52E}"/>
    <cellStyle name="Not 3 2 4" xfId="21600" xr:uid="{165A6837-8217-4A91-8A66-01B2B20FDC72}"/>
    <cellStyle name="Not 3 2 4 2" xfId="26747" xr:uid="{F714243C-EFCC-48B2-9219-81C0A34D76CD}"/>
    <cellStyle name="Not 3 2 4 2 2" xfId="36139" xr:uid="{80CFEAA9-C5EA-4B35-86CE-8A1D79989FC2}"/>
    <cellStyle name="Not 3 2 4 3" xfId="31348" xr:uid="{4814742D-A38C-424B-80F3-656A56EE6257}"/>
    <cellStyle name="Not 3 2 5" xfId="24297" xr:uid="{C52BF11D-E693-4AA6-8124-D6DB6F68F7F4}"/>
    <cellStyle name="Not 3 2 5 2" xfId="33779" xr:uid="{5DD1DFBD-AF19-42E5-8F71-10002335E343}"/>
    <cellStyle name="Not 3 2 6" xfId="29122" xr:uid="{ED5D5E4C-8C30-4F02-954D-DCB5757142EF}"/>
    <cellStyle name="Not 3 3" xfId="14551" xr:uid="{9DCB06D2-87A6-4DCC-9C4F-9318DB1824B5}"/>
    <cellStyle name="Not 3 4" xfId="14552" xr:uid="{5E6AF093-4B3D-4D3B-8E96-368602AF41A0}"/>
    <cellStyle name="Not 3 5" xfId="19639" xr:uid="{EF11D3C9-1E25-4404-9176-05541CB2FFFC}"/>
    <cellStyle name="Not 3 5 2" xfId="22165" xr:uid="{3595199C-F5E8-43EF-8728-806E12372696}"/>
    <cellStyle name="Not 3 5 2 2" xfId="27307" xr:uid="{6561EE3D-B784-4500-8EF3-D02913A5FB0F}"/>
    <cellStyle name="Not 3 5 2 2 2" xfId="36698" xr:uid="{83921690-B6F2-4AAA-80CC-CFAF4B464951}"/>
    <cellStyle name="Not 3 5 2 3" xfId="31809" xr:uid="{A9477DA4-63C4-43FE-A390-CF5216690002}"/>
    <cellStyle name="Not 3 5 3" xfId="24865" xr:uid="{0188DE9F-E375-47E4-9F10-C81284B948F7}"/>
    <cellStyle name="Not 3 5 3 2" xfId="34261" xr:uid="{83221A4C-C1AC-43E5-9A26-FB215B99A3A9}"/>
    <cellStyle name="Not 3 5 4" xfId="29581" xr:uid="{D7A7FD62-9C12-47E2-B9C2-92E592585C77}"/>
    <cellStyle name="Not 3 6" xfId="21599" xr:uid="{515C8E28-19F2-4BDB-A02C-73FFC048EA34}"/>
    <cellStyle name="Not 3 6 2" xfId="26746" xr:uid="{80BBA240-2633-4464-97FF-7EA5E59D1702}"/>
    <cellStyle name="Not 3 6 2 2" xfId="36138" xr:uid="{8ED23CD1-DC8E-461E-9F7E-CA268CC43102}"/>
    <cellStyle name="Not 3 6 3" xfId="31347" xr:uid="{E98B7DBE-D64C-41BA-B3D5-1EEACB528181}"/>
    <cellStyle name="Not 3 7" xfId="24296" xr:uid="{0F2E4C01-518B-4001-8A39-055DD2F96C8B}"/>
    <cellStyle name="Not 3 7 2" xfId="33778" xr:uid="{16F01345-50BA-44A5-8957-04F936D1F439}"/>
    <cellStyle name="Not 3 8" xfId="29121" xr:uid="{5634B6BF-75BC-491F-8199-AAFE7CFD198D}"/>
    <cellStyle name="Not 4" xfId="14553" xr:uid="{E15E5A2A-9D35-41C9-B12B-FA7925FCC810}"/>
    <cellStyle name="Not 4 2" xfId="14554" xr:uid="{BF176A5C-AE37-41A7-B04C-3283B4EC88F0}"/>
    <cellStyle name="Not 4 3" xfId="14555" xr:uid="{5D62C804-1DA6-4B89-BB86-D5D180AF6EB4}"/>
    <cellStyle name="Not 4 4" xfId="14556" xr:uid="{4F40E08C-E942-47AC-9734-722522E9C8AA}"/>
    <cellStyle name="Not 4 5" xfId="19641" xr:uid="{D9AA8B43-2148-4789-82D6-02E7D8025B76}"/>
    <cellStyle name="Not 4 5 2" xfId="22167" xr:uid="{330570B8-A9D8-4039-9D72-77D9ADBF7A87}"/>
    <cellStyle name="Not 4 5 2 2" xfId="27309" xr:uid="{D191ED2D-8A60-4A9F-A63D-3F0A1DBCFC4B}"/>
    <cellStyle name="Not 4 5 2 2 2" xfId="36700" xr:uid="{00844BBA-A27B-4561-BF62-8DD1B1A6E537}"/>
    <cellStyle name="Not 4 5 2 3" xfId="31811" xr:uid="{4C63037A-CCB2-4D38-9618-2061F6D3961A}"/>
    <cellStyle name="Not 4 5 3" xfId="24867" xr:uid="{FBA5197E-3A39-4A2E-8176-04BDD4F38B3D}"/>
    <cellStyle name="Not 4 5 3 2" xfId="34263" xr:uid="{28406599-079C-4407-A50F-AE3E4C73E657}"/>
    <cellStyle name="Not 4 5 4" xfId="29583" xr:uid="{338316F0-F254-4EDA-BB16-C2BB6508AE8F}"/>
    <cellStyle name="Not 4 6" xfId="21601" xr:uid="{881CC176-BB40-416A-A78E-AC9CD05A3A75}"/>
    <cellStyle name="Not 4 6 2" xfId="26748" xr:uid="{F2CDF29F-AC0A-4240-A6D9-2E5C321C9862}"/>
    <cellStyle name="Not 4 6 2 2" xfId="36140" xr:uid="{D8A00ED9-C3BA-434D-9907-9885E7699F98}"/>
    <cellStyle name="Not 4 6 3" xfId="31349" xr:uid="{BDEB8078-1E54-46B2-8850-19A86BD129B3}"/>
    <cellStyle name="Not 4 7" xfId="24298" xr:uid="{DE53812D-C3D3-4FAF-A11B-C52E34E781C7}"/>
    <cellStyle name="Not 4 7 2" xfId="33780" xr:uid="{028E83FD-D3F0-4FC4-97C3-95293C53A117}"/>
    <cellStyle name="Not 4 8" xfId="29123" xr:uid="{427042B7-A62C-449B-89E2-45B6E8A8AB9C}"/>
    <cellStyle name="Not 5" xfId="14557" xr:uid="{2501BA9C-F1DC-43E4-AADC-2E33E15970A8}"/>
    <cellStyle name="Not 5 2" xfId="14558" xr:uid="{9E7F1345-97E6-4750-8028-7C556C461C9E}"/>
    <cellStyle name="Not 5 3" xfId="14559" xr:uid="{5AF61D1B-5636-4FD1-9576-E6823479D136}"/>
    <cellStyle name="Not 5 4" xfId="14560" xr:uid="{6AFC219E-14AB-45DD-A361-FDCDBA22EDBD}"/>
    <cellStyle name="Not 5 5" xfId="19642" xr:uid="{7F7B6641-4E19-432C-9CAC-3509C56CF567}"/>
    <cellStyle name="Not 5 5 2" xfId="22168" xr:uid="{32D2A6D8-8DE1-4187-8333-B7295EADED82}"/>
    <cellStyle name="Not 5 5 2 2" xfId="27310" xr:uid="{ED99D002-F1F5-45A2-97AC-AE1A46B21FAA}"/>
    <cellStyle name="Not 5 5 2 2 2" xfId="36701" xr:uid="{4E063110-DDB4-4B80-8E62-57E7C5A09441}"/>
    <cellStyle name="Not 5 5 2 3" xfId="31812" xr:uid="{FF0A922F-22B6-43CD-BA5D-80DFFB7D367F}"/>
    <cellStyle name="Not 5 5 3" xfId="24868" xr:uid="{A1A85110-1635-42C7-8D1D-C06AB1B7E6C4}"/>
    <cellStyle name="Not 5 5 3 2" xfId="34264" xr:uid="{D071E390-D8C7-4740-ABD5-A4BAE6BFF6BF}"/>
    <cellStyle name="Not 5 5 4" xfId="29584" xr:uid="{F448B68A-9B46-49A6-84CE-2087BF3F13F6}"/>
    <cellStyle name="Not 5 6" xfId="21602" xr:uid="{D12E8A7B-2C9A-4A03-B4AB-1B6D58776C04}"/>
    <cellStyle name="Not 5 6 2" xfId="26749" xr:uid="{5EA8E566-2539-4953-8F1B-D4B92166E0A1}"/>
    <cellStyle name="Not 5 6 2 2" xfId="36141" xr:uid="{FD87CA76-1098-43B5-B28C-C6E5EAD5E67C}"/>
    <cellStyle name="Not 5 6 3" xfId="31350" xr:uid="{B28BF55C-7EF2-498D-A8CF-48ECF20CE498}"/>
    <cellStyle name="Not 5 7" xfId="24299" xr:uid="{45D56B43-33EB-4A8C-8F5F-A6722F8DB26E}"/>
    <cellStyle name="Not 5 7 2" xfId="33781" xr:uid="{B5D66EEC-525C-4C4E-A9AE-3CA9F5432966}"/>
    <cellStyle name="Not 5 8" xfId="29124" xr:uid="{98632076-C84D-41B3-A525-933FDF095FB7}"/>
    <cellStyle name="Not 6" xfId="14561" xr:uid="{67B70A6A-08C5-425D-8292-D23E70311023}"/>
    <cellStyle name="Not 6 2" xfId="14562" xr:uid="{3856044F-4226-4620-9C79-65638A03D632}"/>
    <cellStyle name="Not 6 3" xfId="14563" xr:uid="{6DF048F7-B4D2-4B98-9FCE-A09EE2182A6B}"/>
    <cellStyle name="Not 6 4" xfId="19643" xr:uid="{443E21D7-1B6F-49B5-8929-5E1EFA2269BC}"/>
    <cellStyle name="Not 6 4 2" xfId="22169" xr:uid="{8D475A1E-0165-4725-8948-C7E9EFF8F557}"/>
    <cellStyle name="Not 6 4 2 2" xfId="27311" xr:uid="{FF2605CD-1C25-47E7-8194-669E7CEBCB79}"/>
    <cellStyle name="Not 6 4 2 2 2" xfId="36702" xr:uid="{C1BEC953-C659-4B62-B9F3-F4324B27D86A}"/>
    <cellStyle name="Not 6 4 2 3" xfId="31813" xr:uid="{420D14F7-EFA2-4B10-8E16-0F2F1F33B62E}"/>
    <cellStyle name="Not 6 4 3" xfId="24869" xr:uid="{6054939A-AA4F-4649-BD43-EE3BD82EB7A9}"/>
    <cellStyle name="Not 6 4 3 2" xfId="34265" xr:uid="{79D793F8-D329-4D12-98EA-1602D3E57F3A}"/>
    <cellStyle name="Not 6 4 4" xfId="29585" xr:uid="{71774B14-959D-48DF-814E-9B81A56A9D2C}"/>
    <cellStyle name="Not 6 5" xfId="21603" xr:uid="{BC0B5593-AB16-4584-82A1-2D9832DB5F40}"/>
    <cellStyle name="Not 6 5 2" xfId="26750" xr:uid="{938DD7C5-97FD-498A-B032-99C279B4D6F2}"/>
    <cellStyle name="Not 6 5 2 2" xfId="36142" xr:uid="{D1F1CECD-263F-4C3D-BDA4-70179BF9A7AC}"/>
    <cellStyle name="Not 6 5 3" xfId="31351" xr:uid="{F168E88F-68A5-4C84-9635-515D64FB6C5C}"/>
    <cellStyle name="Not 6 6" xfId="24300" xr:uid="{99C4E75B-D4CF-43B6-A13D-448CC917121C}"/>
    <cellStyle name="Not 6 6 2" xfId="33782" xr:uid="{7793D844-8DE6-4F87-AD4A-2503D31ECBAE}"/>
    <cellStyle name="Not 6 7" xfId="29125" xr:uid="{AC83624B-5E36-4306-9E70-E5BE4CEFB2C9}"/>
    <cellStyle name="Not 7" xfId="14564" xr:uid="{CA16A490-0360-4ED8-A6D2-152B58A77508}"/>
    <cellStyle name="Not 7 2" xfId="14565" xr:uid="{C3CA58C7-423C-4ADA-B093-325FB81566AE}"/>
    <cellStyle name="Not 7 3" xfId="14566" xr:uid="{694459F1-18C1-41AB-B127-AD9C9885E99E}"/>
    <cellStyle name="Not 7 4" xfId="19644" xr:uid="{9E254AF3-A898-4F42-B416-DD1027B6DB3E}"/>
    <cellStyle name="Not 7 4 2" xfId="22170" xr:uid="{9EBBF927-56F1-4FED-B109-DD441E431C8C}"/>
    <cellStyle name="Not 7 4 2 2" xfId="27312" xr:uid="{B765BFA0-6CAE-4BD9-9CE3-0E3A19107D84}"/>
    <cellStyle name="Not 7 4 2 2 2" xfId="36703" xr:uid="{4115390D-E529-4C0A-AE87-86215241C678}"/>
    <cellStyle name="Not 7 4 2 3" xfId="31814" xr:uid="{55ECBDDC-8780-49FB-B0BB-4FC106B7CE9D}"/>
    <cellStyle name="Not 7 4 3" xfId="24870" xr:uid="{7FD6A85B-DEEB-452E-B665-1C9FAFEBF297}"/>
    <cellStyle name="Not 7 4 3 2" xfId="34266" xr:uid="{7B61EB4F-C5A1-456E-B41A-4371842DEC8F}"/>
    <cellStyle name="Not 7 4 4" xfId="29586" xr:uid="{5FE9D82D-1408-4812-BA56-7030317C851C}"/>
    <cellStyle name="Not 7 5" xfId="21604" xr:uid="{224B54F8-ACAB-42CC-8CA9-BAEA56FD4221}"/>
    <cellStyle name="Not 7 5 2" xfId="26751" xr:uid="{A9002918-97DA-4BA9-9A92-EE9F9E2DE0D2}"/>
    <cellStyle name="Not 7 5 2 2" xfId="36143" xr:uid="{14D55990-EE27-4EB3-B42F-44813B14B4A9}"/>
    <cellStyle name="Not 7 5 3" xfId="31352" xr:uid="{B0DE06F5-848B-4963-B254-D568746B65D6}"/>
    <cellStyle name="Not 7 6" xfId="24301" xr:uid="{205413BD-EBAC-4D3F-A90D-EB0B094577F4}"/>
    <cellStyle name="Not 7 6 2" xfId="33783" xr:uid="{A43998D7-17EC-4B3C-96B7-233680441D2D}"/>
    <cellStyle name="Not 7 7" xfId="29126" xr:uid="{B9501CB5-727F-4230-9241-17D1A3AC18A7}"/>
    <cellStyle name="Not 8" xfId="14567" xr:uid="{B7201D40-308E-4DF4-8A9A-756697B58C2E}"/>
    <cellStyle name="Not 8 2" xfId="14568" xr:uid="{5BBCA39A-9FD9-42B5-BE58-E94ED13263DE}"/>
    <cellStyle name="Not 8 3" xfId="14569" xr:uid="{F68E8376-AA73-4DA8-A1FD-4E5A82D28C6A}"/>
    <cellStyle name="Not 8 4" xfId="19645" xr:uid="{85DE1D74-AF8B-4C3B-988B-86B31EE1F08E}"/>
    <cellStyle name="Not 8 4 2" xfId="22171" xr:uid="{34301800-A4DF-4425-A312-5D82B31104AD}"/>
    <cellStyle name="Not 8 4 2 2" xfId="27313" xr:uid="{07E22BFF-5479-4FCB-BBCB-BC05A1C42E58}"/>
    <cellStyle name="Not 8 4 2 2 2" xfId="36704" xr:uid="{A7E43692-F6D3-4AB9-85DD-0EE64D739B4B}"/>
    <cellStyle name="Not 8 4 2 3" xfId="31815" xr:uid="{995FC02D-A176-4C40-9CD4-C0905D749E55}"/>
    <cellStyle name="Not 8 4 3" xfId="24871" xr:uid="{4C4E6860-E4C8-4430-9FB6-C8D454FA2388}"/>
    <cellStyle name="Not 8 4 3 2" xfId="34267" xr:uid="{0B69A4A0-18B5-4FC2-B9CA-491092E77B98}"/>
    <cellStyle name="Not 8 4 4" xfId="29587" xr:uid="{C5ECA977-9B39-43F6-A5D8-513C1A6A61DF}"/>
    <cellStyle name="Not 8 5" xfId="21605" xr:uid="{B3D5189D-525D-4079-96E1-82E7118B5884}"/>
    <cellStyle name="Not 8 5 2" xfId="26752" xr:uid="{6EEA8765-953D-4428-9F4F-ED9418BE1B29}"/>
    <cellStyle name="Not 8 5 2 2" xfId="36144" xr:uid="{CB04B5CB-14BE-4793-A0D6-3289063B71E9}"/>
    <cellStyle name="Not 8 5 3" xfId="31353" xr:uid="{178C10C2-2D12-4960-86EF-B8620CC7086B}"/>
    <cellStyle name="Not 8 6" xfId="24302" xr:uid="{9D1979C9-3CAC-4CDA-A8D5-9FCED8BF2252}"/>
    <cellStyle name="Not 8 6 2" xfId="33784" xr:uid="{B6450689-EA60-40BC-86B4-F8166E3B604A}"/>
    <cellStyle name="Not 8 7" xfId="29127" xr:uid="{09FAC4E8-8FFD-4292-A24B-C0F37220C715}"/>
    <cellStyle name="Not 9" xfId="14570" xr:uid="{524118E2-0F17-48FA-9B1B-398CBD775EC9}"/>
    <cellStyle name="Not 9 2" xfId="14571" xr:uid="{AAE72083-8F66-4F78-B4C0-5BB7251A3D52}"/>
    <cellStyle name="Not 9 3" xfId="14572" xr:uid="{F03E94E7-77E7-42F5-8A34-D1847AAFE9AF}"/>
    <cellStyle name="Not 9 4" xfId="19646" xr:uid="{3B3AAD70-DCD8-4C6E-99AC-05B5D5F9C137}"/>
    <cellStyle name="Not 9 4 2" xfId="22172" xr:uid="{79CE8DD9-73F7-4E59-8B6B-27A8E911E960}"/>
    <cellStyle name="Not 9 4 2 2" xfId="27314" xr:uid="{542C1C1E-7EF9-43AF-A7EA-FF16042E74E4}"/>
    <cellStyle name="Not 9 4 2 2 2" xfId="36705" xr:uid="{37623CFC-80ED-4C03-A762-D292CC9B2284}"/>
    <cellStyle name="Not 9 4 2 3" xfId="31816" xr:uid="{F801FB18-D7F1-493F-9356-F4BFAE02190C}"/>
    <cellStyle name="Not 9 4 3" xfId="24872" xr:uid="{A83F74EE-239C-4AE9-988F-57BF6219E083}"/>
    <cellStyle name="Not 9 4 3 2" xfId="34268" xr:uid="{E6D9161C-05D9-4FEB-9A1F-6727793AA163}"/>
    <cellStyle name="Not 9 4 4" xfId="29588" xr:uid="{A17A7D54-7FC1-4835-922A-CC0618363653}"/>
    <cellStyle name="Not 9 5" xfId="21606" xr:uid="{A22E0CF0-39C7-4F9E-8328-3FADEAD8E433}"/>
    <cellStyle name="Not 9 5 2" xfId="26753" xr:uid="{0ABAADD5-5068-4E17-9A8E-6526B73D4A32}"/>
    <cellStyle name="Not 9 5 2 2" xfId="36145" xr:uid="{BE44E7BA-9380-4DD9-A23E-05C37440F23A}"/>
    <cellStyle name="Not 9 5 3" xfId="31354" xr:uid="{1F7E5247-5F93-4A0D-83D4-E006B29FCFFD}"/>
    <cellStyle name="Not 9 6" xfId="24303" xr:uid="{97E45C0A-BDB9-4C5A-9E3B-3109E2070425}"/>
    <cellStyle name="Not 9 6 2" xfId="33785" xr:uid="{F8AFC0C1-1599-434D-9F8F-7500BED1A929}"/>
    <cellStyle name="Not 9 7" xfId="29128" xr:uid="{54F91E5D-655E-4445-8B0D-0D1533409F8A}"/>
    <cellStyle name="Note 10" xfId="14573" xr:uid="{156DB2CD-6098-4987-AB0E-6E799CA3F564}"/>
    <cellStyle name="Note 10 2" xfId="14574" xr:uid="{5B8A9D77-5933-47A5-9053-525DC73566EA}"/>
    <cellStyle name="Note 10 2 2" xfId="14575" xr:uid="{B1B8148D-13A1-466D-872D-6237FACB8A2E}"/>
    <cellStyle name="Note 10 3" xfId="14576" xr:uid="{5A7594F2-B541-4319-84D3-76DA81D22431}"/>
    <cellStyle name="Note 10 4" xfId="14577" xr:uid="{6CE72260-1E09-4655-AB52-0B33434A8B43}"/>
    <cellStyle name="Note 10 5" xfId="14578" xr:uid="{16F7B982-E3AD-49ED-AE43-7728DD3DC827}"/>
    <cellStyle name="Note 11" xfId="14579" xr:uid="{728689FD-964E-46FF-AD37-67F5646F409E}"/>
    <cellStyle name="Note 11 2" xfId="14580" xr:uid="{81990524-6926-447E-BF1A-9D0B2354D63E}"/>
    <cellStyle name="Note 11 2 2" xfId="14581" xr:uid="{0AC9D621-33B3-4F7C-9297-919A2A40D671}"/>
    <cellStyle name="Note 11 3" xfId="14582" xr:uid="{FEE861BA-62D9-4B91-A41A-812CEACBAF0E}"/>
    <cellStyle name="Note 11 4" xfId="14583" xr:uid="{7013F634-E266-4756-B2B7-66A6B59FD31D}"/>
    <cellStyle name="Note 12" xfId="14584" xr:uid="{DFCFE384-B8B2-43AB-A38A-91EB215FFA8E}"/>
    <cellStyle name="Note 12 2" xfId="14585" xr:uid="{CD000662-7C70-4C0B-9C82-F82D2CD27988}"/>
    <cellStyle name="Note 12 2 2" xfId="14586" xr:uid="{AFEAC0A4-33E1-4573-B153-40F5CDF23824}"/>
    <cellStyle name="Note 12 3" xfId="14587" xr:uid="{62361144-0A32-4DDA-A692-17689F30571D}"/>
    <cellStyle name="Note 13" xfId="14588" xr:uid="{25A2516F-EEF5-4D53-B185-A89CB632736A}"/>
    <cellStyle name="Note 13 2" xfId="14589" xr:uid="{A2876432-9274-4ABD-A661-958992639230}"/>
    <cellStyle name="Note 13 2 2" xfId="14590" xr:uid="{E9D38029-9C35-44B1-AF9D-34426849711C}"/>
    <cellStyle name="Note 13 3" xfId="14591" xr:uid="{97961C4B-8370-4F44-B9B9-D16F8AE906E3}"/>
    <cellStyle name="Note 14" xfId="14592" xr:uid="{2283BB9B-0AA7-44C3-83E0-887C60160E78}"/>
    <cellStyle name="Note 14 2" xfId="14593" xr:uid="{1AC85996-3E53-46EE-BCFB-A7A75A65C59C}"/>
    <cellStyle name="Note 14 2 2" xfId="14594" xr:uid="{0DAB6C85-0E29-411A-B209-DEE24A788638}"/>
    <cellStyle name="Note 14 3" xfId="14595" xr:uid="{C39B27DF-0EAB-4DEE-9F69-EE3D93EEDF97}"/>
    <cellStyle name="Note 15" xfId="14596" xr:uid="{F7DAC644-A3BD-4C68-884E-BD34AB1F0CCA}"/>
    <cellStyle name="Note 15 2" xfId="14597" xr:uid="{98207B2F-6D6A-4B9E-9E48-92F8078D4591}"/>
    <cellStyle name="Note 15 2 2" xfId="14598" xr:uid="{F80D9B46-9DD2-4AB5-9C13-C8814105E613}"/>
    <cellStyle name="Note 15 3" xfId="14599" xr:uid="{9D704EC5-2F8B-4515-BF95-F06D9A0DA9A7}"/>
    <cellStyle name="Note 16" xfId="14600" xr:uid="{03AEBE50-AA55-4335-BC5B-DFD09C016C47}"/>
    <cellStyle name="Note 16 2" xfId="14601" xr:uid="{430D04AB-26AD-4C88-A651-3C7A3D3138BE}"/>
    <cellStyle name="Note 16 2 2" xfId="14602" xr:uid="{C1C90E3F-4022-426B-8A9F-919DAFF7C742}"/>
    <cellStyle name="Note 16 3" xfId="14603" xr:uid="{588E0939-F19B-499C-890C-8A968793EBC6}"/>
    <cellStyle name="Note 17" xfId="14604" xr:uid="{03C33A7D-4FAF-4E0F-B796-0B0E451B064B}"/>
    <cellStyle name="Note 17 2" xfId="14605" xr:uid="{69958113-DFDB-4456-A1B9-935594C92EA6}"/>
    <cellStyle name="Note 17 2 2" xfId="14606" xr:uid="{9126AC44-534E-4656-9969-AA71DA737532}"/>
    <cellStyle name="Note 17 2 3" xfId="14607" xr:uid="{B07A1CD7-382B-4528-A613-20C2F28D21B2}"/>
    <cellStyle name="Note 17 3" xfId="14608" xr:uid="{50030B84-0DB3-4C64-8A9F-0879473BB364}"/>
    <cellStyle name="Note 17 3 2" xfId="14609" xr:uid="{1C234CBC-C2B3-4A61-9E08-5192C1E24E36}"/>
    <cellStyle name="Note 17 4" xfId="14610" xr:uid="{C96FB6D3-9906-4817-B2B2-408966E5554C}"/>
    <cellStyle name="Note 17 5" xfId="14611" xr:uid="{84155809-12A9-45EF-8246-3330988A22CD}"/>
    <cellStyle name="Note 18" xfId="14612" xr:uid="{DC4F5FFA-EFDC-4AEB-84E7-D54300E3AFEB}"/>
    <cellStyle name="Note 18 2" xfId="14613" xr:uid="{CF9F2E2C-45D3-4E56-8835-6B562F2BDC7B}"/>
    <cellStyle name="Note 18 2 2" xfId="14614" xr:uid="{E0C1BE27-8FB9-4B4B-AF76-CC6A089011C5}"/>
    <cellStyle name="Note 18 3" xfId="14615" xr:uid="{EA865461-21E4-48FD-8BE8-BADC33732FAF}"/>
    <cellStyle name="Note 19" xfId="14616" xr:uid="{94EF0AC7-B214-473E-8552-81B719845F7B}"/>
    <cellStyle name="Note 19 2" xfId="14617" xr:uid="{EB821528-DF44-4120-9A3E-3A6E3BEFF248}"/>
    <cellStyle name="Note 19 2 2" xfId="14618" xr:uid="{76976B56-4842-40FD-AB30-1476172C88F5}"/>
    <cellStyle name="Note 19 3" xfId="14619" xr:uid="{F1996B72-D23B-4020-8624-3F1170D4E7BC}"/>
    <cellStyle name="Note 2" xfId="14620" xr:uid="{4561C170-8297-4D6B-9A46-AFBB21FC7FB6}"/>
    <cellStyle name="Note 2 10" xfId="14621" xr:uid="{812C2E11-439E-477F-844C-21E373F83B7C}"/>
    <cellStyle name="Note 2 10 2" xfId="14622" xr:uid="{1D619CF4-5279-45F5-B79C-93033FE859C4}"/>
    <cellStyle name="Note 2 10 2 2" xfId="14623" xr:uid="{0F40C0C8-965C-42FB-BBA0-1FA4EC9E5724}"/>
    <cellStyle name="Note 2 10 3" xfId="14624" xr:uid="{54D56208-760E-4969-A4B1-F4EB84FC2985}"/>
    <cellStyle name="Note 2 10 4" xfId="14625" xr:uid="{B4A92A6E-EEE6-40FF-AC95-8AFD96F59CEC}"/>
    <cellStyle name="Note 2 10 5" xfId="14626" xr:uid="{B54E88DA-C665-45B1-905E-73D94DBECB12}"/>
    <cellStyle name="Note 2 10 6" xfId="19648" xr:uid="{96D7385A-F4EF-4CEE-A532-CD034D7A59F0}"/>
    <cellStyle name="Note 2 10 6 2" xfId="22174" xr:uid="{C87F4D62-6CD0-4F94-975D-F1CFA3FAF71F}"/>
    <cellStyle name="Note 2 10 6 2 2" xfId="27316" xr:uid="{43249C22-B05A-4149-8D66-C030D4BA8D20}"/>
    <cellStyle name="Note 2 10 6 2 2 2" xfId="36707" xr:uid="{5B73D781-759D-4B00-8FA0-20FC321A6428}"/>
    <cellStyle name="Note 2 10 6 2 3" xfId="31818" xr:uid="{FE6301FF-EDF1-43FA-AC4A-BB92E17046A2}"/>
    <cellStyle name="Note 2 10 6 3" xfId="24874" xr:uid="{F9E5635B-572E-4566-8E00-E96BC6963E2F}"/>
    <cellStyle name="Note 2 10 6 3 2" xfId="34270" xr:uid="{BCB4A37E-E47F-4ACE-89A4-4A4D884AB973}"/>
    <cellStyle name="Note 2 10 6 4" xfId="29590" xr:uid="{57C7DC99-CDA6-473C-B51A-703FE5C43D62}"/>
    <cellStyle name="Note 2 10 7" xfId="21608" xr:uid="{E2156EF7-6E10-4161-8434-20DDB9DB9C99}"/>
    <cellStyle name="Note 2 10 7 2" xfId="26755" xr:uid="{C2458D17-9FE0-49D8-8F6F-02F83A15AE53}"/>
    <cellStyle name="Note 2 10 7 2 2" xfId="36147" xr:uid="{85BD6C00-2FFA-4D2D-BD8F-091E58AEA41E}"/>
    <cellStyle name="Note 2 10 7 3" xfId="31356" xr:uid="{69B5C001-7848-4343-AC44-712BEA5B2596}"/>
    <cellStyle name="Note 2 10 8" xfId="24305" xr:uid="{3D49FB43-A50E-41A4-82B8-EADC7F3F151F}"/>
    <cellStyle name="Note 2 10 8 2" xfId="33787" xr:uid="{90EAD5D1-6462-4CE5-80D4-0FA4F0D561BB}"/>
    <cellStyle name="Note 2 10 9" xfId="29130" xr:uid="{3B4AD298-3A9A-4619-AAF9-43BE6E86F7DB}"/>
    <cellStyle name="Note 2 11" xfId="14627" xr:uid="{4F2A47E2-4D4D-418C-8BA9-B2C0C59276F0}"/>
    <cellStyle name="Note 2 11 2" xfId="14628" xr:uid="{F8F0EAD3-D6D6-4C71-A5F1-5A5CD55B575B}"/>
    <cellStyle name="Note 2 11 2 2" xfId="14629" xr:uid="{39494513-B4CE-455D-A0E7-4406E0412794}"/>
    <cellStyle name="Note 2 11 3" xfId="14630" xr:uid="{E260065E-C51D-461A-ADE1-79472D4932EB}"/>
    <cellStyle name="Note 2 11 4" xfId="14631" xr:uid="{40BA31D7-7ABD-4353-AD73-F6C0BD023A0E}"/>
    <cellStyle name="Note 2 11 5" xfId="14632" xr:uid="{74FD81AA-07CF-4A85-9093-A8FA256C9860}"/>
    <cellStyle name="Note 2 11 6" xfId="19649" xr:uid="{B4F59D95-E14E-4150-B06A-0F8CE9761AB9}"/>
    <cellStyle name="Note 2 11 6 2" xfId="22175" xr:uid="{D7F51874-FEB9-4E90-A7E5-FA2B6A03B2A7}"/>
    <cellStyle name="Note 2 11 6 2 2" xfId="27317" xr:uid="{5D97701E-2121-48A7-BFDB-FD0944000DF6}"/>
    <cellStyle name="Note 2 11 6 2 2 2" xfId="36708" xr:uid="{6C7D174C-0B05-404D-A696-CCD0766549D8}"/>
    <cellStyle name="Note 2 11 6 2 3" xfId="31819" xr:uid="{3096E38C-51CE-43DC-A687-B26F2DFEE05A}"/>
    <cellStyle name="Note 2 11 6 3" xfId="24875" xr:uid="{B44F474C-9380-423D-BB6F-41C32404E028}"/>
    <cellStyle name="Note 2 11 6 3 2" xfId="34271" xr:uid="{F731B604-9669-40C9-A05E-18BED1E0467D}"/>
    <cellStyle name="Note 2 11 6 4" xfId="29591" xr:uid="{5FBE984A-3AC3-4688-A440-80198570C661}"/>
    <cellStyle name="Note 2 11 7" xfId="21609" xr:uid="{0D09DE57-AD26-49D7-A70A-97073F2CE66F}"/>
    <cellStyle name="Note 2 11 7 2" xfId="26756" xr:uid="{57771C34-F062-41F3-BABC-CC00CE3A61EC}"/>
    <cellStyle name="Note 2 11 7 2 2" xfId="36148" xr:uid="{DDE5B36C-B510-4EBE-9715-A8A7FED774FA}"/>
    <cellStyle name="Note 2 11 7 3" xfId="31357" xr:uid="{5F50B55C-29B8-4597-8297-72E2F33F7A4B}"/>
    <cellStyle name="Note 2 11 8" xfId="24306" xr:uid="{7A733338-5F88-4C80-A6DE-56B0DB112E37}"/>
    <cellStyle name="Note 2 11 8 2" xfId="33788" xr:uid="{38ED3B04-337A-45AC-BC36-30385D736228}"/>
    <cellStyle name="Note 2 11 9" xfId="29131" xr:uid="{1331D468-8978-48ED-97E3-27F481DFCC94}"/>
    <cellStyle name="Note 2 12" xfId="14633" xr:uid="{DFDF1F42-6074-4A91-B71B-B7CC9BB8EDA7}"/>
    <cellStyle name="Note 2 12 2" xfId="14634" xr:uid="{8927AB58-28A8-40A1-B0B4-DE659C0A3470}"/>
    <cellStyle name="Note 2 12 2 2" xfId="14635" xr:uid="{8C16F881-9C63-4B92-8632-7C4D75C98BCA}"/>
    <cellStyle name="Note 2 12 3" xfId="14636" xr:uid="{4A4969D0-DB60-4FBA-82AC-48E925371BDB}"/>
    <cellStyle name="Note 2 12 4" xfId="14637" xr:uid="{90364FC0-3792-45AD-967E-3B0F501BD1B2}"/>
    <cellStyle name="Note 2 12 5" xfId="14638" xr:uid="{DF482DA6-2BA8-47AD-8A00-209AB81FF5C3}"/>
    <cellStyle name="Note 2 12 6" xfId="19650" xr:uid="{96BC1452-A280-440D-B41A-D8F1790F2D3A}"/>
    <cellStyle name="Note 2 12 6 2" xfId="22176" xr:uid="{BAB94154-E8A2-4109-ADFE-2730005CF3B7}"/>
    <cellStyle name="Note 2 12 6 2 2" xfId="27318" xr:uid="{1FB1A645-E9C7-403A-9597-5CE1B0DC72BE}"/>
    <cellStyle name="Note 2 12 6 2 2 2" xfId="36709" xr:uid="{02DDFEE7-413A-413B-B5DB-551808768D5B}"/>
    <cellStyle name="Note 2 12 6 2 3" xfId="31820" xr:uid="{1B220FAA-C9D7-4BB5-9898-3158114F02F6}"/>
    <cellStyle name="Note 2 12 6 3" xfId="24876" xr:uid="{39EDC5BB-85F6-4185-8BDF-E17D1F88C943}"/>
    <cellStyle name="Note 2 12 6 3 2" xfId="34272" xr:uid="{D116A390-4D39-44FE-9011-341493B32F28}"/>
    <cellStyle name="Note 2 12 6 4" xfId="29592" xr:uid="{283F63D4-ACB5-4268-8222-5C1F122616F5}"/>
    <cellStyle name="Note 2 12 7" xfId="21610" xr:uid="{922AB9C9-AA55-4587-97A5-C9D334C71290}"/>
    <cellStyle name="Note 2 12 7 2" xfId="26757" xr:uid="{9F7A791F-89D4-4B60-B1DD-EC983AAF3EC2}"/>
    <cellStyle name="Note 2 12 7 2 2" xfId="36149" xr:uid="{586F0BCF-CC54-4592-941F-603A98202740}"/>
    <cellStyle name="Note 2 12 7 3" xfId="31358" xr:uid="{C56E6CEE-8DA8-4280-B85B-4628AB46832C}"/>
    <cellStyle name="Note 2 12 8" xfId="24307" xr:uid="{9A69FB71-AAB6-439E-85CE-AE3E49777157}"/>
    <cellStyle name="Note 2 12 8 2" xfId="33789" xr:uid="{61B3CF76-AC6B-4FE6-990F-A8E4C2FCF4FA}"/>
    <cellStyle name="Note 2 12 9" xfId="29132" xr:uid="{8CE146E8-EB90-4CC4-8399-8B3C1238F949}"/>
    <cellStyle name="Note 2 13" xfId="14639" xr:uid="{5A46D0C1-DDD8-45A5-B5D7-9D80DF82D61B}"/>
    <cellStyle name="Note 2 13 2" xfId="14640" xr:uid="{41A98DB3-7AF7-40CE-8DF3-D60A599213AB}"/>
    <cellStyle name="Note 2 13 2 2" xfId="14641" xr:uid="{02F610BB-C678-4AFF-9282-E3D0CD3B20A9}"/>
    <cellStyle name="Note 2 13 3" xfId="14642" xr:uid="{925EF6B4-5FCC-47F8-8367-C024F0A66D9F}"/>
    <cellStyle name="Note 2 13 4" xfId="14643" xr:uid="{E6C02389-EC59-489F-964C-D46117111080}"/>
    <cellStyle name="Note 2 13 5" xfId="14644" xr:uid="{F31A2DC5-74F8-4D48-A9D3-94151919FA98}"/>
    <cellStyle name="Note 2 13 6" xfId="19651" xr:uid="{3FE837C4-E15F-4B9A-B218-EDE86DB08FE5}"/>
    <cellStyle name="Note 2 13 6 2" xfId="22177" xr:uid="{670505CC-A46B-4659-ADF0-BA42B51FE37B}"/>
    <cellStyle name="Note 2 13 6 2 2" xfId="27319" xr:uid="{60396571-0E24-48C3-8B4A-228095D508BF}"/>
    <cellStyle name="Note 2 13 6 2 2 2" xfId="36710" xr:uid="{F152B6A8-DE47-4356-89CD-7498E3B35D38}"/>
    <cellStyle name="Note 2 13 6 2 3" xfId="31821" xr:uid="{ED7ECFCF-E263-4216-BEB0-C1969C99305C}"/>
    <cellStyle name="Note 2 13 6 3" xfId="24877" xr:uid="{11B8336A-6C35-4964-88C5-80978785CECB}"/>
    <cellStyle name="Note 2 13 6 3 2" xfId="34273" xr:uid="{A6A3C44B-EF0C-45B6-AECA-74F5003B4FC2}"/>
    <cellStyle name="Note 2 13 6 4" xfId="29593" xr:uid="{56B644C6-E376-4191-9CE0-F51FFA5A7046}"/>
    <cellStyle name="Note 2 13 7" xfId="21611" xr:uid="{BD412040-9A8F-482D-AF58-E3AE6A2DDC51}"/>
    <cellStyle name="Note 2 13 7 2" xfId="26758" xr:uid="{532711EC-40F1-4B12-84BB-CAA9374B796A}"/>
    <cellStyle name="Note 2 13 7 2 2" xfId="36150" xr:uid="{FD1D7E1E-5929-48CB-A07D-70137DE1D872}"/>
    <cellStyle name="Note 2 13 7 3" xfId="31359" xr:uid="{FBA96ED6-3CE1-40A1-8D43-169A7AEF9793}"/>
    <cellStyle name="Note 2 13 8" xfId="24308" xr:uid="{D7600141-69AE-4D28-A770-60BD488300C3}"/>
    <cellStyle name="Note 2 13 8 2" xfId="33790" xr:uid="{4C56C663-1A3C-437F-9425-4970E52BCC32}"/>
    <cellStyle name="Note 2 13 9" xfId="29133" xr:uid="{1DBB2E16-AF53-445E-9F97-33EBC32CED33}"/>
    <cellStyle name="Note 2 14" xfId="14645" xr:uid="{21D9E1F3-5F76-44E2-A778-A242A3F142E8}"/>
    <cellStyle name="Note 2 14 2" xfId="14646" xr:uid="{51C39248-F56B-4D87-812C-46CBFB2B6D2C}"/>
    <cellStyle name="Note 2 14 2 2" xfId="14647" xr:uid="{CDB133ED-1EA5-47C4-B1EE-F5135BC2F982}"/>
    <cellStyle name="Note 2 14 3" xfId="14648" xr:uid="{130B0B50-673D-4009-88DC-7E862D755010}"/>
    <cellStyle name="Note 2 14 4" xfId="14649" xr:uid="{ECBC8D34-5428-44C7-957F-3BBB8973D5D8}"/>
    <cellStyle name="Note 2 14 5" xfId="14650" xr:uid="{7A6EB86F-4E6E-4FDE-AFC1-8A0A2C33837F}"/>
    <cellStyle name="Note 2 14 6" xfId="19652" xr:uid="{CA0C79E5-52E4-4403-A602-973347E4EAEA}"/>
    <cellStyle name="Note 2 14 6 2" xfId="22178" xr:uid="{1DB9CD5A-6736-48DF-8A88-A270C4323512}"/>
    <cellStyle name="Note 2 14 6 2 2" xfId="27320" xr:uid="{DD6F67CD-5F0C-4E17-88AD-2E5445FE9C79}"/>
    <cellStyle name="Note 2 14 6 2 2 2" xfId="36711" xr:uid="{EE1978FE-52C3-4FA1-852F-320C8173491D}"/>
    <cellStyle name="Note 2 14 6 2 3" xfId="31822" xr:uid="{A04770FA-6DD4-44D4-8EBB-22333CECA224}"/>
    <cellStyle name="Note 2 14 6 3" xfId="24878" xr:uid="{8E1932BA-B035-48D5-B2F4-246B9A252472}"/>
    <cellStyle name="Note 2 14 6 3 2" xfId="34274" xr:uid="{651A658D-EE88-40BD-8A94-EDC59EF90527}"/>
    <cellStyle name="Note 2 14 6 4" xfId="29594" xr:uid="{16B0A7B7-2077-47D9-8F43-ED54D1A9984E}"/>
    <cellStyle name="Note 2 14 7" xfId="21612" xr:uid="{6B0A957B-4251-4CC7-B2D9-13FD27159DD8}"/>
    <cellStyle name="Note 2 14 7 2" xfId="26759" xr:uid="{251F319B-6325-4C3A-9432-FB1C80CA21A6}"/>
    <cellStyle name="Note 2 14 7 2 2" xfId="36151" xr:uid="{4E26A80B-B3CB-4BCD-96AB-3AB991909913}"/>
    <cellStyle name="Note 2 14 7 3" xfId="31360" xr:uid="{71C38CE7-C730-4C92-B215-C3683BEAE71C}"/>
    <cellStyle name="Note 2 14 8" xfId="24309" xr:uid="{5ACCF680-CB37-4F5A-A6AE-2B69EA5A3EA4}"/>
    <cellStyle name="Note 2 14 8 2" xfId="33791" xr:uid="{D27C6A2D-A15F-419D-998E-89CF61A559D2}"/>
    <cellStyle name="Note 2 14 9" xfId="29134" xr:uid="{D37C6211-530D-46AD-B14A-2AC1350A1F41}"/>
    <cellStyle name="Note 2 15" xfId="14651" xr:uid="{83F63CC1-1761-4A53-ABE8-2241FB16CBA4}"/>
    <cellStyle name="Note 2 15 2" xfId="14652" xr:uid="{3FF6FD95-9B10-4256-BA80-73D254293DA7}"/>
    <cellStyle name="Note 2 15 2 2" xfId="14653" xr:uid="{77DE7FD0-7FA7-4DDF-B66F-6C3460E1A932}"/>
    <cellStyle name="Note 2 15 3" xfId="14654" xr:uid="{36E5D4BB-1181-4D83-80F6-1DF67E4F8664}"/>
    <cellStyle name="Note 2 15 4" xfId="14655" xr:uid="{A700FCDE-B714-4E06-98EF-C9BF128E5099}"/>
    <cellStyle name="Note 2 15 5" xfId="14656" xr:uid="{529BB088-E83C-4EDD-90C3-995127861F72}"/>
    <cellStyle name="Note 2 15 6" xfId="19653" xr:uid="{976D4578-9CC1-4409-9010-C3E66776F3C6}"/>
    <cellStyle name="Note 2 15 6 2" xfId="22179" xr:uid="{2CAA40D9-2D82-43BC-95A3-A65E2E54F563}"/>
    <cellStyle name="Note 2 15 6 2 2" xfId="27321" xr:uid="{A18D981E-A3E0-4AC5-8271-58026F201CFF}"/>
    <cellStyle name="Note 2 15 6 2 2 2" xfId="36712" xr:uid="{85924F77-A0CA-4EAD-B92B-870803B8AB16}"/>
    <cellStyle name="Note 2 15 6 2 3" xfId="31823" xr:uid="{F9883560-F70D-4638-AFC4-89DC02F1FB35}"/>
    <cellStyle name="Note 2 15 6 3" xfId="24879" xr:uid="{AAE15665-C4C0-48DC-9658-2839C90785B9}"/>
    <cellStyle name="Note 2 15 6 3 2" xfId="34275" xr:uid="{C5E10FB8-EB95-4C3A-AE70-2AF5D2C90C3F}"/>
    <cellStyle name="Note 2 15 6 4" xfId="29595" xr:uid="{FD5747E3-779B-4C0A-9B9E-6ACED0469888}"/>
    <cellStyle name="Note 2 15 7" xfId="21613" xr:uid="{0ABDCC7E-72D1-438A-9EBC-D5DB7A0F202F}"/>
    <cellStyle name="Note 2 15 7 2" xfId="26760" xr:uid="{9D568913-A98B-4966-8C55-F7497CBC4200}"/>
    <cellStyle name="Note 2 15 7 2 2" xfId="36152" xr:uid="{A9D2356F-0908-4A8A-AD2F-1003F7D703DB}"/>
    <cellStyle name="Note 2 15 7 3" xfId="31361" xr:uid="{2B8F18F9-FF51-486E-B089-FB317CEBFBB6}"/>
    <cellStyle name="Note 2 15 8" xfId="24310" xr:uid="{7764256D-0CDF-4217-8AD0-EF8E7D30EE87}"/>
    <cellStyle name="Note 2 15 8 2" xfId="33792" xr:uid="{590D5609-E1C1-45B9-BC6A-39DB915F3485}"/>
    <cellStyle name="Note 2 15 9" xfId="29135" xr:uid="{6BF52899-CB67-414A-AF36-5785FA495643}"/>
    <cellStyle name="Note 2 16" xfId="14657" xr:uid="{2CF61C2B-7E9A-4B2C-89AB-090F82FF79A0}"/>
    <cellStyle name="Note 2 16 2" xfId="14658" xr:uid="{41DF069C-CE52-4A3A-BD86-78794181837C}"/>
    <cellStyle name="Note 2 16 2 2" xfId="14659" xr:uid="{F02D9CF9-A188-421A-804A-2FAE6265A620}"/>
    <cellStyle name="Note 2 16 3" xfId="14660" xr:uid="{F846A0D7-C496-4C32-A8EF-C457C61ADAE3}"/>
    <cellStyle name="Note 2 16 4" xfId="14661" xr:uid="{3A5C88FA-0F6C-4BC9-8497-C36DAC216DFF}"/>
    <cellStyle name="Note 2 16 5" xfId="14662" xr:uid="{701288FE-735A-4288-B0D7-5711B5F8788C}"/>
    <cellStyle name="Note 2 16 6" xfId="19654" xr:uid="{BF88D5B6-809C-462E-83A9-2B34C9FD3991}"/>
    <cellStyle name="Note 2 16 6 2" xfId="22180" xr:uid="{C165084A-FF2E-414E-A521-F1523BAB8785}"/>
    <cellStyle name="Note 2 16 6 2 2" xfId="27322" xr:uid="{4A833826-B02F-4888-8B72-C96267BB6598}"/>
    <cellStyle name="Note 2 16 6 2 2 2" xfId="36713" xr:uid="{A0D2D8EB-C71C-4163-9FD1-6D470E9FE082}"/>
    <cellStyle name="Note 2 16 6 2 3" xfId="31824" xr:uid="{E3893196-EEED-4A4B-ADB9-543C3F6B6972}"/>
    <cellStyle name="Note 2 16 6 3" xfId="24880" xr:uid="{72EAAD22-A7B3-49AE-BD02-5D936B1A5EEA}"/>
    <cellStyle name="Note 2 16 6 3 2" xfId="34276" xr:uid="{33DD828B-104A-4C7B-8E78-6191DD4C2518}"/>
    <cellStyle name="Note 2 16 6 4" xfId="29596" xr:uid="{AB44C306-BE00-4A42-93D3-6D87EDDBD0A9}"/>
    <cellStyle name="Note 2 16 7" xfId="21614" xr:uid="{9B7F3091-E537-4523-A2C3-F0E700E7F399}"/>
    <cellStyle name="Note 2 16 7 2" xfId="26761" xr:uid="{49D29C3B-E767-40C7-97FD-E7AC762FD042}"/>
    <cellStyle name="Note 2 16 7 2 2" xfId="36153" xr:uid="{E4ABEEEE-2DFB-43E6-9C9B-DBC71B176DA1}"/>
    <cellStyle name="Note 2 16 7 3" xfId="31362" xr:uid="{99D7ED19-B96D-468C-95FF-2C9358565223}"/>
    <cellStyle name="Note 2 16 8" xfId="24311" xr:uid="{79F663BB-9C01-45AA-B8A9-AB2A4832D0DA}"/>
    <cellStyle name="Note 2 16 8 2" xfId="33793" xr:uid="{26CBD359-9078-49E8-A05A-13236A2FD2AF}"/>
    <cellStyle name="Note 2 16 9" xfId="29136" xr:uid="{D9F87ECB-30E7-4D25-B156-C70AA6917A1E}"/>
    <cellStyle name="Note 2 17" xfId="14663" xr:uid="{C3FAE1BF-BBE5-4C6C-9CE8-7197A1E93127}"/>
    <cellStyle name="Note 2 17 2" xfId="14664" xr:uid="{8E07AD0A-1EE9-4B3A-B90D-C14B64A87EB3}"/>
    <cellStyle name="Note 2 17 3" xfId="14665" xr:uid="{02D0CE59-C57A-4E1D-9DF2-AEEF09F47010}"/>
    <cellStyle name="Note 2 17 4" xfId="14666" xr:uid="{AFA3F844-E560-4584-A61D-C3F6F486A46B}"/>
    <cellStyle name="Note 2 17 5" xfId="14667" xr:uid="{AF2004EB-06D0-4037-BD9A-3AD022FB0B70}"/>
    <cellStyle name="Note 2 17 6" xfId="19655" xr:uid="{AE496F29-2B94-4A06-A6DC-49EE6F93F4E9}"/>
    <cellStyle name="Note 2 17 6 2" xfId="22181" xr:uid="{0D66DC6F-E32C-467B-B1B1-CB566DA2AED0}"/>
    <cellStyle name="Note 2 17 6 2 2" xfId="27323" xr:uid="{A3C766F1-C982-450E-A95D-48ABE19AE97F}"/>
    <cellStyle name="Note 2 17 6 2 2 2" xfId="36714" xr:uid="{75C15EB9-E081-41BE-BEB2-23589189B8F6}"/>
    <cellStyle name="Note 2 17 6 2 3" xfId="31825" xr:uid="{AC10A8E0-C89C-4594-BFEF-70A8E1909CD4}"/>
    <cellStyle name="Note 2 17 6 3" xfId="24881" xr:uid="{43D5623B-0209-4C3F-81C8-6434A94F1F2F}"/>
    <cellStyle name="Note 2 17 6 3 2" xfId="34277" xr:uid="{16FD5965-75F7-4972-B8AF-0D15F18B1C9D}"/>
    <cellStyle name="Note 2 17 6 4" xfId="29597" xr:uid="{A5FE1D19-8289-418C-81CA-AEA91AD879C5}"/>
    <cellStyle name="Note 2 17 7" xfId="21615" xr:uid="{8A388EC1-D9DE-4605-AEB7-DDB6266B262F}"/>
    <cellStyle name="Note 2 17 7 2" xfId="26762" xr:uid="{049ADF21-1824-4A5D-9E58-944DCA13CB5B}"/>
    <cellStyle name="Note 2 17 7 2 2" xfId="36154" xr:uid="{B5EA72CB-D813-4A9F-B513-F8CB32A6131C}"/>
    <cellStyle name="Note 2 17 7 3" xfId="31363" xr:uid="{2E49E171-CA08-43BE-B895-1EBBD910C176}"/>
    <cellStyle name="Note 2 17 8" xfId="24312" xr:uid="{29CE085C-7075-49C6-9A55-8A67397EA2FD}"/>
    <cellStyle name="Note 2 17 8 2" xfId="33794" xr:uid="{7C6071EF-390E-4762-BBC1-B246F3CDC914}"/>
    <cellStyle name="Note 2 17 9" xfId="29137" xr:uid="{736A0F43-5670-429A-A6B6-F9FE35C7BA36}"/>
    <cellStyle name="Note 2 18" xfId="14668" xr:uid="{E10E3734-F32B-4C74-A4F5-C25F9E195E5B}"/>
    <cellStyle name="Note 2 18 2" xfId="14669" xr:uid="{54AF5BEE-E8DF-4DE7-89AB-E37AE7EDD053}"/>
    <cellStyle name="Note 2 18 3" xfId="14670" xr:uid="{FCA90CC8-F943-4530-9CED-04355015E438}"/>
    <cellStyle name="Note 2 18 4" xfId="14671" xr:uid="{D2364913-34C5-4107-8022-0D5D1F3FE42A}"/>
    <cellStyle name="Note 2 19" xfId="14672" xr:uid="{63092AD1-195A-434B-B37F-D0FEED743E41}"/>
    <cellStyle name="Note 2 19 2" xfId="14673" xr:uid="{944AF8F4-002A-4A8A-B454-CDEE53BA8519}"/>
    <cellStyle name="Note 2 19 3" xfId="14674" xr:uid="{24F16460-F70E-4711-BFB9-AC5B711506F8}"/>
    <cellStyle name="Note 2 2" xfId="14675" xr:uid="{4891AB4C-784A-4B5B-B14D-58DFCAC522C1}"/>
    <cellStyle name="Note 2 2 10" xfId="14676" xr:uid="{8409EF5D-A6FB-4823-A9D6-D00989B8187B}"/>
    <cellStyle name="Note 2 2 10 2" xfId="14677" xr:uid="{47A74C7A-5801-4239-A347-D7B7A919D304}"/>
    <cellStyle name="Note 2 2 11" xfId="14678" xr:uid="{E0FB068D-22CF-4FF9-AB57-B7E90C9E9652}"/>
    <cellStyle name="Note 2 2 11 2" xfId="14679" xr:uid="{2688E8CC-C792-4EF8-BDB8-D8E0C4EAAE38}"/>
    <cellStyle name="Note 2 2 12" xfId="14680" xr:uid="{177E8375-CEC6-4A03-AF1A-AA81C2950D19}"/>
    <cellStyle name="Note 2 2 12 2" xfId="14681" xr:uid="{0308CDB4-406A-4223-A841-F9442A6A6E25}"/>
    <cellStyle name="Note 2 2 13" xfId="14682" xr:uid="{02F0A54F-966D-40F5-85A6-51536E1E98FB}"/>
    <cellStyle name="Note 2 2 13 2" xfId="14683" xr:uid="{B79B398C-7665-473B-8787-E3E5A2C8EB9B}"/>
    <cellStyle name="Note 2 2 14" xfId="14684" xr:uid="{4EB60EF1-23DA-4B8C-B3E7-46BA571726E1}"/>
    <cellStyle name="Note 2 2 14 2" xfId="14685" xr:uid="{93519904-420F-4BDA-8F1C-F6B5A18BAE1F}"/>
    <cellStyle name="Note 2 2 15" xfId="14686" xr:uid="{BD1F6ED0-14F6-41ED-9D4E-C7179D57B9CF}"/>
    <cellStyle name="Note 2 2 16" xfId="14687" xr:uid="{7A80BBE5-064E-4F07-A508-5BCC697AADD3}"/>
    <cellStyle name="Note 2 2 17" xfId="14688" xr:uid="{1A3CCCBF-91F4-4885-8F17-DE0963E781E3}"/>
    <cellStyle name="Note 2 2 18" xfId="14689" xr:uid="{2BBB53DA-910D-4542-94E4-45C79D0E8C4B}"/>
    <cellStyle name="Note 2 2 19" xfId="14690" xr:uid="{593BDE0C-4FB4-4C8B-A913-E20E26978F08}"/>
    <cellStyle name="Note 2 2 2" xfId="14691" xr:uid="{649407D7-4170-4DCA-99C2-199741797D67}"/>
    <cellStyle name="Note 2 2 2 2" xfId="14692" xr:uid="{0AF22DFD-3404-4CCD-A65B-B1354C326FE3}"/>
    <cellStyle name="Note 2 2 2 2 2" xfId="14693" xr:uid="{387DA3BB-8C7C-4EB2-96FD-FAC937546424}"/>
    <cellStyle name="Note 2 2 2 3" xfId="14694" xr:uid="{C29575FC-274F-4327-A1C9-6E2472867874}"/>
    <cellStyle name="Note 2 2 2 4" xfId="14695" xr:uid="{F6316D2F-A70A-404D-9876-7D05E3FB3B24}"/>
    <cellStyle name="Note 2 2 2 5" xfId="14696" xr:uid="{E88A77CE-EE82-4193-A9EF-3D93BFF3B20B}"/>
    <cellStyle name="Note 2 2 2 6" xfId="14697" xr:uid="{31643668-510A-4EE4-92AD-160FF3D1502F}"/>
    <cellStyle name="Note 2 2 2 7" xfId="14698" xr:uid="{53C394DB-E2DE-4721-B820-9FF1D044ECA9}"/>
    <cellStyle name="Note 2 2 20" xfId="14699" xr:uid="{AFFC368B-B18B-4981-BB19-18041E6B40C9}"/>
    <cellStyle name="Note 2 2 21" xfId="14700" xr:uid="{114F82DF-2942-44F3-911E-DB2D8C412256}"/>
    <cellStyle name="Note 2 2 22" xfId="14701" xr:uid="{8CC7B978-87D0-4767-A48B-916EFBEE193D}"/>
    <cellStyle name="Note 2 2 23" xfId="14702" xr:uid="{234E3780-6796-4A30-B867-BDEC38F055D6}"/>
    <cellStyle name="Note 2 2 24" xfId="14703" xr:uid="{EFEE3E4C-7E8D-4B51-9438-9B4CFC26E00F}"/>
    <cellStyle name="Note 2 2 24 2" xfId="14704" xr:uid="{33499AD3-F18B-4FFC-BD32-9A0DE32588FA}"/>
    <cellStyle name="Note 2 2 24 2 2" xfId="14705" xr:uid="{60D3330A-8FC7-4373-B7B6-EA2B80B33B38}"/>
    <cellStyle name="Note 2 2 24 3" xfId="14706" xr:uid="{0E7BEA8E-7C3B-4322-BB6B-C6D5177B439F}"/>
    <cellStyle name="Note 2 2 24 3 2" xfId="14707" xr:uid="{E9C39478-7435-4237-8816-3CE5F31205EF}"/>
    <cellStyle name="Note 2 2 25" xfId="14708" xr:uid="{00683415-EF9E-4119-AE82-81BAEF2A1DB6}"/>
    <cellStyle name="Note 2 2 26" xfId="14709" xr:uid="{589B6842-DCAB-472B-BF0C-13F6AC86DB64}"/>
    <cellStyle name="Note 2 2 27" xfId="14710" xr:uid="{080657CC-56B0-43BF-A28B-BF83842D1EC7}"/>
    <cellStyle name="Note 2 2 3" xfId="14711" xr:uid="{6D097B1D-9C12-4587-840F-D3D39149D35B}"/>
    <cellStyle name="Note 2 2 3 2" xfId="14712" xr:uid="{50DC6E7D-E38F-499F-9E18-E7E84CDBFD14}"/>
    <cellStyle name="Note 2 2 3 2 2" xfId="14713" xr:uid="{819F7E8A-BC05-451A-806C-9BAA2D842BB6}"/>
    <cellStyle name="Note 2 2 3 3" xfId="14714" xr:uid="{5160404C-0A0F-41C9-B3D1-761C4580D215}"/>
    <cellStyle name="Note 2 2 3 4" xfId="14715" xr:uid="{D5827686-563E-4BD6-AE11-436F914D5FC4}"/>
    <cellStyle name="Note 2 2 3 5" xfId="14716" xr:uid="{F09052A0-A626-4DA2-8608-91DB248E35E2}"/>
    <cellStyle name="Note 2 2 4" xfId="14717" xr:uid="{277F3195-E6B5-4B07-959E-2BC95F82555C}"/>
    <cellStyle name="Note 2 2 4 2" xfId="14718" xr:uid="{A59DB458-9397-4A66-9797-7ED23CC64227}"/>
    <cellStyle name="Note 2 2 4 3" xfId="14719" xr:uid="{0B54443E-055D-46B3-8D50-8B0B0F836BE5}"/>
    <cellStyle name="Note 2 2 5" xfId="14720" xr:uid="{7F7F95C8-A5AB-45BD-AA28-C6DE423174B2}"/>
    <cellStyle name="Note 2 2 5 2" xfId="14721" xr:uid="{519D5187-4FF7-487C-8B1A-BC8C4211349E}"/>
    <cellStyle name="Note 2 2 5 3" xfId="14722" xr:uid="{B17D7202-B446-4EA0-907E-5F22CC91551A}"/>
    <cellStyle name="Note 2 2 6" xfId="14723" xr:uid="{73AB0307-FCF9-4A02-B9C6-34CF076E26D0}"/>
    <cellStyle name="Note 2 2 6 2" xfId="14724" xr:uid="{4F19BF3B-B423-4B2D-94AA-F80655A2657E}"/>
    <cellStyle name="Note 2 2 6 3" xfId="14725" xr:uid="{52C9ADB3-4E53-4EC4-A89A-48E56E6EBA4A}"/>
    <cellStyle name="Note 2 2 7" xfId="14726" xr:uid="{668DBD05-A43B-4B6F-852A-FB43C36C5D66}"/>
    <cellStyle name="Note 2 2 7 2" xfId="14727" xr:uid="{F8165FC2-EDAB-4A79-A935-988FC8E43459}"/>
    <cellStyle name="Note 2 2 8" xfId="14728" xr:uid="{5AFF8DE4-5AC2-4CE7-9086-DD324F6D6139}"/>
    <cellStyle name="Note 2 2 8 2" xfId="14729" xr:uid="{DABB2FFF-84E9-4ACA-835A-0AE8EEFFCA9F}"/>
    <cellStyle name="Note 2 2 9" xfId="14730" xr:uid="{A3C320DD-377E-41C5-8F34-C3A3FD8C4C6A}"/>
    <cellStyle name="Note 2 2 9 2" xfId="14731" xr:uid="{B9636665-EFCB-4C77-AA1B-0DAED399ADE3}"/>
    <cellStyle name="Note 2 20" xfId="14732" xr:uid="{4E1E1E9F-955F-4E07-ABB8-FD009D149549}"/>
    <cellStyle name="Note 2 20 2" xfId="14733" xr:uid="{5AA3FCCA-B1CF-4BEE-82B4-1494DEC6E72A}"/>
    <cellStyle name="Note 2 20 3" xfId="14734" xr:uid="{04B78BEA-2874-4789-87FA-1C57BA66E27A}"/>
    <cellStyle name="Note 2 21" xfId="14735" xr:uid="{CE13F02A-4A3A-4F81-8F2C-DC44AED08C3F}"/>
    <cellStyle name="Note 2 21 2" xfId="14736" xr:uid="{E2CB6190-EF18-42A9-B6DC-48F56FC45CDC}"/>
    <cellStyle name="Note 2 21 3" xfId="14737" xr:uid="{274A9F06-71C8-464B-937C-5CDE2E2E74D7}"/>
    <cellStyle name="Note 2 22" xfId="14738" xr:uid="{8319C290-0879-42D5-8D43-2A3606FF6D1C}"/>
    <cellStyle name="Note 2 22 2" xfId="14739" xr:uid="{3588BBB5-A31C-48E8-AE1B-C871889E6CD7}"/>
    <cellStyle name="Note 2 22 3" xfId="14740" xr:uid="{6472BDD8-5C01-494D-B651-01219B78DC11}"/>
    <cellStyle name="Note 2 23" xfId="14741" xr:uid="{7C90D536-3B76-4A31-802C-28C4B71A09C0}"/>
    <cellStyle name="Note 2 23 2" xfId="14742" xr:uid="{88FEBC21-DA9A-4C78-B50C-0FD82325F252}"/>
    <cellStyle name="Note 2 23 3" xfId="14743" xr:uid="{4AA5562F-299F-44B3-ADA2-19C20B091350}"/>
    <cellStyle name="Note 2 24" xfId="14744" xr:uid="{64809B35-BD7E-4BA7-B841-CC1890192CAF}"/>
    <cellStyle name="Note 2 24 2" xfId="14745" xr:uid="{5EE401E2-A97F-40F9-8D11-6542889F0B46}"/>
    <cellStyle name="Note 2 24 3" xfId="14746" xr:uid="{DEFB008A-0430-40B7-A61D-0E476EF3011A}"/>
    <cellStyle name="Note 2 25" xfId="14747" xr:uid="{20917018-AF6E-470D-9361-CC2F52FBF4F6}"/>
    <cellStyle name="Note 2 25 2" xfId="14748" xr:uid="{A0D41E75-9FDB-439D-A3E4-D78D6CF1A7D4}"/>
    <cellStyle name="Note 2 25 3" xfId="14749" xr:uid="{DA9C6BFB-8107-4CAF-9772-903C5F9E4D99}"/>
    <cellStyle name="Note 2 26" xfId="14750" xr:uid="{A281964B-58BF-413C-86A8-EEB6B7AF9727}"/>
    <cellStyle name="Note 2 26 2" xfId="14751" xr:uid="{ADBB83E7-4D44-475B-8961-581322D5FA49}"/>
    <cellStyle name="Note 2 26 3" xfId="14752" xr:uid="{AB0DADBE-B48E-4B69-86A2-4E338CBC67F4}"/>
    <cellStyle name="Note 2 27" xfId="14753" xr:uid="{222210E7-C36C-45BC-9D0C-B5AE7A0DF471}"/>
    <cellStyle name="Note 2 27 2" xfId="14754" xr:uid="{40CA2ECD-7012-4E6E-AA49-53D5416A3E55}"/>
    <cellStyle name="Note 2 27 3" xfId="14755" xr:uid="{52F261E9-2AD1-452C-8F6F-2E62D9F702E3}"/>
    <cellStyle name="Note 2 28" xfId="14756" xr:uid="{355DEC08-3202-40B7-B699-9EF4AA2C9A42}"/>
    <cellStyle name="Note 2 28 2" xfId="14757" xr:uid="{15167414-824E-4DB9-92DD-2AFF5A574F66}"/>
    <cellStyle name="Note 2 28 3" xfId="14758" xr:uid="{323DCC2A-2524-402C-937D-10D684559914}"/>
    <cellStyle name="Note 2 29" xfId="14759" xr:uid="{B7A8924C-2BC5-453A-80E0-2A1027513CF4}"/>
    <cellStyle name="Note 2 29 2" xfId="14760" xr:uid="{FA72F1CD-0780-4E2D-9E8A-158506054F1D}"/>
    <cellStyle name="Note 2 29 3" xfId="14761" xr:uid="{6449066A-F0D6-4272-B958-B3D7C88390C7}"/>
    <cellStyle name="Note 2 3" xfId="14762" xr:uid="{AB2A4CBF-4210-4138-B37B-671F9AA7B8DB}"/>
    <cellStyle name="Note 2 3 2" xfId="14763" xr:uid="{00800D13-7C38-4A6B-8AF8-11EE23672A0C}"/>
    <cellStyle name="Note 2 3 2 2" xfId="14764" xr:uid="{E790BE26-E399-48F5-B953-58CA1F7B3587}"/>
    <cellStyle name="Note 2 3 2 3" xfId="14765" xr:uid="{D27E13AF-2D4B-4764-89E0-844E4219F03A}"/>
    <cellStyle name="Note 2 3 3" xfId="14766" xr:uid="{B0C1AED2-03A7-4F17-AA15-3FACC37F281C}"/>
    <cellStyle name="Note 2 3 3 2" xfId="14767" xr:uid="{A2C3014A-6DFD-48C2-A605-06B9FD0A2EB3}"/>
    <cellStyle name="Note 2 3 3 3" xfId="14768" xr:uid="{B18D1E78-370E-42FB-982B-46F68C93AF38}"/>
    <cellStyle name="Note 2 3 4" xfId="14769" xr:uid="{040358AB-7D0E-43C8-BB24-12CEA8AFDDD9}"/>
    <cellStyle name="Note 2 3 4 2" xfId="14770" xr:uid="{2D99C7D4-8773-40E4-BEF2-DEDFE3927878}"/>
    <cellStyle name="Note 2 3 5" xfId="14771" xr:uid="{1751F9F9-2329-432F-9E82-97F85F455277}"/>
    <cellStyle name="Note 2 3 6" xfId="14772" xr:uid="{52A05794-AF26-4FB2-9FC3-51B594000CE0}"/>
    <cellStyle name="Note 2 3 6 2" xfId="14773" xr:uid="{1AD6A594-B586-4674-BEE8-B20C5223C421}"/>
    <cellStyle name="Note 2 3 7" xfId="14774" xr:uid="{18AA1FAC-BF25-438C-84A1-9187613F0BC4}"/>
    <cellStyle name="Note 2 3 8" xfId="14775" xr:uid="{F44D1C07-D2FE-4F06-BC34-803109DCE18D}"/>
    <cellStyle name="Note 2 30" xfId="14776" xr:uid="{B49390C5-8DC6-4319-B5B1-FB0BD04AB8E1}"/>
    <cellStyle name="Note 2 30 2" xfId="14777" xr:uid="{8022DA12-B87E-4C8A-86F8-8F8EFC702C2A}"/>
    <cellStyle name="Note 2 30 3" xfId="14778" xr:uid="{6FE6D7DD-6DBF-4C84-8DEE-5AA160E7F41A}"/>
    <cellStyle name="Note 2 31" xfId="14779" xr:uid="{5A0E95DA-7418-426A-A6D5-EE67429FA561}"/>
    <cellStyle name="Note 2 31 2" xfId="14780" xr:uid="{3177A4C3-FC41-4373-A98D-91EB0BC470D2}"/>
    <cellStyle name="Note 2 31 2 2" xfId="14781" xr:uid="{C5884FFD-D472-4723-9111-754C8EE7EB7E}"/>
    <cellStyle name="Note 2 31 3" xfId="14782" xr:uid="{AD1F5186-A6D0-4C72-AC25-386412C41473}"/>
    <cellStyle name="Note 2 31 3 2" xfId="14783" xr:uid="{05DC8A63-77E9-4328-A846-94A892977B2D}"/>
    <cellStyle name="Note 2 31 4" xfId="14784" xr:uid="{E9B89428-2238-428A-9663-011115916ACA}"/>
    <cellStyle name="Note 2 32" xfId="14785" xr:uid="{C3B2D2F4-C3B8-42C2-8293-0809D92518D5}"/>
    <cellStyle name="Note 2 33" xfId="14786" xr:uid="{7A438384-9E1D-44B2-B921-7B94C094A84C}"/>
    <cellStyle name="Note 2 34" xfId="14787" xr:uid="{EA687938-DEF0-4B4B-8CF8-16F8736D5BBE}"/>
    <cellStyle name="Note 2 35" xfId="14788" xr:uid="{1AC61B87-43F5-4AFC-BBCD-F44120C0FD23}"/>
    <cellStyle name="Note 2 36" xfId="19647" xr:uid="{071114CC-0E37-4C78-9F08-AACA72DD47AD}"/>
    <cellStyle name="Note 2 36 2" xfId="22173" xr:uid="{C5EA8A4E-7788-4474-AB86-3B74890F5548}"/>
    <cellStyle name="Note 2 36 2 2" xfId="27315" xr:uid="{81261E72-9E04-4A57-84DF-EF57219AB67B}"/>
    <cellStyle name="Note 2 36 2 2 2" xfId="36706" xr:uid="{FBE6F359-6866-48F2-BC7A-EB91D6495CE3}"/>
    <cellStyle name="Note 2 36 2 3" xfId="31817" xr:uid="{338D5DD8-EF7C-4DFE-BB03-34E3A7ECFFC2}"/>
    <cellStyle name="Note 2 36 3" xfId="24873" xr:uid="{32147AE8-E72D-4765-B225-26B49CA8A96B}"/>
    <cellStyle name="Note 2 36 3 2" xfId="34269" xr:uid="{79FD06D1-D46C-476F-A6E7-F31CDC913E70}"/>
    <cellStyle name="Note 2 36 4" xfId="29589" xr:uid="{718B8E10-E3C3-4632-9622-708DA1F830DF}"/>
    <cellStyle name="Note 2 37" xfId="21607" xr:uid="{9669A262-B810-448F-8C6D-636FF5BFE2B1}"/>
    <cellStyle name="Note 2 37 2" xfId="26754" xr:uid="{3EDB9CB6-02F0-4AED-B735-FE4E80ECEF48}"/>
    <cellStyle name="Note 2 37 2 2" xfId="36146" xr:uid="{BECB5378-7693-4D30-8E6F-934425A6ED75}"/>
    <cellStyle name="Note 2 37 3" xfId="31355" xr:uid="{58FB3D76-58B4-424B-A4F8-4960B7E2FD5C}"/>
    <cellStyle name="Note 2 38" xfId="24304" xr:uid="{5B2FFC80-E96D-44A6-B7F8-4E86FFB278DF}"/>
    <cellStyle name="Note 2 38 2" xfId="33786" xr:uid="{6E8190B1-3AF7-4B45-9AAA-B2DB34008B65}"/>
    <cellStyle name="Note 2 39" xfId="29129" xr:uid="{40D69A3C-C59C-441D-9F54-AE1FB82B3485}"/>
    <cellStyle name="Note 2 4" xfId="14789" xr:uid="{BC8C321F-82CB-4795-B913-2C12EC5B564F}"/>
    <cellStyle name="Note 2 4 2" xfId="14790" xr:uid="{23B83CCA-6844-4510-AB9D-51AB85A2DC98}"/>
    <cellStyle name="Note 2 4 2 2" xfId="14791" xr:uid="{A22DA4E0-044D-496D-B943-888586B5B44A}"/>
    <cellStyle name="Note 2 4 2 3" xfId="14792" xr:uid="{4171A57A-F26C-4118-8518-2E318165B32B}"/>
    <cellStyle name="Note 2 4 2 4" xfId="14793" xr:uid="{D9E9B65B-0F8B-4BDF-9068-C0244F954D17}"/>
    <cellStyle name="Note 2 4 2 5" xfId="14794" xr:uid="{03F1C956-346C-4A79-A0D3-2BA378835F02}"/>
    <cellStyle name="Note 2 4 3" xfId="14795" xr:uid="{3734A1DC-1B0B-47BB-A182-312301301568}"/>
    <cellStyle name="Note 2 4 3 2" xfId="14796" xr:uid="{ED29993C-29C4-4932-B2B8-EC72DA7AA9EC}"/>
    <cellStyle name="Note 2 4 3 3" xfId="14797" xr:uid="{AF77DE8B-EABB-473A-A098-2CF8737310C7}"/>
    <cellStyle name="Note 2 4 3 4" xfId="14798" xr:uid="{862342CF-DBBF-466F-B1C3-5C00C4B22242}"/>
    <cellStyle name="Note 2 4 3 5" xfId="14799" xr:uid="{DF4E273C-5423-4780-B261-AF4C1B33926D}"/>
    <cellStyle name="Note 2 4 4" xfId="14800" xr:uid="{0B5C32BA-9B1F-4AC7-8300-F5F63ABDECD3}"/>
    <cellStyle name="Note 2 4 4 2" xfId="14801" xr:uid="{C9EE1975-7F8C-4385-963B-89A9360D1A66}"/>
    <cellStyle name="Note 2 4 4 3" xfId="14802" xr:uid="{D4141575-15D4-4920-BBDC-4EA885404AAF}"/>
    <cellStyle name="Note 2 4 4 4" xfId="14803" xr:uid="{AF1EA2D5-D4F1-46A8-881A-206C66284423}"/>
    <cellStyle name="Note 2 4 5" xfId="14804" xr:uid="{86340686-9970-4F4B-8977-CB6A45F6C7B8}"/>
    <cellStyle name="Note 2 4 5 2" xfId="14805" xr:uid="{2BAC0719-B539-43C2-96CE-E40D9259837B}"/>
    <cellStyle name="Note 2 4 5 3" xfId="14806" xr:uid="{B65B37D0-1CFC-4C0D-B1B9-F4BEBBF4FD43}"/>
    <cellStyle name="Note 2 4 6" xfId="14807" xr:uid="{4D71D8FF-802C-438C-9AA2-C2B62A28ECCE}"/>
    <cellStyle name="Note 2 4 6 2" xfId="14808" xr:uid="{DD474D0C-4BC4-4563-8B35-2B0A05125616}"/>
    <cellStyle name="Note 2 4 6 2 2" xfId="14809" xr:uid="{6302DFAE-0534-48FA-8AB8-2A15640283B1}"/>
    <cellStyle name="Note 2 4 6 3" xfId="14810" xr:uid="{622232D8-5FA8-4B8C-98B6-B9DDD45DBE13}"/>
    <cellStyle name="Note 2 4 6 3 2" xfId="14811" xr:uid="{0C1E7EF7-886B-4A30-84E1-450807889022}"/>
    <cellStyle name="Note 2 4 7" xfId="14812" xr:uid="{36AD763A-D7A9-4A7F-9AA9-CD3B11F2BA9C}"/>
    <cellStyle name="Note 2 4 8" xfId="14813" xr:uid="{5CFAEED7-C0CE-4972-9DA7-785B177F71BA}"/>
    <cellStyle name="Note 2 4 9" xfId="14814" xr:uid="{0641AC9A-C2AE-4CB4-B344-0B02732BB0E3}"/>
    <cellStyle name="Note 2 5" xfId="14815" xr:uid="{62765E3F-03FD-41A8-8A9F-6D895F9DC6F0}"/>
    <cellStyle name="Note 2 5 2" xfId="14816" xr:uid="{4C1DB4C6-51F6-4AB5-9A5A-ACDE5A4ED4F2}"/>
    <cellStyle name="Note 2 5 2 2" xfId="14817" xr:uid="{9CC54A0E-C7D4-42B8-B883-7085405AA49E}"/>
    <cellStyle name="Note 2 5 2 3" xfId="14818" xr:uid="{067B22C2-B742-4B10-B9EB-A5AA1EE0EDBB}"/>
    <cellStyle name="Note 2 5 3" xfId="14819" xr:uid="{EE37EDE1-398D-4F05-A1BF-AF0F26800471}"/>
    <cellStyle name="Note 2 5 3 2" xfId="14820" xr:uid="{EE929CCD-55CE-4D18-95AA-427A32CB30DE}"/>
    <cellStyle name="Note 2 5 4" xfId="14821" xr:uid="{6100CDAD-5D6C-4FCA-A386-3735C687B03E}"/>
    <cellStyle name="Note 2 5 5" xfId="14822" xr:uid="{A63CBC73-F7C8-4839-BB91-33BA56A2F0F7}"/>
    <cellStyle name="Note 2 5 6" xfId="19656" xr:uid="{A3F40269-F48A-4ADE-82D6-A7BF594C18EA}"/>
    <cellStyle name="Note 2 5 6 2" xfId="22182" xr:uid="{F4F79F9C-1855-4458-8ACB-A88EFF6939D3}"/>
    <cellStyle name="Note 2 5 6 2 2" xfId="27324" xr:uid="{A8BC13F9-09E0-4DA2-A0C4-A93F2BB9F2E5}"/>
    <cellStyle name="Note 2 5 6 2 2 2" xfId="36715" xr:uid="{12BA4ED4-F241-41E0-BE5F-0B44DCDF2EAD}"/>
    <cellStyle name="Note 2 5 6 2 3" xfId="31826" xr:uid="{162849C7-BF68-45EA-ADC2-FE1EC8757F1D}"/>
    <cellStyle name="Note 2 5 6 3" xfId="24882" xr:uid="{EE383C7C-CC83-4515-8526-69E491A01595}"/>
    <cellStyle name="Note 2 5 6 3 2" xfId="34278" xr:uid="{CC55D8D1-BD6E-4D67-AB1E-1AF316A4B4FC}"/>
    <cellStyle name="Note 2 5 6 4" xfId="29598" xr:uid="{20D75778-5846-4D8F-B9AD-A92073EA128B}"/>
    <cellStyle name="Note 2 5 7" xfId="21616" xr:uid="{6B734082-E583-42F6-8F4C-6DAEEA508BAD}"/>
    <cellStyle name="Note 2 5 7 2" xfId="26763" xr:uid="{C254A132-C66C-445A-A8F5-79192C73194E}"/>
    <cellStyle name="Note 2 5 7 2 2" xfId="36155" xr:uid="{D3F56196-C546-4226-A21F-FD86207660BB}"/>
    <cellStyle name="Note 2 5 7 3" xfId="31364" xr:uid="{4F531196-B036-460B-871E-5D4093493C92}"/>
    <cellStyle name="Note 2 5 8" xfId="24313" xr:uid="{FF3986CD-E014-4A13-A644-EF33666174CB}"/>
    <cellStyle name="Note 2 5 8 2" xfId="33795" xr:uid="{FA72B65E-04AB-4648-BF7D-F870794D9B17}"/>
    <cellStyle name="Note 2 5 9" xfId="29138" xr:uid="{0FCAC5D6-1B14-4A47-856D-CA2A7A732329}"/>
    <cellStyle name="Note 2 6" xfId="14823" xr:uid="{13F50E0D-F54B-4B20-A607-00671D16C0E7}"/>
    <cellStyle name="Note 2 6 2" xfId="14824" xr:uid="{D180A2DA-D8BD-41EB-A458-5E17B985A339}"/>
    <cellStyle name="Note 2 6 2 2" xfId="14825" xr:uid="{1E99F325-7CA6-4E19-9ACC-C4EFF2128C7A}"/>
    <cellStyle name="Note 2 6 2 3" xfId="14826" xr:uid="{D81CA7F7-3524-4C82-B8B1-1FAA0EFFB23D}"/>
    <cellStyle name="Note 2 6 3" xfId="14827" xr:uid="{19EA621B-23BE-4FF4-9268-B95244D8FF75}"/>
    <cellStyle name="Note 2 6 3 2" xfId="14828" xr:uid="{A62587FE-4160-4C96-98F3-14F4B6D58865}"/>
    <cellStyle name="Note 2 6 4" xfId="14829" xr:uid="{BD675887-3FF0-4571-95BB-71B646861232}"/>
    <cellStyle name="Note 2 6 5" xfId="14830" xr:uid="{E29F601D-77FC-4EF3-9C45-EA2054BAC40E}"/>
    <cellStyle name="Note 2 6 6" xfId="19657" xr:uid="{E6072CDD-7FD5-48B5-B3E9-BD6D36A05E12}"/>
    <cellStyle name="Note 2 6 6 2" xfId="22183" xr:uid="{C6E36EA4-2A0D-4813-BE82-DE45F12B6DBF}"/>
    <cellStyle name="Note 2 6 6 2 2" xfId="27325" xr:uid="{ABF8C58A-A4C8-49FC-B4FF-8991AD203E6D}"/>
    <cellStyle name="Note 2 6 6 2 2 2" xfId="36716" xr:uid="{91615B16-86EE-4E67-8991-57205D695AFE}"/>
    <cellStyle name="Note 2 6 6 2 3" xfId="31827" xr:uid="{FB23D2CA-0ABF-40B4-9ED4-3EFD81BEBF90}"/>
    <cellStyle name="Note 2 6 6 3" xfId="24883" xr:uid="{EA413965-B821-4AFA-96BD-8809575F3775}"/>
    <cellStyle name="Note 2 6 6 3 2" xfId="34279" xr:uid="{9FA8A5F8-FF40-464D-956C-336D5C1C57E7}"/>
    <cellStyle name="Note 2 6 6 4" xfId="29599" xr:uid="{FAD85020-5D36-4BCA-9ED1-7E73CE4C6E2E}"/>
    <cellStyle name="Note 2 6 7" xfId="21617" xr:uid="{66513B65-7D80-4A0C-8597-7D5CE608EB77}"/>
    <cellStyle name="Note 2 6 7 2" xfId="26764" xr:uid="{196A89C8-E4EC-417C-9280-ACBE28BC3EC2}"/>
    <cellStyle name="Note 2 6 7 2 2" xfId="36156" xr:uid="{94643CCD-0270-4495-AFDD-35DBB8C36FB3}"/>
    <cellStyle name="Note 2 6 7 3" xfId="31365" xr:uid="{4C6AD7BC-9939-4252-B61B-38AA5BA5149B}"/>
    <cellStyle name="Note 2 6 8" xfId="24314" xr:uid="{AB68B286-A8AD-46D9-A9DF-8B802BEA2FDF}"/>
    <cellStyle name="Note 2 6 8 2" xfId="33796" xr:uid="{2675435B-46BF-4AD7-9F7C-9ECEA72C7098}"/>
    <cellStyle name="Note 2 6 9" xfId="29139" xr:uid="{2835494D-F6C0-4D5D-9C6B-9E0D626C30EE}"/>
    <cellStyle name="Note 2 7" xfId="14831" xr:uid="{B44C18CF-9BA4-4287-9D95-B9E91E767DEB}"/>
    <cellStyle name="Note 2 7 10" xfId="14832" xr:uid="{346B89A6-9CAE-4910-8418-28851E65B3F1}"/>
    <cellStyle name="Note 2 7 11" xfId="19658" xr:uid="{8BCD61BD-82BF-4F6F-B3A5-BEEA30C66015}"/>
    <cellStyle name="Note 2 7 11 2" xfId="22184" xr:uid="{EE1B8F4C-C50A-4354-B228-B5B73BA6169F}"/>
    <cellStyle name="Note 2 7 11 2 2" xfId="27326" xr:uid="{A79F2DE4-5478-40F8-87E7-D48AF9BC6519}"/>
    <cellStyle name="Note 2 7 11 2 2 2" xfId="36717" xr:uid="{4BB89704-E304-4009-AD6B-B93E915B6985}"/>
    <cellStyle name="Note 2 7 11 2 3" xfId="31828" xr:uid="{E9901848-76C4-4141-99C9-3D1C634E59D8}"/>
    <cellStyle name="Note 2 7 11 3" xfId="24884" xr:uid="{FC75E2E5-89E0-40FA-86D7-25D911E763B4}"/>
    <cellStyle name="Note 2 7 11 3 2" xfId="34280" xr:uid="{9B8E967B-67A4-41CC-9ACA-F562A8CD6D9B}"/>
    <cellStyle name="Note 2 7 11 4" xfId="29600" xr:uid="{F593F6EC-B829-433E-B99A-B8488B1CF914}"/>
    <cellStyle name="Note 2 7 12" xfId="21618" xr:uid="{62E58812-BD1B-4CB4-BCBF-A6B46E25D810}"/>
    <cellStyle name="Note 2 7 12 2" xfId="26765" xr:uid="{D9CA4D66-DE13-4A0B-90BC-03912DC35900}"/>
    <cellStyle name="Note 2 7 12 2 2" xfId="36157" xr:uid="{E717952B-2789-4808-BA16-8D977ACA0012}"/>
    <cellStyle name="Note 2 7 12 3" xfId="31366" xr:uid="{76C870A9-6341-403D-A7E5-FDB74112014D}"/>
    <cellStyle name="Note 2 7 13" xfId="24315" xr:uid="{57A2F709-EB0F-420D-89F6-2BF0BB6BA008}"/>
    <cellStyle name="Note 2 7 13 2" xfId="33797" xr:uid="{E6E81E8B-B867-4B9F-A915-5B824FE56615}"/>
    <cellStyle name="Note 2 7 14" xfId="29140" xr:uid="{04BBEADB-FDC9-49A7-9628-D62127C3A9FB}"/>
    <cellStyle name="Note 2 7 2" xfId="14833" xr:uid="{9F8074BD-F0A1-4897-B6B2-082A3B865B50}"/>
    <cellStyle name="Note 2 7 2 2" xfId="14834" xr:uid="{907A5BDE-41CF-44AB-BA58-EF1EA58B3DF3}"/>
    <cellStyle name="Note 2 7 2 2 10" xfId="24316" xr:uid="{0BF76C35-4476-4C1D-AC20-D4B2AC96D67A}"/>
    <cellStyle name="Note 2 7 2 2 10 2" xfId="33798" xr:uid="{8157F428-63F7-4347-957B-BE2BCA9551FA}"/>
    <cellStyle name="Note 2 7 2 2 11" xfId="29141" xr:uid="{B4174C90-D145-4300-B215-574F19399E5B}"/>
    <cellStyle name="Note 2 7 2 2 2" xfId="14835" xr:uid="{DCA8547E-7F8A-435E-A3B1-A3234804F51C}"/>
    <cellStyle name="Note 2 7 2 2 2 10" xfId="24317" xr:uid="{8F07928C-8C51-4ACE-9910-64EF242E62F9}"/>
    <cellStyle name="Note 2 7 2 2 2 10 2" xfId="33799" xr:uid="{A8C8219D-A9F1-4DF3-B8AF-F5380C1EA86D}"/>
    <cellStyle name="Note 2 7 2 2 2 11" xfId="29142" xr:uid="{80A78126-C3FE-48AA-A094-D6B9945DC3D2}"/>
    <cellStyle name="Note 2 7 2 2 2 2" xfId="14836" xr:uid="{CA55D357-4BB3-4A7E-9C80-12D0674A7D78}"/>
    <cellStyle name="Note 2 7 2 2 2 2 2" xfId="14837" xr:uid="{0376A4C8-1D05-4420-8589-E3EDA5250B86}"/>
    <cellStyle name="Note 2 7 2 2 2 2 3" xfId="14838" xr:uid="{A0BFA0DC-1C12-44B6-859C-C514DCC07E27}"/>
    <cellStyle name="Note 2 7 2 2 2 2 4" xfId="19661" xr:uid="{38C4A1DF-971A-4E25-9DCF-FFEEB8752794}"/>
    <cellStyle name="Note 2 7 2 2 2 2 4 2" xfId="22187" xr:uid="{6E19CFFD-10E4-4B42-B327-559D3D670036}"/>
    <cellStyle name="Note 2 7 2 2 2 2 4 2 2" xfId="27329" xr:uid="{1CE3CED6-27D5-49F6-8D03-9429E510619E}"/>
    <cellStyle name="Note 2 7 2 2 2 2 4 2 2 2" xfId="36720" xr:uid="{1824F853-D7AE-41E8-931D-E8EB108F2F89}"/>
    <cellStyle name="Note 2 7 2 2 2 2 4 2 3" xfId="31831" xr:uid="{1B53A184-D6B6-4179-B166-6696BB5AA8FF}"/>
    <cellStyle name="Note 2 7 2 2 2 2 4 3" xfId="24887" xr:uid="{42CC178B-4E95-4E69-A30A-1AEC626A0048}"/>
    <cellStyle name="Note 2 7 2 2 2 2 4 3 2" xfId="34283" xr:uid="{06AAB0DC-3B84-423C-90ED-85F241A9349F}"/>
    <cellStyle name="Note 2 7 2 2 2 2 4 4" xfId="29603" xr:uid="{2E1B8B55-5EE9-4072-87AC-5CC2AA8D2F2D}"/>
    <cellStyle name="Note 2 7 2 2 2 2 5" xfId="21621" xr:uid="{E353B885-0615-4FEF-9C0B-0F37B4A9F689}"/>
    <cellStyle name="Note 2 7 2 2 2 2 5 2" xfId="26768" xr:uid="{FCD0D773-71AB-4CE3-8FE6-5950CE5F267B}"/>
    <cellStyle name="Note 2 7 2 2 2 2 5 2 2" xfId="36160" xr:uid="{C01D2CA0-3B9B-4B9C-8707-414233A324F9}"/>
    <cellStyle name="Note 2 7 2 2 2 2 5 3" xfId="31369" xr:uid="{12BF2F52-7E97-40F2-A59C-78BA5A6D84C0}"/>
    <cellStyle name="Note 2 7 2 2 2 2 6" xfId="24318" xr:uid="{51E650C0-26C1-4D28-A1C2-DA1DC3B4AA7F}"/>
    <cellStyle name="Note 2 7 2 2 2 2 6 2" xfId="33800" xr:uid="{924A9C0D-6926-431E-A7C3-FDE09D4F98FC}"/>
    <cellStyle name="Note 2 7 2 2 2 2 7" xfId="29143" xr:uid="{99682A89-A926-4958-BCCD-A95607FFDA6B}"/>
    <cellStyle name="Note 2 7 2 2 2 3" xfId="14839" xr:uid="{D4E57435-9B12-4464-83DE-5B737D2657F3}"/>
    <cellStyle name="Note 2 7 2 2 2 3 2" xfId="14840" xr:uid="{5A69C5B3-1609-434D-B802-0D12702F7CA0}"/>
    <cellStyle name="Note 2 7 2 2 2 3 3" xfId="14841" xr:uid="{BA48AD0C-C920-42C3-A31F-DA959E7F5A68}"/>
    <cellStyle name="Note 2 7 2 2 2 3 4" xfId="19662" xr:uid="{57D2B891-C760-4796-97EA-639D8F5DFD76}"/>
    <cellStyle name="Note 2 7 2 2 2 3 4 2" xfId="22188" xr:uid="{F93507DD-070D-4CCD-ACAB-EDB4539A8E70}"/>
    <cellStyle name="Note 2 7 2 2 2 3 4 2 2" xfId="27330" xr:uid="{CCEEABFF-88A9-4FF1-9A0B-65DC25F6F2E4}"/>
    <cellStyle name="Note 2 7 2 2 2 3 4 2 2 2" xfId="36721" xr:uid="{7309593E-AB42-4095-820E-63E471C5CBE1}"/>
    <cellStyle name="Note 2 7 2 2 2 3 4 2 3" xfId="31832" xr:uid="{D54B6167-BBC0-4339-AE78-C106CE6F82C3}"/>
    <cellStyle name="Note 2 7 2 2 2 3 4 3" xfId="24888" xr:uid="{031CFA67-12A7-418C-AB7E-7DB5AC85C377}"/>
    <cellStyle name="Note 2 7 2 2 2 3 4 3 2" xfId="34284" xr:uid="{BBE4AE3E-5C39-47FF-BC72-E9DDE2654D39}"/>
    <cellStyle name="Note 2 7 2 2 2 3 4 4" xfId="29604" xr:uid="{1C059865-C69D-4476-A7DC-7D14ACC00B33}"/>
    <cellStyle name="Note 2 7 2 2 2 3 5" xfId="21622" xr:uid="{9F72C162-3EEB-46DB-AA3E-A08FD2A07BFC}"/>
    <cellStyle name="Note 2 7 2 2 2 3 5 2" xfId="26769" xr:uid="{B612073F-1872-45C7-928E-06CECCF028BE}"/>
    <cellStyle name="Note 2 7 2 2 2 3 5 2 2" xfId="36161" xr:uid="{C02F99C6-5F82-43D6-A434-1226D87EB01D}"/>
    <cellStyle name="Note 2 7 2 2 2 3 5 3" xfId="31370" xr:uid="{EB9BAAFC-B4EF-440F-A4E9-548107CCB7B7}"/>
    <cellStyle name="Note 2 7 2 2 2 3 6" xfId="24319" xr:uid="{57C2DF54-6CE2-4B43-AEC9-A60FF77BE86B}"/>
    <cellStyle name="Note 2 7 2 2 2 3 6 2" xfId="33801" xr:uid="{2BC58684-44BC-4458-8CEA-EF640D863EEB}"/>
    <cellStyle name="Note 2 7 2 2 2 3 7" xfId="29144" xr:uid="{85CCC9C8-FE19-471B-B9AD-518D248D1A19}"/>
    <cellStyle name="Note 2 7 2 2 2 4" xfId="14842" xr:uid="{4AD42BDE-8ACE-4700-AE25-50D33F94CC9E}"/>
    <cellStyle name="Note 2 7 2 2 2 4 2" xfId="14843" xr:uid="{26EDCFF5-7FDE-4DE5-A286-1A77EC5CD498}"/>
    <cellStyle name="Note 2 7 2 2 2 4 3" xfId="14844" xr:uid="{FAEC67F0-7ED9-4D10-82DD-1332B640FDB1}"/>
    <cellStyle name="Note 2 7 2 2 2 4 4" xfId="19663" xr:uid="{4F66FDF2-AEE0-40F0-82A7-D7E659E0843D}"/>
    <cellStyle name="Note 2 7 2 2 2 4 4 2" xfId="22189" xr:uid="{9B16FACE-8C26-4F70-A5D9-C84C5BDC54C1}"/>
    <cellStyle name="Note 2 7 2 2 2 4 4 2 2" xfId="27331" xr:uid="{4B1AB692-E38B-4CB7-9FD4-13BE5C09104B}"/>
    <cellStyle name="Note 2 7 2 2 2 4 4 2 2 2" xfId="36722" xr:uid="{DF98D692-9E51-49F1-A1ED-8683831F6009}"/>
    <cellStyle name="Note 2 7 2 2 2 4 4 2 3" xfId="31833" xr:uid="{5E69E955-F6F8-414A-B5D2-358BA3D94B30}"/>
    <cellStyle name="Note 2 7 2 2 2 4 4 3" xfId="24889" xr:uid="{A86AB836-C37A-4213-B999-8DB0AEFE262B}"/>
    <cellStyle name="Note 2 7 2 2 2 4 4 3 2" xfId="34285" xr:uid="{CBD9F0DD-607E-46D7-8A8D-D897330332A6}"/>
    <cellStyle name="Note 2 7 2 2 2 4 4 4" xfId="29605" xr:uid="{845FD6AE-883F-4E83-9503-32C8DF90E41C}"/>
    <cellStyle name="Note 2 7 2 2 2 4 5" xfId="21623" xr:uid="{3D5B208D-11AB-4D93-88ED-BCFB5AF30FF4}"/>
    <cellStyle name="Note 2 7 2 2 2 4 5 2" xfId="26770" xr:uid="{406997A8-DD88-4DCA-A04E-80901FCD5465}"/>
    <cellStyle name="Note 2 7 2 2 2 4 5 2 2" xfId="36162" xr:uid="{04629ACA-70F4-4A83-AE54-5C5924856F70}"/>
    <cellStyle name="Note 2 7 2 2 2 4 5 3" xfId="31371" xr:uid="{4D5C5419-0217-4948-8328-EB681BACDAB2}"/>
    <cellStyle name="Note 2 7 2 2 2 4 6" xfId="24320" xr:uid="{34EFB08E-E97C-4139-A2CA-7C4B1ABFFA55}"/>
    <cellStyle name="Note 2 7 2 2 2 4 6 2" xfId="33802" xr:uid="{7C2C38B3-E50C-43E0-973E-22BB5227E92E}"/>
    <cellStyle name="Note 2 7 2 2 2 4 7" xfId="29145" xr:uid="{0ED43FB7-A4FE-4AAD-99EF-421C96E4043A}"/>
    <cellStyle name="Note 2 7 2 2 2 5" xfId="14845" xr:uid="{B170062B-C208-4E81-951C-930DF0C791CB}"/>
    <cellStyle name="Note 2 7 2 2 2 5 2" xfId="14846" xr:uid="{17F7D411-C59D-431C-8122-0FBD632E949D}"/>
    <cellStyle name="Note 2 7 2 2 2 5 3" xfId="14847" xr:uid="{CCA3C90B-8D64-4411-972D-EA10A22A3154}"/>
    <cellStyle name="Note 2 7 2 2 2 5 4" xfId="19664" xr:uid="{5DAC1F04-42D1-4E4B-AE96-F35D18C266CD}"/>
    <cellStyle name="Note 2 7 2 2 2 5 4 2" xfId="22190" xr:uid="{18736258-7F4F-4B36-9E7F-BC9D18392CB9}"/>
    <cellStyle name="Note 2 7 2 2 2 5 4 2 2" xfId="27332" xr:uid="{2FD1427E-877B-4C6F-81A0-43859C729EE9}"/>
    <cellStyle name="Note 2 7 2 2 2 5 4 2 2 2" xfId="36723" xr:uid="{7353AA51-0855-4BD4-A96A-D7CABC9EE91E}"/>
    <cellStyle name="Note 2 7 2 2 2 5 4 2 3" xfId="31834" xr:uid="{0476FFEA-0D6F-4EF5-B709-0215C840938A}"/>
    <cellStyle name="Note 2 7 2 2 2 5 4 3" xfId="24890" xr:uid="{5803F440-D392-4B85-8B31-DA46EE0A01F9}"/>
    <cellStyle name="Note 2 7 2 2 2 5 4 3 2" xfId="34286" xr:uid="{A93F0C78-738E-46D8-A41C-E33F052D07C9}"/>
    <cellStyle name="Note 2 7 2 2 2 5 4 4" xfId="29606" xr:uid="{0C5F579A-8FCF-43E7-946C-E0144E78695F}"/>
    <cellStyle name="Note 2 7 2 2 2 5 5" xfId="21624" xr:uid="{44B0F52C-1D91-4205-B18F-BE9DAC256E63}"/>
    <cellStyle name="Note 2 7 2 2 2 5 5 2" xfId="26771" xr:uid="{17D407E1-5B34-4510-9F49-3F4709EBC56D}"/>
    <cellStyle name="Note 2 7 2 2 2 5 5 2 2" xfId="36163" xr:uid="{7E8C5431-4D50-4DAF-BFEB-72E76A37F2A2}"/>
    <cellStyle name="Note 2 7 2 2 2 5 5 3" xfId="31372" xr:uid="{5AA12647-E6DE-46CA-8411-ABBDAD847226}"/>
    <cellStyle name="Note 2 7 2 2 2 5 6" xfId="24321" xr:uid="{E21CB4C3-F4C9-4E07-9BE4-BF64194FCA45}"/>
    <cellStyle name="Note 2 7 2 2 2 5 6 2" xfId="33803" xr:uid="{5F88648D-8098-4382-8B5F-F23C6FB27744}"/>
    <cellStyle name="Note 2 7 2 2 2 5 7" xfId="29146" xr:uid="{95E497F4-4BE5-412F-9075-E1E0846C488E}"/>
    <cellStyle name="Note 2 7 2 2 2 6" xfId="14848" xr:uid="{7368AFBC-A1BA-4AA9-B56F-D7FE3951FB94}"/>
    <cellStyle name="Note 2 7 2 2 2 7" xfId="14849" xr:uid="{2DAD62D1-3242-468F-9187-D5B517691E7A}"/>
    <cellStyle name="Note 2 7 2 2 2 8" xfId="19660" xr:uid="{8EC77193-8B49-4E50-A491-BF21C3CEADA2}"/>
    <cellStyle name="Note 2 7 2 2 2 8 2" xfId="22186" xr:uid="{8B768267-3093-4D57-926E-B8BD93113605}"/>
    <cellStyle name="Note 2 7 2 2 2 8 2 2" xfId="27328" xr:uid="{2F924B64-32D6-438F-B10E-739C47FEE3E3}"/>
    <cellStyle name="Note 2 7 2 2 2 8 2 2 2" xfId="36719" xr:uid="{55ACDAFC-E1F6-4945-BEE7-B40CFB1D178B}"/>
    <cellStyle name="Note 2 7 2 2 2 8 2 3" xfId="31830" xr:uid="{896A9CDD-37AB-4644-85B1-FCC9A797B4C4}"/>
    <cellStyle name="Note 2 7 2 2 2 8 3" xfId="24886" xr:uid="{6BE55DB0-5112-4F03-BC21-1DEA54CD0616}"/>
    <cellStyle name="Note 2 7 2 2 2 8 3 2" xfId="34282" xr:uid="{7DD92AE5-1B3A-4BCD-83F6-981D115121D5}"/>
    <cellStyle name="Note 2 7 2 2 2 8 4" xfId="29602" xr:uid="{41717A0F-3CAB-4FB2-9ABC-82419B144F83}"/>
    <cellStyle name="Note 2 7 2 2 2 9" xfId="21620" xr:uid="{80B85C4D-0B5B-4D15-B2DD-6C043A5A6242}"/>
    <cellStyle name="Note 2 7 2 2 2 9 2" xfId="26767" xr:uid="{18595A9C-F161-41FE-BCD8-C401AFE3DD7D}"/>
    <cellStyle name="Note 2 7 2 2 2 9 2 2" xfId="36159" xr:uid="{DE0D88FE-37C7-4082-8F8E-C26397303DE3}"/>
    <cellStyle name="Note 2 7 2 2 2 9 3" xfId="31368" xr:uid="{4C3E01F0-3E71-411E-A59C-BDC6F231A893}"/>
    <cellStyle name="Note 2 7 2 2 3" xfId="14850" xr:uid="{88B89E5D-250A-4884-8057-6D6AE46ED596}"/>
    <cellStyle name="Note 2 7 2 2 3 2" xfId="14851" xr:uid="{38313378-CA2C-41CC-AF98-BFC87605CB44}"/>
    <cellStyle name="Note 2 7 2 2 3 3" xfId="14852" xr:uid="{41F8D797-8EA5-4052-A408-72DCB60B9DD8}"/>
    <cellStyle name="Note 2 7 2 2 3 4" xfId="19665" xr:uid="{7EFEB45C-AE71-4E87-945C-10D3793724E3}"/>
    <cellStyle name="Note 2 7 2 2 3 4 2" xfId="22191" xr:uid="{1F7440BF-1729-49E8-A296-5E3CCA272CF4}"/>
    <cellStyle name="Note 2 7 2 2 3 4 2 2" xfId="27333" xr:uid="{1639F1B2-F0F9-442E-98A8-7BA56A563AFE}"/>
    <cellStyle name="Note 2 7 2 2 3 4 2 2 2" xfId="36724" xr:uid="{682FE51A-662B-4378-9E46-D77D85D9C775}"/>
    <cellStyle name="Note 2 7 2 2 3 4 2 3" xfId="31835" xr:uid="{A68A8A99-AF72-41F6-9B20-A8054A13EBF3}"/>
    <cellStyle name="Note 2 7 2 2 3 4 3" xfId="24891" xr:uid="{602C03DE-60C1-4606-8854-324CC0AFFD4F}"/>
    <cellStyle name="Note 2 7 2 2 3 4 3 2" xfId="34287" xr:uid="{6D424F15-12EC-44DF-98AF-1FD84762C5B9}"/>
    <cellStyle name="Note 2 7 2 2 3 4 4" xfId="29607" xr:uid="{7DE17F91-BC06-4A24-AB28-C3CBD27F393E}"/>
    <cellStyle name="Note 2 7 2 2 3 5" xfId="21625" xr:uid="{AFCE55CA-D4D8-46A4-A85A-648B226CCCE5}"/>
    <cellStyle name="Note 2 7 2 2 3 5 2" xfId="26772" xr:uid="{66943D91-15A7-4B7E-AF66-4CA2D5AAFEC4}"/>
    <cellStyle name="Note 2 7 2 2 3 5 2 2" xfId="36164" xr:uid="{03F84AA7-F286-4B6C-965A-C9F2A54E8307}"/>
    <cellStyle name="Note 2 7 2 2 3 5 3" xfId="31373" xr:uid="{E1B7EADA-F4FE-43B5-80B4-B288D9A60787}"/>
    <cellStyle name="Note 2 7 2 2 3 6" xfId="24322" xr:uid="{88781DB2-D397-448A-9E1E-D354754511F8}"/>
    <cellStyle name="Note 2 7 2 2 3 6 2" xfId="33804" xr:uid="{777AEB20-252B-46BB-AAD7-86CCE8277549}"/>
    <cellStyle name="Note 2 7 2 2 3 7" xfId="29147" xr:uid="{35BB19FD-D387-49D1-BBE8-0AAB92F8005A}"/>
    <cellStyle name="Note 2 7 2 2 4" xfId="14853" xr:uid="{4F166C91-B7E3-42AD-9826-49E3A986E91A}"/>
    <cellStyle name="Note 2 7 2 2 4 2" xfId="14854" xr:uid="{4044658C-ED79-429C-AEEA-6B70404D21AB}"/>
    <cellStyle name="Note 2 7 2 2 4 3" xfId="14855" xr:uid="{20C7D6DF-DB6E-474D-9D84-052E2280C0F5}"/>
    <cellStyle name="Note 2 7 2 2 4 4" xfId="19666" xr:uid="{F3295686-5C95-4277-97BF-FAAD8BD8FF34}"/>
    <cellStyle name="Note 2 7 2 2 4 4 2" xfId="22192" xr:uid="{61DF826E-493F-4581-9816-8A18C8888E62}"/>
    <cellStyle name="Note 2 7 2 2 4 4 2 2" xfId="27334" xr:uid="{57F9CF17-B35B-461F-A1C7-C44CF95CD38A}"/>
    <cellStyle name="Note 2 7 2 2 4 4 2 2 2" xfId="36725" xr:uid="{DFAB8A9B-FD27-4A97-B720-6F8942BE79DD}"/>
    <cellStyle name="Note 2 7 2 2 4 4 2 3" xfId="31836" xr:uid="{BBF444C5-F977-484C-9357-B76E872531E5}"/>
    <cellStyle name="Note 2 7 2 2 4 4 3" xfId="24892" xr:uid="{0C3A86F1-206A-4D5A-89BB-0E50C904E859}"/>
    <cellStyle name="Note 2 7 2 2 4 4 3 2" xfId="34288" xr:uid="{EA677F9A-0546-4255-B29F-46AC2D06DA81}"/>
    <cellStyle name="Note 2 7 2 2 4 4 4" xfId="29608" xr:uid="{F1DE9D38-7DBC-4AD3-A68B-FDE63757DFF2}"/>
    <cellStyle name="Note 2 7 2 2 4 5" xfId="21626" xr:uid="{F58BE8C5-372F-4825-8822-C2F22D8EB6B7}"/>
    <cellStyle name="Note 2 7 2 2 4 5 2" xfId="26773" xr:uid="{257FD48C-DA76-42A9-AE31-B3BC61071B9B}"/>
    <cellStyle name="Note 2 7 2 2 4 5 2 2" xfId="36165" xr:uid="{CE83FEB9-118F-4403-AA4E-B94B6B7A1D44}"/>
    <cellStyle name="Note 2 7 2 2 4 5 3" xfId="31374" xr:uid="{753EB7B7-F42B-4966-805B-70DF99C477BF}"/>
    <cellStyle name="Note 2 7 2 2 4 6" xfId="24323" xr:uid="{3C1AB415-D02B-43EA-8E9C-ACBFFA1BE5B7}"/>
    <cellStyle name="Note 2 7 2 2 4 6 2" xfId="33805" xr:uid="{48886AE3-F54E-4BD3-B26A-D894AFD49626}"/>
    <cellStyle name="Note 2 7 2 2 4 7" xfId="29148" xr:uid="{CE6AEE65-672A-4FED-B3D4-2B9E4BF7885A}"/>
    <cellStyle name="Note 2 7 2 2 5" xfId="14856" xr:uid="{FC7690B3-D795-4F48-82BC-C26840061E4E}"/>
    <cellStyle name="Note 2 7 2 2 5 2" xfId="14857" xr:uid="{B1280A86-E9B0-43F3-81C9-8DC99A35EB11}"/>
    <cellStyle name="Note 2 7 2 2 5 3" xfId="14858" xr:uid="{9AA720DB-977B-4DDD-B438-B1EEB8A4A661}"/>
    <cellStyle name="Note 2 7 2 2 5 4" xfId="19667" xr:uid="{17555006-1547-4767-A93D-E99F4F66FCAD}"/>
    <cellStyle name="Note 2 7 2 2 5 4 2" xfId="22193" xr:uid="{838063D2-08DE-489E-BAD4-E160E51F8162}"/>
    <cellStyle name="Note 2 7 2 2 5 4 2 2" xfId="27335" xr:uid="{1DC39DDD-85FD-40DC-92BF-5C0C072C89EB}"/>
    <cellStyle name="Note 2 7 2 2 5 4 2 2 2" xfId="36726" xr:uid="{34BE892C-E7AE-4F71-8276-091D4BBD62FE}"/>
    <cellStyle name="Note 2 7 2 2 5 4 2 3" xfId="31837" xr:uid="{EBADB96A-D31C-42E1-B950-F2F4F697B5DD}"/>
    <cellStyle name="Note 2 7 2 2 5 4 3" xfId="24893" xr:uid="{47D3E10B-3C1D-4000-AEB2-2BD8206BF444}"/>
    <cellStyle name="Note 2 7 2 2 5 4 3 2" xfId="34289" xr:uid="{DFBE8AB9-5246-45E1-BF45-CFEDBF60D4E4}"/>
    <cellStyle name="Note 2 7 2 2 5 4 4" xfId="29609" xr:uid="{AFD4650E-DB5C-440F-862D-4C6388AFE00F}"/>
    <cellStyle name="Note 2 7 2 2 5 5" xfId="21627" xr:uid="{535CA3F9-EA9C-4CA3-95FF-16AA2AE56B50}"/>
    <cellStyle name="Note 2 7 2 2 5 5 2" xfId="26774" xr:uid="{6A0CCE81-DBB8-4808-9FD3-CB1A657610FA}"/>
    <cellStyle name="Note 2 7 2 2 5 5 2 2" xfId="36166" xr:uid="{1231458D-86C4-4A01-94AF-ECA3DC680F5E}"/>
    <cellStyle name="Note 2 7 2 2 5 5 3" xfId="31375" xr:uid="{FF25747F-7609-43C7-BA75-8356826D5307}"/>
    <cellStyle name="Note 2 7 2 2 5 6" xfId="24324" xr:uid="{43FF55AA-19D7-4082-9715-7241C24CFFDC}"/>
    <cellStyle name="Note 2 7 2 2 5 6 2" xfId="33806" xr:uid="{413762C0-2F66-4F7D-9F9C-5F6B2C6158EE}"/>
    <cellStyle name="Note 2 7 2 2 5 7" xfId="29149" xr:uid="{D6CF3C42-208F-4C7D-96D0-A6FBB310C2DD}"/>
    <cellStyle name="Note 2 7 2 2 6" xfId="14859" xr:uid="{F785EEF2-F360-4725-9681-4113A7CE6EC2}"/>
    <cellStyle name="Note 2 7 2 2 7" xfId="14860" xr:uid="{E31A9AD5-F07A-4C5F-83BE-7EAB0372F675}"/>
    <cellStyle name="Note 2 7 2 2 8" xfId="19659" xr:uid="{AE821DF8-5583-47FD-A989-A01889164BDD}"/>
    <cellStyle name="Note 2 7 2 2 8 2" xfId="22185" xr:uid="{6DBFEC5C-16AB-4869-BF59-DB935D9F371C}"/>
    <cellStyle name="Note 2 7 2 2 8 2 2" xfId="27327" xr:uid="{6F170908-65B4-41A5-BD5F-47D50320C0EC}"/>
    <cellStyle name="Note 2 7 2 2 8 2 2 2" xfId="36718" xr:uid="{51B30F19-E718-4E08-A90E-9EA5EB0284DF}"/>
    <cellStyle name="Note 2 7 2 2 8 2 3" xfId="31829" xr:uid="{2931FF25-FBC9-4F89-8488-DAE03E2526EE}"/>
    <cellStyle name="Note 2 7 2 2 8 3" xfId="24885" xr:uid="{0BB4DC5F-6656-4832-B631-60390F0B3C3B}"/>
    <cellStyle name="Note 2 7 2 2 8 3 2" xfId="34281" xr:uid="{F287EF19-3A55-4CA7-A11E-F1313D6D4DD4}"/>
    <cellStyle name="Note 2 7 2 2 8 4" xfId="29601" xr:uid="{8B91AA87-384C-4E25-9D91-6C9CFEB3DCAA}"/>
    <cellStyle name="Note 2 7 2 2 9" xfId="21619" xr:uid="{3194C7FF-CD80-4EB8-8C51-F778C29BBCA1}"/>
    <cellStyle name="Note 2 7 2 2 9 2" xfId="26766" xr:uid="{82AAF368-237D-49DB-ACD7-CF415D05339D}"/>
    <cellStyle name="Note 2 7 2 2 9 2 2" xfId="36158" xr:uid="{9FC03965-FE87-4C56-AFC7-96CD68B753C0}"/>
    <cellStyle name="Note 2 7 2 2 9 3" xfId="31367" xr:uid="{26EF0875-D2BD-4957-BA0B-60964C00AAFB}"/>
    <cellStyle name="Note 2 7 2 3" xfId="14861" xr:uid="{3C9EEB9F-F844-49FB-A950-FCE4153690BE}"/>
    <cellStyle name="Note 2 7 2 3 2" xfId="14862" xr:uid="{54B5FE9F-BFF0-46EF-9481-2FAD75B1467F}"/>
    <cellStyle name="Note 2 7 2 3 3" xfId="14863" xr:uid="{6B9007B9-8985-4BE9-B1B8-05DA15F8EE02}"/>
    <cellStyle name="Note 2 7 2 3 4" xfId="19668" xr:uid="{B9DE5293-61AC-4145-A31D-ECF04DEA67A9}"/>
    <cellStyle name="Note 2 7 2 3 4 2" xfId="22194" xr:uid="{90C1FBF1-C088-4939-ABF0-F4139806B596}"/>
    <cellStyle name="Note 2 7 2 3 4 2 2" xfId="27336" xr:uid="{8232FD57-8DC2-401B-97DC-A0DB6088E7B4}"/>
    <cellStyle name="Note 2 7 2 3 4 2 2 2" xfId="36727" xr:uid="{F5638771-5FB3-4790-9E63-E9C459A2E0B8}"/>
    <cellStyle name="Note 2 7 2 3 4 2 3" xfId="31838" xr:uid="{C1D35246-6F1A-4AC4-B2F5-2699C6A3C402}"/>
    <cellStyle name="Note 2 7 2 3 4 3" xfId="24894" xr:uid="{93CCA0D7-973F-4332-A0B4-233D01757C90}"/>
    <cellStyle name="Note 2 7 2 3 4 3 2" xfId="34290" xr:uid="{AAEA1EF7-63A7-4AB8-99E7-8684E3097400}"/>
    <cellStyle name="Note 2 7 2 3 4 4" xfId="29610" xr:uid="{7C1744AA-A4B5-48E4-8E42-10704705CCE8}"/>
    <cellStyle name="Note 2 7 2 3 5" xfId="21628" xr:uid="{E732259A-2104-4952-A4AD-8F1F6960875F}"/>
    <cellStyle name="Note 2 7 2 3 5 2" xfId="26775" xr:uid="{EE09D137-2DC0-4383-821E-EFE1F2839D61}"/>
    <cellStyle name="Note 2 7 2 3 5 2 2" xfId="36167" xr:uid="{A3D522D4-B066-4C42-8287-CAEB799AAF37}"/>
    <cellStyle name="Note 2 7 2 3 5 3" xfId="31376" xr:uid="{D876756E-1B0D-4260-894E-4554141B1BD4}"/>
    <cellStyle name="Note 2 7 2 3 6" xfId="24325" xr:uid="{95D0B8AD-B7D1-4EB1-B761-72321CF1CD44}"/>
    <cellStyle name="Note 2 7 2 3 6 2" xfId="33807" xr:uid="{0D1B2030-3718-41A7-912B-47365E3B07F1}"/>
    <cellStyle name="Note 2 7 2 3 7" xfId="29150" xr:uid="{2E92D874-0B87-47A2-A479-FC4B7D9E2680}"/>
    <cellStyle name="Note 2 7 2 4" xfId="14864" xr:uid="{72817B44-090F-4560-B93C-1AB1A4C310F0}"/>
    <cellStyle name="Note 2 7 2 4 2" xfId="14865" xr:uid="{914864A5-877E-48EF-9187-A15696E6FD07}"/>
    <cellStyle name="Note 2 7 2 4 3" xfId="14866" xr:uid="{85B7EA15-0B1C-4CA3-AC8F-219F6F17667B}"/>
    <cellStyle name="Note 2 7 2 4 4" xfId="19669" xr:uid="{877D6CC1-7442-4456-B1F9-C0EFE38A278A}"/>
    <cellStyle name="Note 2 7 2 4 4 2" xfId="22195" xr:uid="{8AA2E8B8-39DC-4D89-B1F9-C80465A5C190}"/>
    <cellStyle name="Note 2 7 2 4 4 2 2" xfId="27337" xr:uid="{CBB63E6B-2180-4AD0-9AA8-1CA9A0FE70B2}"/>
    <cellStyle name="Note 2 7 2 4 4 2 2 2" xfId="36728" xr:uid="{7560C9A8-A8DF-4DA4-AA1C-FBEAEC1EBD2B}"/>
    <cellStyle name="Note 2 7 2 4 4 2 3" xfId="31839" xr:uid="{A8D5E773-9D04-47C0-875F-C3279B9AE5AD}"/>
    <cellStyle name="Note 2 7 2 4 4 3" xfId="24895" xr:uid="{B821D1A5-4251-4AAC-A08A-8C039D743717}"/>
    <cellStyle name="Note 2 7 2 4 4 3 2" xfId="34291" xr:uid="{34A7BC66-2407-4A8B-A0F8-06B9509D0A6C}"/>
    <cellStyle name="Note 2 7 2 4 4 4" xfId="29611" xr:uid="{07DEF862-35D8-4974-A55F-2AA686D213F4}"/>
    <cellStyle name="Note 2 7 2 4 5" xfId="21629" xr:uid="{2618420F-E9A4-4EE9-879E-4B0FC24579E4}"/>
    <cellStyle name="Note 2 7 2 4 5 2" xfId="26776" xr:uid="{B4C50F7B-9A13-429C-9CD5-B0A64B49C385}"/>
    <cellStyle name="Note 2 7 2 4 5 2 2" xfId="36168" xr:uid="{7B3B5A6E-2D08-404A-8FD8-4D92110FC72E}"/>
    <cellStyle name="Note 2 7 2 4 5 3" xfId="31377" xr:uid="{24CA2C4F-1295-4BE2-9CF5-8E0A0998771E}"/>
    <cellStyle name="Note 2 7 2 4 6" xfId="24326" xr:uid="{4EBDD5A9-9695-418E-A539-1AD5DD467F0C}"/>
    <cellStyle name="Note 2 7 2 4 6 2" xfId="33808" xr:uid="{5694B6AF-B13B-4CC4-B691-7FBEF087F950}"/>
    <cellStyle name="Note 2 7 2 4 7" xfId="29151" xr:uid="{EBCEB46C-C095-4A45-8E17-BBE7A6247633}"/>
    <cellStyle name="Note 2 7 2 5" xfId="14867" xr:uid="{A98ED20E-D864-4E9E-9A3F-CCAE99C484E1}"/>
    <cellStyle name="Note 2 7 2 5 2" xfId="14868" xr:uid="{51A1E1F7-23AA-4C11-AD4D-48E768E7753C}"/>
    <cellStyle name="Note 2 7 2 5 3" xfId="14869" xr:uid="{0B86B2A5-1219-43FC-9B7D-FEFEBE50243E}"/>
    <cellStyle name="Note 2 7 2 5 4" xfId="19670" xr:uid="{FED02738-55F6-4DE4-8950-FBEE7A679322}"/>
    <cellStyle name="Note 2 7 2 5 4 2" xfId="22196" xr:uid="{8AAE860E-6EBB-4C7F-814F-9AEDCAAB9031}"/>
    <cellStyle name="Note 2 7 2 5 4 2 2" xfId="27338" xr:uid="{79818E2F-2465-4E04-BEAF-B218CD0982B1}"/>
    <cellStyle name="Note 2 7 2 5 4 2 2 2" xfId="36729" xr:uid="{F702ACB5-D523-4BAB-9C11-7A5D343D3ACF}"/>
    <cellStyle name="Note 2 7 2 5 4 2 3" xfId="31840" xr:uid="{6C4611C0-2783-4F12-A8F9-62B24FC50A44}"/>
    <cellStyle name="Note 2 7 2 5 4 3" xfId="24896" xr:uid="{E53955D0-E9AE-4BC5-B214-C02FC0C42ABD}"/>
    <cellStyle name="Note 2 7 2 5 4 3 2" xfId="34292" xr:uid="{311E56BE-D5EB-4560-ABC9-3EA4D236C21E}"/>
    <cellStyle name="Note 2 7 2 5 4 4" xfId="29612" xr:uid="{D97ABDD1-A7B0-4623-81CF-63AB92AA290A}"/>
    <cellStyle name="Note 2 7 2 5 5" xfId="21630" xr:uid="{AA6A91CA-2F6E-4A52-8927-4D1C7BF24101}"/>
    <cellStyle name="Note 2 7 2 5 5 2" xfId="26777" xr:uid="{6B86B03C-8FBB-419C-BD8E-ED4092D94992}"/>
    <cellStyle name="Note 2 7 2 5 5 2 2" xfId="36169" xr:uid="{46C30709-F94E-4AC7-A741-869EBD8E5621}"/>
    <cellStyle name="Note 2 7 2 5 5 3" xfId="31378" xr:uid="{FF489664-7BCD-46A4-828D-DE14FC524732}"/>
    <cellStyle name="Note 2 7 2 5 6" xfId="24327" xr:uid="{0C77494D-A7FB-437A-AC46-207516DF616C}"/>
    <cellStyle name="Note 2 7 2 5 6 2" xfId="33809" xr:uid="{43B67B45-6615-4AF1-AAB7-23AFA9BAF044}"/>
    <cellStyle name="Note 2 7 2 5 7" xfId="29152" xr:uid="{960D1937-EBCB-49F1-AC8A-2EB0C27B0D24}"/>
    <cellStyle name="Note 2 7 2 6" xfId="14870" xr:uid="{24B2A020-F18E-428A-A1E3-D9A8CE508032}"/>
    <cellStyle name="Note 2 7 2 6 2" xfId="14871" xr:uid="{252272A6-344F-4222-B9ED-B22868C0B8F8}"/>
    <cellStyle name="Note 2 7 2 6 3" xfId="14872" xr:uid="{3116D669-618F-48A4-8B5D-15EC0665115D}"/>
    <cellStyle name="Note 2 7 2 6 4" xfId="19671" xr:uid="{83FBE20D-AF01-409B-9BF6-3296C5621104}"/>
    <cellStyle name="Note 2 7 2 6 4 2" xfId="22197" xr:uid="{124930DC-D6AA-4907-9A45-43320E8087AE}"/>
    <cellStyle name="Note 2 7 2 6 4 2 2" xfId="27339" xr:uid="{0183AC9C-65AA-4F4D-BEB5-1C0DE9EAEE83}"/>
    <cellStyle name="Note 2 7 2 6 4 2 2 2" xfId="36730" xr:uid="{9348D74D-CCA6-431A-AE33-297EF1B2F923}"/>
    <cellStyle name="Note 2 7 2 6 4 2 3" xfId="31841" xr:uid="{3DD01F95-C51D-487C-AD43-B8DAD78EFE1C}"/>
    <cellStyle name="Note 2 7 2 6 4 3" xfId="24897" xr:uid="{07A0DD9B-0C2E-42DF-A8BC-D2A9ED929FFA}"/>
    <cellStyle name="Note 2 7 2 6 4 3 2" xfId="34293" xr:uid="{FAD28BAE-8FC5-4101-B168-A95DF0C95085}"/>
    <cellStyle name="Note 2 7 2 6 4 4" xfId="29613" xr:uid="{30FD96BF-3210-4F88-A538-2A75CC0C827F}"/>
    <cellStyle name="Note 2 7 2 6 5" xfId="21631" xr:uid="{8141255C-ECE7-4AFC-8B41-537CCCEB6BF2}"/>
    <cellStyle name="Note 2 7 2 6 5 2" xfId="26778" xr:uid="{3E7E6E75-5B87-4347-B554-49A697377A17}"/>
    <cellStyle name="Note 2 7 2 6 5 2 2" xfId="36170" xr:uid="{2593E03A-9B7B-4A6E-9A3A-40024C0BCAF6}"/>
    <cellStyle name="Note 2 7 2 6 5 3" xfId="31379" xr:uid="{83E55056-DABA-4610-BF4C-0C3F86F64E78}"/>
    <cellStyle name="Note 2 7 2 6 6" xfId="24328" xr:uid="{75776F08-89E1-4667-A8CC-5912961D8334}"/>
    <cellStyle name="Note 2 7 2 6 6 2" xfId="33810" xr:uid="{668F970E-152D-4D56-8E48-6AED77B9A518}"/>
    <cellStyle name="Note 2 7 2 6 7" xfId="29153" xr:uid="{7A41B669-29FC-42B4-A20C-7BF7BC5F929E}"/>
    <cellStyle name="Note 2 7 2 7" xfId="14873" xr:uid="{B71F7E89-CA16-41A7-B8B8-58567D1F08F4}"/>
    <cellStyle name="Note 2 7 2 7 2" xfId="14874" xr:uid="{FE4A416A-D557-48B5-892E-C8703020F0AD}"/>
    <cellStyle name="Note 2 7 2 7 3" xfId="14875" xr:uid="{E8ACD173-E190-4BBD-9DCC-C0BA388EBB12}"/>
    <cellStyle name="Note 2 7 2 7 4" xfId="19672" xr:uid="{7EA021E7-1E9F-4DAB-A6C6-1638AAF41E84}"/>
    <cellStyle name="Note 2 7 2 7 4 2" xfId="22198" xr:uid="{1F42EE85-3298-4114-8C33-45467972F93A}"/>
    <cellStyle name="Note 2 7 2 7 4 2 2" xfId="27340" xr:uid="{3A270801-63B9-489E-9709-A73392F5B420}"/>
    <cellStyle name="Note 2 7 2 7 4 2 2 2" xfId="36731" xr:uid="{B4E43F1E-29D4-4149-A636-5C86E748A56E}"/>
    <cellStyle name="Note 2 7 2 7 4 2 3" xfId="31842" xr:uid="{B14F5B16-946D-4398-A108-A11B8A10C37A}"/>
    <cellStyle name="Note 2 7 2 7 4 3" xfId="24898" xr:uid="{F2D47E8E-B6A3-4C3B-9C1C-F05864C3405D}"/>
    <cellStyle name="Note 2 7 2 7 4 3 2" xfId="34294" xr:uid="{793E65D5-D63B-4294-9E01-A4BB42E4B00E}"/>
    <cellStyle name="Note 2 7 2 7 4 4" xfId="29614" xr:uid="{EC323A60-BECF-40FC-87D2-D3062A0F40BE}"/>
    <cellStyle name="Note 2 7 2 7 5" xfId="21632" xr:uid="{798DECC9-4FC5-4044-B9B5-F5CC3E2A98E2}"/>
    <cellStyle name="Note 2 7 2 7 5 2" xfId="26779" xr:uid="{7C735489-A86C-4A55-A6F4-3473EA2AADC5}"/>
    <cellStyle name="Note 2 7 2 7 5 2 2" xfId="36171" xr:uid="{A9521154-1489-4D59-A22D-6A5B01640593}"/>
    <cellStyle name="Note 2 7 2 7 5 3" xfId="31380" xr:uid="{0BE65D3D-C4DA-4CD8-ABD6-A5A40C41AFCB}"/>
    <cellStyle name="Note 2 7 2 7 6" xfId="24329" xr:uid="{0283F1ED-3AC4-4D3A-BE35-89E436C239E6}"/>
    <cellStyle name="Note 2 7 2 7 6 2" xfId="33811" xr:uid="{45723658-5575-4B63-ADBE-F9A85A2057F0}"/>
    <cellStyle name="Note 2 7 2 7 7" xfId="29154" xr:uid="{CCD22D31-0754-4FAA-90C7-8E1FECEB649C}"/>
    <cellStyle name="Note 2 7 2 8" xfId="14876" xr:uid="{C456C103-ED3C-4111-B357-2AF85D23BB8D}"/>
    <cellStyle name="Note 2 7 2 9" xfId="14877" xr:uid="{D39BAEF9-5FF8-4FE0-986A-DDEE70AC2B4F}"/>
    <cellStyle name="Note 2 7 3" xfId="14878" xr:uid="{9BF1414B-7FE8-437F-8961-29F98598347B}"/>
    <cellStyle name="Note 2 7 3 10" xfId="24330" xr:uid="{3E057C4D-BF90-4CDD-A8D1-4494896B8982}"/>
    <cellStyle name="Note 2 7 3 10 2" xfId="33812" xr:uid="{4FE171B9-9A75-4FBF-9B50-4873C0C89290}"/>
    <cellStyle name="Note 2 7 3 11" xfId="29155" xr:uid="{2A2F8FF4-08A7-4118-BB04-1DA4B8E1491E}"/>
    <cellStyle name="Note 2 7 3 2" xfId="14879" xr:uid="{F5F02DC6-1F87-4F67-A0A2-24BF319F95FE}"/>
    <cellStyle name="Note 2 7 3 2 10" xfId="24331" xr:uid="{45DF5292-DA50-4B49-8C8B-D3A6863E18FF}"/>
    <cellStyle name="Note 2 7 3 2 10 2" xfId="33813" xr:uid="{7757A856-09DC-4003-BB7F-7E837E85767E}"/>
    <cellStyle name="Note 2 7 3 2 11" xfId="29156" xr:uid="{D0475383-4344-46CD-95D8-4709A7D5C1FD}"/>
    <cellStyle name="Note 2 7 3 2 2" xfId="14880" xr:uid="{EF2F93B8-6F61-44AB-BFBC-CEC478E4FFE5}"/>
    <cellStyle name="Note 2 7 3 2 2 2" xfId="14881" xr:uid="{00EB59EB-729E-46F4-BC13-6EC3BD6DCA09}"/>
    <cellStyle name="Note 2 7 3 2 2 3" xfId="14882" xr:uid="{2FF6B0CD-5AAB-4E4A-BAA4-13A2033B24AD}"/>
    <cellStyle name="Note 2 7 3 2 2 4" xfId="19675" xr:uid="{1A5DA082-4A30-40FD-BF39-7A04044995A7}"/>
    <cellStyle name="Note 2 7 3 2 2 4 2" xfId="22201" xr:uid="{101BA4A3-9838-4317-BA1B-96852CE6B963}"/>
    <cellStyle name="Note 2 7 3 2 2 4 2 2" xfId="27343" xr:uid="{0A1C1657-8114-442F-B7C3-6E814FF298F1}"/>
    <cellStyle name="Note 2 7 3 2 2 4 2 2 2" xfId="36734" xr:uid="{C14D9CF3-640A-490D-B4F6-2802204449EA}"/>
    <cellStyle name="Note 2 7 3 2 2 4 2 3" xfId="31845" xr:uid="{CFE766A8-9F13-4323-832B-296389C09FF2}"/>
    <cellStyle name="Note 2 7 3 2 2 4 3" xfId="24901" xr:uid="{1D3398DB-200B-4E72-A996-3C7734D9AC1E}"/>
    <cellStyle name="Note 2 7 3 2 2 4 3 2" xfId="34297" xr:uid="{900701CC-C2C4-4B03-A2D8-2F6F80E3B966}"/>
    <cellStyle name="Note 2 7 3 2 2 4 4" xfId="29617" xr:uid="{9CEB401C-4A0F-4EFC-8D18-F3F8FBE4D49C}"/>
    <cellStyle name="Note 2 7 3 2 2 5" xfId="21635" xr:uid="{7FE9A09C-E967-402F-A125-AA0C01581AFF}"/>
    <cellStyle name="Note 2 7 3 2 2 5 2" xfId="26782" xr:uid="{0B9826F0-FF6F-4D82-A991-36C0EF28CB03}"/>
    <cellStyle name="Note 2 7 3 2 2 5 2 2" xfId="36174" xr:uid="{05B5A889-CA1A-473B-8771-4E82160D8FA1}"/>
    <cellStyle name="Note 2 7 3 2 2 5 3" xfId="31383" xr:uid="{835C5DA6-165C-4F85-A285-C935F144AD7C}"/>
    <cellStyle name="Note 2 7 3 2 2 6" xfId="24332" xr:uid="{33855748-34CC-4846-8F9C-5E427190FF63}"/>
    <cellStyle name="Note 2 7 3 2 2 6 2" xfId="33814" xr:uid="{9255903B-BF72-430C-BB35-C1ED7A6E58DE}"/>
    <cellStyle name="Note 2 7 3 2 2 7" xfId="29157" xr:uid="{12E4C8CE-7DCB-44C5-AB2A-45E0E9C9A256}"/>
    <cellStyle name="Note 2 7 3 2 3" xfId="14883" xr:uid="{F2F96065-2C58-433B-BC0C-FBA8FF12E547}"/>
    <cellStyle name="Note 2 7 3 2 3 2" xfId="14884" xr:uid="{C9A2A9F9-C97E-48E4-BB54-9757608C015B}"/>
    <cellStyle name="Note 2 7 3 2 3 3" xfId="14885" xr:uid="{B4073207-C519-4420-8473-18CA6A1E3470}"/>
    <cellStyle name="Note 2 7 3 2 3 4" xfId="19676" xr:uid="{5677BCD4-A41F-474E-ADD3-9B00C5982F61}"/>
    <cellStyle name="Note 2 7 3 2 3 4 2" xfId="22202" xr:uid="{2D506760-674D-4D7D-8D90-E412B07D0BB1}"/>
    <cellStyle name="Note 2 7 3 2 3 4 2 2" xfId="27344" xr:uid="{B91361BE-A3C0-4B94-AFDC-57E8F546B490}"/>
    <cellStyle name="Note 2 7 3 2 3 4 2 2 2" xfId="36735" xr:uid="{25BD05F4-4D85-46FF-9A6A-1E0077004F64}"/>
    <cellStyle name="Note 2 7 3 2 3 4 2 3" xfId="31846" xr:uid="{95ED014B-92F9-421D-AC95-74C8FA09801E}"/>
    <cellStyle name="Note 2 7 3 2 3 4 3" xfId="24902" xr:uid="{762A213D-29C3-4613-B54B-8F075DC679BF}"/>
    <cellStyle name="Note 2 7 3 2 3 4 3 2" xfId="34298" xr:uid="{63EAC7CB-D5C6-4839-8014-B7BF23ECBD22}"/>
    <cellStyle name="Note 2 7 3 2 3 4 4" xfId="29618" xr:uid="{A8C43C85-9C3D-4257-A7E8-6015CF7A0162}"/>
    <cellStyle name="Note 2 7 3 2 3 5" xfId="21636" xr:uid="{95268E3D-1CA9-419A-93B7-B442BFC44D3C}"/>
    <cellStyle name="Note 2 7 3 2 3 5 2" xfId="26783" xr:uid="{0DDF7CE0-F3B5-46B3-A01C-E74C5490EE88}"/>
    <cellStyle name="Note 2 7 3 2 3 5 2 2" xfId="36175" xr:uid="{1868AFC3-3A98-45EA-92F6-AC9BDB2D7749}"/>
    <cellStyle name="Note 2 7 3 2 3 5 3" xfId="31384" xr:uid="{EDE5EE4C-2C26-44A0-80C0-6C59AEB63B2D}"/>
    <cellStyle name="Note 2 7 3 2 3 6" xfId="24333" xr:uid="{ABFBF493-A60E-42C8-9D1C-E0462FDAA427}"/>
    <cellStyle name="Note 2 7 3 2 3 6 2" xfId="33815" xr:uid="{A16A3105-77D4-42C7-8C4D-D9CD8936EF51}"/>
    <cellStyle name="Note 2 7 3 2 3 7" xfId="29158" xr:uid="{A8F51A80-7E9B-46F0-A3DF-BF2EE383849F}"/>
    <cellStyle name="Note 2 7 3 2 4" xfId="14886" xr:uid="{051094BB-A4C5-4EEA-8B05-BB6222616B13}"/>
    <cellStyle name="Note 2 7 3 2 4 2" xfId="14887" xr:uid="{ABCE31C3-4F05-44F6-ACE5-E86627FA4F12}"/>
    <cellStyle name="Note 2 7 3 2 4 3" xfId="14888" xr:uid="{F7AD073D-9AAC-4FA9-BCE5-274677CFDF71}"/>
    <cellStyle name="Note 2 7 3 2 4 4" xfId="19677" xr:uid="{FEE6EE1D-F7FE-4BAE-AB79-6834EAE4EEF6}"/>
    <cellStyle name="Note 2 7 3 2 4 4 2" xfId="22203" xr:uid="{6E591865-B3B9-4153-B2A5-6C1CBEE17D72}"/>
    <cellStyle name="Note 2 7 3 2 4 4 2 2" xfId="27345" xr:uid="{6474424D-D31E-4DEF-B077-3F9ED15D3ECA}"/>
    <cellStyle name="Note 2 7 3 2 4 4 2 2 2" xfId="36736" xr:uid="{78CC06F9-37EB-45F3-B2C6-285D9D3AB0F2}"/>
    <cellStyle name="Note 2 7 3 2 4 4 2 3" xfId="31847" xr:uid="{3ECE649E-CA34-43D9-9484-77C44FBF2DEE}"/>
    <cellStyle name="Note 2 7 3 2 4 4 3" xfId="24903" xr:uid="{44153550-0524-4E35-A914-4999183538B2}"/>
    <cellStyle name="Note 2 7 3 2 4 4 3 2" xfId="34299" xr:uid="{5FE8FEB2-28DB-4C65-A347-F2E83783A155}"/>
    <cellStyle name="Note 2 7 3 2 4 4 4" xfId="29619" xr:uid="{93CD33CC-9891-4B6D-9A32-208079A4C2C5}"/>
    <cellStyle name="Note 2 7 3 2 4 5" xfId="21637" xr:uid="{4B3C4252-A89F-4EC8-811A-AD1F1B7E38BC}"/>
    <cellStyle name="Note 2 7 3 2 4 5 2" xfId="26784" xr:uid="{C333F914-2BCE-4520-9709-B813C9ED7282}"/>
    <cellStyle name="Note 2 7 3 2 4 5 2 2" xfId="36176" xr:uid="{D030F370-A18C-4147-A389-6125363451A3}"/>
    <cellStyle name="Note 2 7 3 2 4 5 3" xfId="31385" xr:uid="{4C5BF245-F8F1-4E29-8830-CAFBED9178AB}"/>
    <cellStyle name="Note 2 7 3 2 4 6" xfId="24334" xr:uid="{30A255EA-8AD7-4698-8F2A-8B742422AA4C}"/>
    <cellStyle name="Note 2 7 3 2 4 6 2" xfId="33816" xr:uid="{F017FCB3-83B8-41BD-8652-6FB37E337637}"/>
    <cellStyle name="Note 2 7 3 2 4 7" xfId="29159" xr:uid="{4B16F7DB-90D7-4D3C-9BC2-E095CD4D3288}"/>
    <cellStyle name="Note 2 7 3 2 5" xfId="14889" xr:uid="{1DAD2E91-DD19-41F3-A07D-867CDAC5DAD7}"/>
    <cellStyle name="Note 2 7 3 2 5 2" xfId="14890" xr:uid="{4C915AEE-E6FF-4F93-A990-62477FB48EEE}"/>
    <cellStyle name="Note 2 7 3 2 5 3" xfId="14891" xr:uid="{379EDBB5-3002-4AEF-9627-5FFFDD003E65}"/>
    <cellStyle name="Note 2 7 3 2 5 4" xfId="19678" xr:uid="{3F12AEF4-2379-4390-9AB9-D6EECAB21ACD}"/>
    <cellStyle name="Note 2 7 3 2 5 4 2" xfId="22204" xr:uid="{04498A01-579C-4CD0-9870-2391C9E984DC}"/>
    <cellStyle name="Note 2 7 3 2 5 4 2 2" xfId="27346" xr:uid="{A44751D4-EB32-4972-849E-94B4E9B9C19D}"/>
    <cellStyle name="Note 2 7 3 2 5 4 2 2 2" xfId="36737" xr:uid="{7EE4A517-75FE-4A0C-B4BC-6DAA26DB81BF}"/>
    <cellStyle name="Note 2 7 3 2 5 4 2 3" xfId="31848" xr:uid="{C5A19D86-435E-4276-A5EE-F24E59D2832E}"/>
    <cellStyle name="Note 2 7 3 2 5 4 3" xfId="24904" xr:uid="{4DF73401-5456-468A-A42B-DF965F0CCD6F}"/>
    <cellStyle name="Note 2 7 3 2 5 4 3 2" xfId="34300" xr:uid="{E770F269-6100-4197-99CA-01628471C457}"/>
    <cellStyle name="Note 2 7 3 2 5 4 4" xfId="29620" xr:uid="{F4DCE9FF-1E73-44C4-8983-1D83B1A66C6C}"/>
    <cellStyle name="Note 2 7 3 2 5 5" xfId="21638" xr:uid="{89276F37-8C42-460F-A77D-DF5FFE19D5F2}"/>
    <cellStyle name="Note 2 7 3 2 5 5 2" xfId="26785" xr:uid="{21CAB627-9B68-4BB2-B63D-AC1086C04156}"/>
    <cellStyle name="Note 2 7 3 2 5 5 2 2" xfId="36177" xr:uid="{CFF5F119-F5F2-418D-B2CC-69939AB78F4C}"/>
    <cellStyle name="Note 2 7 3 2 5 5 3" xfId="31386" xr:uid="{D526F9A4-B02B-42FD-B433-0735CE1825CE}"/>
    <cellStyle name="Note 2 7 3 2 5 6" xfId="24335" xr:uid="{96BE5E20-EA4B-40AB-AE9B-091FAB893C2C}"/>
    <cellStyle name="Note 2 7 3 2 5 6 2" xfId="33817" xr:uid="{3C2E4383-7AA4-4519-9E38-81B4B6B7F585}"/>
    <cellStyle name="Note 2 7 3 2 5 7" xfId="29160" xr:uid="{31C3262E-1D6E-4755-8C21-BCEFE12FDA3B}"/>
    <cellStyle name="Note 2 7 3 2 6" xfId="14892" xr:uid="{3110B745-1EA8-41C0-8D4B-9163C85C7495}"/>
    <cellStyle name="Note 2 7 3 2 7" xfId="14893" xr:uid="{CB8D4E1C-AE9A-4ECB-871D-D37EB4D37C5B}"/>
    <cellStyle name="Note 2 7 3 2 8" xfId="19674" xr:uid="{06CB1686-BE80-4E04-8D25-F79358272E3D}"/>
    <cellStyle name="Note 2 7 3 2 8 2" xfId="22200" xr:uid="{C12B6D05-5964-4137-9753-2F9E82977EA7}"/>
    <cellStyle name="Note 2 7 3 2 8 2 2" xfId="27342" xr:uid="{EE69070B-0C54-4830-98CA-600D538605CC}"/>
    <cellStyle name="Note 2 7 3 2 8 2 2 2" xfId="36733" xr:uid="{8F7D317C-2A76-4D14-BA3D-8A4E3F0D8F60}"/>
    <cellStyle name="Note 2 7 3 2 8 2 3" xfId="31844" xr:uid="{D1F7B919-7A68-44F2-94A5-E8ACEF618100}"/>
    <cellStyle name="Note 2 7 3 2 8 3" xfId="24900" xr:uid="{CCB9C9C8-E673-4B6F-B673-1EBDC8771751}"/>
    <cellStyle name="Note 2 7 3 2 8 3 2" xfId="34296" xr:uid="{7DE6B2D0-5DED-4108-956E-6A5EC2898197}"/>
    <cellStyle name="Note 2 7 3 2 8 4" xfId="29616" xr:uid="{247DF26E-86B0-4DAB-98E5-302D9D13A039}"/>
    <cellStyle name="Note 2 7 3 2 9" xfId="21634" xr:uid="{7A7D37F3-D3CB-46D2-92C4-DEB6F3EBFD9E}"/>
    <cellStyle name="Note 2 7 3 2 9 2" xfId="26781" xr:uid="{72AD9D33-8564-4F59-B735-45F3DACB2974}"/>
    <cellStyle name="Note 2 7 3 2 9 2 2" xfId="36173" xr:uid="{F55CBD82-1429-4ED8-9EAA-89E7B06757ED}"/>
    <cellStyle name="Note 2 7 3 2 9 3" xfId="31382" xr:uid="{327287ED-49D9-4F58-A851-D4F4A44234D2}"/>
    <cellStyle name="Note 2 7 3 3" xfId="14894" xr:uid="{33D343A1-236A-4535-A7D9-6B64DAD231F2}"/>
    <cellStyle name="Note 2 7 3 3 2" xfId="14895" xr:uid="{24CB834A-B16B-4D38-91BC-6193BABE949C}"/>
    <cellStyle name="Note 2 7 3 3 3" xfId="14896" xr:uid="{2C782E22-1F45-4090-BEC2-1D73ACE19D1A}"/>
    <cellStyle name="Note 2 7 3 3 4" xfId="19679" xr:uid="{1CAB07D3-FACE-44C2-9626-BFD11E6F1E54}"/>
    <cellStyle name="Note 2 7 3 3 4 2" xfId="22205" xr:uid="{E0D6DA13-5ABF-4324-864B-0BB28EC0311A}"/>
    <cellStyle name="Note 2 7 3 3 4 2 2" xfId="27347" xr:uid="{98AE44E7-A2A2-4AE0-BFEB-8037C94556CB}"/>
    <cellStyle name="Note 2 7 3 3 4 2 2 2" xfId="36738" xr:uid="{CA7B9CF1-C547-42DA-9296-121190C1B548}"/>
    <cellStyle name="Note 2 7 3 3 4 2 3" xfId="31849" xr:uid="{7F2365F4-347C-4798-9FAD-CF3C0A1F5491}"/>
    <cellStyle name="Note 2 7 3 3 4 3" xfId="24905" xr:uid="{B5EEF8C3-7F3C-45EF-A29E-4FFC230A591A}"/>
    <cellStyle name="Note 2 7 3 3 4 3 2" xfId="34301" xr:uid="{13D6FD93-E073-429B-A246-F8ACA5A1CF99}"/>
    <cellStyle name="Note 2 7 3 3 4 4" xfId="29621" xr:uid="{DDFADDAF-9782-45CA-89FE-2C50E6414DEE}"/>
    <cellStyle name="Note 2 7 3 3 5" xfId="21639" xr:uid="{4E39BBA7-E51F-4625-85CC-DBEBD9568662}"/>
    <cellStyle name="Note 2 7 3 3 5 2" xfId="26786" xr:uid="{04ECC308-6CE9-4A63-B9F4-D45DEEB8231A}"/>
    <cellStyle name="Note 2 7 3 3 5 2 2" xfId="36178" xr:uid="{B48D92C8-1C92-40D0-84DC-128ADD7DE75F}"/>
    <cellStyle name="Note 2 7 3 3 5 3" xfId="31387" xr:uid="{710A722E-91B1-4110-BBF5-717D425CD854}"/>
    <cellStyle name="Note 2 7 3 3 6" xfId="24336" xr:uid="{3F98E5AF-358E-49D6-8DAF-84B48B936884}"/>
    <cellStyle name="Note 2 7 3 3 6 2" xfId="33818" xr:uid="{558CDA58-F872-426D-81B3-C1F734DE1303}"/>
    <cellStyle name="Note 2 7 3 3 7" xfId="29161" xr:uid="{C6153421-41D0-44CA-A385-7637B25CAC82}"/>
    <cellStyle name="Note 2 7 3 4" xfId="14897" xr:uid="{2F17BC08-D58F-451D-A525-38F74C06D125}"/>
    <cellStyle name="Note 2 7 3 4 2" xfId="14898" xr:uid="{940E54F1-795D-4D26-8AA3-A69F9C6CB3E4}"/>
    <cellStyle name="Note 2 7 3 4 3" xfId="14899" xr:uid="{498E35A6-F59F-42D9-A32F-665DEFC5DBF6}"/>
    <cellStyle name="Note 2 7 3 4 4" xfId="19680" xr:uid="{0B99768B-720D-49E2-B3C0-A66C9B9421C3}"/>
    <cellStyle name="Note 2 7 3 4 4 2" xfId="22206" xr:uid="{C15D81E0-5BBE-4E6F-847F-664AB9B99B63}"/>
    <cellStyle name="Note 2 7 3 4 4 2 2" xfId="27348" xr:uid="{1A110E6D-83FA-4163-92E7-832A910FB533}"/>
    <cellStyle name="Note 2 7 3 4 4 2 2 2" xfId="36739" xr:uid="{5DDE8DD4-ECDD-428A-BBFF-C73EA1B34FE6}"/>
    <cellStyle name="Note 2 7 3 4 4 2 3" xfId="31850" xr:uid="{677B312E-F2B3-42C2-999F-E914C885BCF6}"/>
    <cellStyle name="Note 2 7 3 4 4 3" xfId="24906" xr:uid="{E4EF885B-BDFA-4E43-BA11-C69085A30DFB}"/>
    <cellStyle name="Note 2 7 3 4 4 3 2" xfId="34302" xr:uid="{46208258-10DA-4E14-97B9-BC5F6D6AEA3B}"/>
    <cellStyle name="Note 2 7 3 4 4 4" xfId="29622" xr:uid="{469109A3-1B67-41E8-85C9-159FC43845F0}"/>
    <cellStyle name="Note 2 7 3 4 5" xfId="21640" xr:uid="{534244ED-4A4C-4623-A299-405280FE686A}"/>
    <cellStyle name="Note 2 7 3 4 5 2" xfId="26787" xr:uid="{243CF67D-1039-42E8-9BAD-7A2BE7F0DB76}"/>
    <cellStyle name="Note 2 7 3 4 5 2 2" xfId="36179" xr:uid="{1E515610-80E8-4010-903B-DD0297880A0F}"/>
    <cellStyle name="Note 2 7 3 4 5 3" xfId="31388" xr:uid="{B235F0B7-E266-4A8F-A78F-B92C8BD5F4E6}"/>
    <cellStyle name="Note 2 7 3 4 6" xfId="24337" xr:uid="{4FD0D265-DEAB-4881-9074-95B3F9512E75}"/>
    <cellStyle name="Note 2 7 3 4 6 2" xfId="33819" xr:uid="{FC3E3C14-DFCC-46FF-848F-5B2C78D2690D}"/>
    <cellStyle name="Note 2 7 3 4 7" xfId="29162" xr:uid="{9CD5B9B9-CFFB-4110-8306-FA5886884EA8}"/>
    <cellStyle name="Note 2 7 3 5" xfId="14900" xr:uid="{8E198420-60D6-4CF6-B9BD-503BE9D1B7D7}"/>
    <cellStyle name="Note 2 7 3 5 2" xfId="14901" xr:uid="{5DC4DC32-EBA7-48C3-B11D-9B1807DF49B3}"/>
    <cellStyle name="Note 2 7 3 5 3" xfId="14902" xr:uid="{62EF1FDC-02E6-48ED-B8F6-73B862776289}"/>
    <cellStyle name="Note 2 7 3 5 4" xfId="19681" xr:uid="{14C4AA94-EA13-4243-BD6C-08DD57030A1B}"/>
    <cellStyle name="Note 2 7 3 5 4 2" xfId="22207" xr:uid="{45285EA3-6D92-44A7-B839-9D9844554C5A}"/>
    <cellStyle name="Note 2 7 3 5 4 2 2" xfId="27349" xr:uid="{55986A8C-93C0-481C-83AB-45FD27185020}"/>
    <cellStyle name="Note 2 7 3 5 4 2 2 2" xfId="36740" xr:uid="{5C118DC8-E62A-4920-9DA7-F45B7649B673}"/>
    <cellStyle name="Note 2 7 3 5 4 2 3" xfId="31851" xr:uid="{9E695288-2FB8-4ACC-8B73-20DC17CE06EF}"/>
    <cellStyle name="Note 2 7 3 5 4 3" xfId="24907" xr:uid="{F8120A78-7BAE-491C-BA9D-ADE309EB6928}"/>
    <cellStyle name="Note 2 7 3 5 4 3 2" xfId="34303" xr:uid="{C3C69BDA-0D50-4B1F-BB7B-D0057A48FAB1}"/>
    <cellStyle name="Note 2 7 3 5 4 4" xfId="29623" xr:uid="{FE9DE1C4-5E58-4324-9F3D-4785F72BC083}"/>
    <cellStyle name="Note 2 7 3 5 5" xfId="21641" xr:uid="{E87C81AB-C207-4DDD-BADF-9C27044D9916}"/>
    <cellStyle name="Note 2 7 3 5 5 2" xfId="26788" xr:uid="{1050B2F5-3B13-45F4-9D36-D73D255AEE7C}"/>
    <cellStyle name="Note 2 7 3 5 5 2 2" xfId="36180" xr:uid="{BE75F852-6ACE-4BB0-9AE4-99EED836A234}"/>
    <cellStyle name="Note 2 7 3 5 5 3" xfId="31389" xr:uid="{87D73D87-38BC-40E1-928C-B5F4F3A4E495}"/>
    <cellStyle name="Note 2 7 3 5 6" xfId="24338" xr:uid="{66F2D2FF-DC5F-4ADA-B2C5-49DAD0B9E6C7}"/>
    <cellStyle name="Note 2 7 3 5 6 2" xfId="33820" xr:uid="{CA0DBD96-655C-44BA-B6B5-406A22AC267E}"/>
    <cellStyle name="Note 2 7 3 5 7" xfId="29163" xr:uid="{8F20CAF7-1C5D-44E3-B1DA-56FFBF90494D}"/>
    <cellStyle name="Note 2 7 3 6" xfId="14903" xr:uid="{7895CD71-4DDC-4E0A-B1F4-1DA45A348206}"/>
    <cellStyle name="Note 2 7 3 7" xfId="14904" xr:uid="{B5121C6C-3315-41E7-A9DD-05D575B9DE54}"/>
    <cellStyle name="Note 2 7 3 8" xfId="19673" xr:uid="{99D2E537-A5CA-4C2E-945A-3C2245A15C3F}"/>
    <cellStyle name="Note 2 7 3 8 2" xfId="22199" xr:uid="{031B1F2B-887F-485E-BEC4-88F89F355233}"/>
    <cellStyle name="Note 2 7 3 8 2 2" xfId="27341" xr:uid="{15AC4CC9-3AFC-4429-B860-E37A1A956AF8}"/>
    <cellStyle name="Note 2 7 3 8 2 2 2" xfId="36732" xr:uid="{2C058068-E016-41F8-89BE-6CC722057EA6}"/>
    <cellStyle name="Note 2 7 3 8 2 3" xfId="31843" xr:uid="{F65BBE69-B74E-4F00-8CAA-9A5C3B202189}"/>
    <cellStyle name="Note 2 7 3 8 3" xfId="24899" xr:uid="{0DB98C44-6908-4554-86A8-F4A005ADD5FF}"/>
    <cellStyle name="Note 2 7 3 8 3 2" xfId="34295" xr:uid="{403FA754-D0C7-43C3-BBC3-DCB6AC27AA27}"/>
    <cellStyle name="Note 2 7 3 8 4" xfId="29615" xr:uid="{9DC5D38C-200E-436E-BA8A-8DEDBCB45D9A}"/>
    <cellStyle name="Note 2 7 3 9" xfId="21633" xr:uid="{B43C819B-9D80-41DE-B1FD-AABE9A9EBF29}"/>
    <cellStyle name="Note 2 7 3 9 2" xfId="26780" xr:uid="{FCD6564A-280F-49F2-99C3-2A3D070705E4}"/>
    <cellStyle name="Note 2 7 3 9 2 2" xfId="36172" xr:uid="{715EF0FA-0235-4EDD-A15F-E779847A3BBF}"/>
    <cellStyle name="Note 2 7 3 9 3" xfId="31381" xr:uid="{9E747C12-99C4-4FDE-B800-AF60BDA79D07}"/>
    <cellStyle name="Note 2 7 4" xfId="14905" xr:uid="{9FA747DE-A5C1-43AA-8E46-548A55BBFC87}"/>
    <cellStyle name="Note 2 7 4 2" xfId="14906" xr:uid="{B57D152E-C7C0-4343-BFB1-16D200DC2112}"/>
    <cellStyle name="Note 2 7 4 3" xfId="14907" xr:uid="{4172FC95-243F-4100-9392-D146F7EB8FEA}"/>
    <cellStyle name="Note 2 7 4 4" xfId="19682" xr:uid="{8710D5F4-BBD2-4429-A013-A379DD7D7CBF}"/>
    <cellStyle name="Note 2 7 4 4 2" xfId="22208" xr:uid="{2C66AE57-BFA0-4FCB-8B5B-64816319E079}"/>
    <cellStyle name="Note 2 7 4 4 2 2" xfId="27350" xr:uid="{22FDC50E-8A56-4828-A01F-2238E18A12A1}"/>
    <cellStyle name="Note 2 7 4 4 2 2 2" xfId="36741" xr:uid="{28214E3E-A812-4E96-A36B-564A8E34C704}"/>
    <cellStyle name="Note 2 7 4 4 2 3" xfId="31852" xr:uid="{5493C2B4-3A50-4CFB-AC97-482FA17D4B28}"/>
    <cellStyle name="Note 2 7 4 4 3" xfId="24908" xr:uid="{6544A0B7-9B8C-4ECC-9B7C-F89BA7A1F90D}"/>
    <cellStyle name="Note 2 7 4 4 3 2" xfId="34304" xr:uid="{66E6108B-227B-4DA5-B0E9-CA519A0DC14E}"/>
    <cellStyle name="Note 2 7 4 4 4" xfId="29624" xr:uid="{A6782460-BF88-4ABA-8FCA-0880289AF392}"/>
    <cellStyle name="Note 2 7 4 5" xfId="21642" xr:uid="{FE815C7E-0398-42CE-B0D7-4C9C1D3A5F0A}"/>
    <cellStyle name="Note 2 7 4 5 2" xfId="26789" xr:uid="{F68B30F0-3293-44D5-9B47-00E6222DAE67}"/>
    <cellStyle name="Note 2 7 4 5 2 2" xfId="36181" xr:uid="{865D73BA-8A5D-44D0-9CFC-2A215B3B49EC}"/>
    <cellStyle name="Note 2 7 4 5 3" xfId="31390" xr:uid="{9F8A3107-D819-4FEC-9647-E33739E2AF66}"/>
    <cellStyle name="Note 2 7 4 6" xfId="24339" xr:uid="{C047D35A-0CCB-4C44-A439-A8706BC37B85}"/>
    <cellStyle name="Note 2 7 4 6 2" xfId="33821" xr:uid="{13A5F09C-E001-4470-90C5-36CB37559191}"/>
    <cellStyle name="Note 2 7 4 7" xfId="29164" xr:uid="{1E26554D-063B-4188-800B-27D4A1753305}"/>
    <cellStyle name="Note 2 7 5" xfId="14908" xr:uid="{55E93037-6450-4150-BAFB-2054A6CA74FC}"/>
    <cellStyle name="Note 2 7 5 2" xfId="14909" xr:uid="{4964946A-DC79-43B0-A917-DCEBB2E4EDE0}"/>
    <cellStyle name="Note 2 7 5 3" xfId="14910" xr:uid="{AA793980-790F-4D3A-8C93-5560B61F1CEB}"/>
    <cellStyle name="Note 2 7 5 4" xfId="19683" xr:uid="{67F43F0B-2903-4BC6-A485-7D6B4855289B}"/>
    <cellStyle name="Note 2 7 5 4 2" xfId="22209" xr:uid="{55B98BB6-9ABE-4E92-BEB2-1123FB3067AC}"/>
    <cellStyle name="Note 2 7 5 4 2 2" xfId="27351" xr:uid="{648F142A-A85D-4E60-B20D-85DA48F3E765}"/>
    <cellStyle name="Note 2 7 5 4 2 2 2" xfId="36742" xr:uid="{C8058BA6-1C50-4894-BA99-0BD42298EF30}"/>
    <cellStyle name="Note 2 7 5 4 2 3" xfId="31853" xr:uid="{70BB0EF4-8E9D-4666-93F4-FE849598B77A}"/>
    <cellStyle name="Note 2 7 5 4 3" xfId="24909" xr:uid="{6F57C377-8A33-47F4-BCC0-DF00C7E5DE4D}"/>
    <cellStyle name="Note 2 7 5 4 3 2" xfId="34305" xr:uid="{25118E9A-2780-48BD-8BD9-C0F786CB0BF5}"/>
    <cellStyle name="Note 2 7 5 4 4" xfId="29625" xr:uid="{CD78BDBC-ECCD-4072-BDD2-2D3808521145}"/>
    <cellStyle name="Note 2 7 5 5" xfId="21643" xr:uid="{CAF7266C-1729-498E-B824-2CBE1019ECC4}"/>
    <cellStyle name="Note 2 7 5 5 2" xfId="26790" xr:uid="{5A27FEC8-8F3B-4448-8788-024B3BDAF8D1}"/>
    <cellStyle name="Note 2 7 5 5 2 2" xfId="36182" xr:uid="{6E1E5E13-28CB-4A71-A83A-41A093A31E96}"/>
    <cellStyle name="Note 2 7 5 5 3" xfId="31391" xr:uid="{3538DBAF-0587-40DD-96B8-582304C5C335}"/>
    <cellStyle name="Note 2 7 5 6" xfId="24340" xr:uid="{187547A9-7A36-4623-9166-A3866B42EAC7}"/>
    <cellStyle name="Note 2 7 5 6 2" xfId="33822" xr:uid="{5557EBDC-1BC0-464F-BA2A-54B69D8CA730}"/>
    <cellStyle name="Note 2 7 5 7" xfId="29165" xr:uid="{C0A82E65-853F-45CF-BCD8-1BF94E61585D}"/>
    <cellStyle name="Note 2 7 6" xfId="14911" xr:uid="{8FA4D895-12CC-43A7-B9D3-319A90F3DA65}"/>
    <cellStyle name="Note 2 7 6 2" xfId="14912" xr:uid="{5E69863C-AD62-4F19-B1C7-7C28C6901C2C}"/>
    <cellStyle name="Note 2 7 6 3" xfId="14913" xr:uid="{FA036E3D-B1AE-4D48-BD9A-C37B89FAC7C5}"/>
    <cellStyle name="Note 2 7 6 4" xfId="19684" xr:uid="{AD3B9220-52F9-4E68-BF03-2894A509217F}"/>
    <cellStyle name="Note 2 7 6 4 2" xfId="22210" xr:uid="{18E42A5C-08F6-4266-A375-6AD636EC3E71}"/>
    <cellStyle name="Note 2 7 6 4 2 2" xfId="27352" xr:uid="{B2634BEC-018A-4F4E-88F8-FBD235540B4E}"/>
    <cellStyle name="Note 2 7 6 4 2 2 2" xfId="36743" xr:uid="{DBFEAB5B-8957-4F62-813B-001C40548008}"/>
    <cellStyle name="Note 2 7 6 4 2 3" xfId="31854" xr:uid="{50CACC34-6CBD-44BF-A2B6-3D6CCA77DBB1}"/>
    <cellStyle name="Note 2 7 6 4 3" xfId="24910" xr:uid="{EDBF7F1B-549E-4866-9E26-8A4FCDF98F94}"/>
    <cellStyle name="Note 2 7 6 4 3 2" xfId="34306" xr:uid="{D08F12A9-584C-485F-B9D8-C052747B0279}"/>
    <cellStyle name="Note 2 7 6 4 4" xfId="29626" xr:uid="{A1E69CDC-9BD1-40C0-8572-E9D24DD6A050}"/>
    <cellStyle name="Note 2 7 6 5" xfId="21644" xr:uid="{0A1CE19B-9619-45F9-9411-A2E9AC838CD2}"/>
    <cellStyle name="Note 2 7 6 5 2" xfId="26791" xr:uid="{41AB8196-A525-4414-9D6E-E1DDEA9F5B9E}"/>
    <cellStyle name="Note 2 7 6 5 2 2" xfId="36183" xr:uid="{AE7B149E-5BBF-4207-BC45-523332CBCA80}"/>
    <cellStyle name="Note 2 7 6 5 3" xfId="31392" xr:uid="{0CAF444D-5F17-4D44-BF98-41DCE071B895}"/>
    <cellStyle name="Note 2 7 6 6" xfId="24341" xr:uid="{9BBE2D9C-9EDF-4EB0-A0E6-1418ABF3FF27}"/>
    <cellStyle name="Note 2 7 6 6 2" xfId="33823" xr:uid="{6D5904A1-AAA1-448A-9346-90937E34D040}"/>
    <cellStyle name="Note 2 7 6 7" xfId="29166" xr:uid="{150D06E3-F930-4096-A19B-1F8144709540}"/>
    <cellStyle name="Note 2 7 7" xfId="14914" xr:uid="{DCDAE3C3-F0DF-4417-8791-156F41B62C22}"/>
    <cellStyle name="Note 2 7 7 2" xfId="14915" xr:uid="{EB93D417-84EF-48FD-B940-359324DCAAAB}"/>
    <cellStyle name="Note 2 7 7 3" xfId="14916" xr:uid="{9BE80108-4C6A-47C2-B319-B0D9FAFD7008}"/>
    <cellStyle name="Note 2 7 7 4" xfId="19685" xr:uid="{102FD515-7A26-42C4-A955-155EFD5C733C}"/>
    <cellStyle name="Note 2 7 7 4 2" xfId="22211" xr:uid="{0D82EB6E-80DD-4FBC-AA64-4B7596B2D0BC}"/>
    <cellStyle name="Note 2 7 7 4 2 2" xfId="27353" xr:uid="{A06854E8-038E-4320-90D8-F6406948B3B0}"/>
    <cellStyle name="Note 2 7 7 4 2 2 2" xfId="36744" xr:uid="{D8A1022A-81EC-484E-9EBA-F366EEF11CC5}"/>
    <cellStyle name="Note 2 7 7 4 2 3" xfId="31855" xr:uid="{49914AC1-6CA0-4F11-B0C8-1C3E0DDE8C2E}"/>
    <cellStyle name="Note 2 7 7 4 3" xfId="24911" xr:uid="{817C44BE-8162-450F-AD1A-3405E2D4FBF2}"/>
    <cellStyle name="Note 2 7 7 4 3 2" xfId="34307" xr:uid="{7CD3ED5F-C6B8-4B61-9C9B-1119A8EAA2D7}"/>
    <cellStyle name="Note 2 7 7 4 4" xfId="29627" xr:uid="{FCC8AA0A-C191-461B-952C-7FC7ADA1A316}"/>
    <cellStyle name="Note 2 7 7 5" xfId="21645" xr:uid="{3D67B3BF-DE59-41FC-AE6D-BEFA816D64B9}"/>
    <cellStyle name="Note 2 7 7 5 2" xfId="26792" xr:uid="{9EE38C51-CF19-43C3-AFCB-797E21364F96}"/>
    <cellStyle name="Note 2 7 7 5 2 2" xfId="36184" xr:uid="{72EACA0D-7070-4800-BC44-4D79D33E7BBF}"/>
    <cellStyle name="Note 2 7 7 5 3" xfId="31393" xr:uid="{0E782AA2-8A87-4C1C-93F3-1569EC2AF5E2}"/>
    <cellStyle name="Note 2 7 7 6" xfId="24342" xr:uid="{D183942F-59FA-4501-A4D7-C19EDEA4E8A6}"/>
    <cellStyle name="Note 2 7 7 6 2" xfId="33824" xr:uid="{077FB913-7063-464E-AF2B-150A7BBED6E0}"/>
    <cellStyle name="Note 2 7 7 7" xfId="29167" xr:uid="{6B1E08FF-7EF4-4125-9685-101F6E0622C5}"/>
    <cellStyle name="Note 2 7 8" xfId="14917" xr:uid="{9176DC3A-E7B9-4E32-BAC2-2AA5E1B3B4B2}"/>
    <cellStyle name="Note 2 7 8 2" xfId="14918" xr:uid="{DB247EDC-1EC6-4DD1-8F23-98D95B88EE92}"/>
    <cellStyle name="Note 2 7 9" xfId="14919" xr:uid="{7E50A70A-B5E8-4777-81F5-90AB5DF62CF0}"/>
    <cellStyle name="Note 2 8" xfId="14920" xr:uid="{A401360F-99C3-4212-B8D0-E136535CB08A}"/>
    <cellStyle name="Note 2 8 2" xfId="14921" xr:uid="{6CA7E978-2E7A-4EFA-992A-744F492CF8FD}"/>
    <cellStyle name="Note 2 8 2 2" xfId="14922" xr:uid="{FF816633-BCF9-4020-96FA-F7B0420F1181}"/>
    <cellStyle name="Note 2 8 3" xfId="14923" xr:uid="{30F8FF45-8C10-4A35-BFE5-AABBF3BD2632}"/>
    <cellStyle name="Note 2 8 4" xfId="14924" xr:uid="{51E71819-FAE5-4C25-8F13-9C56D361AF8D}"/>
    <cellStyle name="Note 2 8 5" xfId="19686" xr:uid="{413879B5-4562-444B-BBF0-7C552DD67377}"/>
    <cellStyle name="Note 2 8 5 2" xfId="22212" xr:uid="{1FFBD06C-B90C-4D68-B706-23D68549B897}"/>
    <cellStyle name="Note 2 8 5 2 2" xfId="27354" xr:uid="{F5199965-6BAA-4924-8CEF-666EE834DEE1}"/>
    <cellStyle name="Note 2 8 5 2 2 2" xfId="36745" xr:uid="{4B113714-056C-4827-A8F9-75E885882CA2}"/>
    <cellStyle name="Note 2 8 5 2 3" xfId="31856" xr:uid="{5EC53B0A-A1A9-42D3-ABE0-92177A3B2245}"/>
    <cellStyle name="Note 2 8 5 3" xfId="24912" xr:uid="{7A0DD881-4570-41FB-A013-AD0D823D8DCB}"/>
    <cellStyle name="Note 2 8 5 3 2" xfId="34308" xr:uid="{140BE9CC-A2F8-4923-B131-BC5801A9A2D7}"/>
    <cellStyle name="Note 2 8 5 4" xfId="29628" xr:uid="{39E35F8F-AC84-4E84-B050-2D51AE220B58}"/>
    <cellStyle name="Note 2 8 6" xfId="21646" xr:uid="{913C96AD-AFA4-4900-A0AF-EE6709AE1719}"/>
    <cellStyle name="Note 2 8 6 2" xfId="26793" xr:uid="{C0312B7E-9ECB-478F-A335-3D2A876D9DC1}"/>
    <cellStyle name="Note 2 8 6 2 2" xfId="36185" xr:uid="{1A2B6BE3-1F33-45B3-9F0E-283C5C5BEA2E}"/>
    <cellStyle name="Note 2 8 6 3" xfId="31394" xr:uid="{11F760F4-1624-4D89-B938-D0680D8FE93A}"/>
    <cellStyle name="Note 2 8 7" xfId="24343" xr:uid="{48FA0169-2075-4F82-9AF2-37ACFA8DE3F8}"/>
    <cellStyle name="Note 2 8 7 2" xfId="33825" xr:uid="{D98F318A-E98C-4DFA-BEFC-4495B5A8A717}"/>
    <cellStyle name="Note 2 8 8" xfId="29168" xr:uid="{37BBB6CE-39F0-40EE-A53B-2656717D985E}"/>
    <cellStyle name="Note 2 9" xfId="14925" xr:uid="{B371FED0-98E9-4923-AA1F-7F2A7082EC75}"/>
    <cellStyle name="Note 2 9 10" xfId="21647" xr:uid="{024F69C4-843A-41DF-960A-A442DA04F020}"/>
    <cellStyle name="Note 2 9 10 2" xfId="26794" xr:uid="{E0CBEFFB-9921-4BFB-9904-14B4518466C4}"/>
    <cellStyle name="Note 2 9 10 2 2" xfId="36186" xr:uid="{BE73DB74-21C1-401A-AB46-5D555BB6FF78}"/>
    <cellStyle name="Note 2 9 10 3" xfId="31395" xr:uid="{9DE77BC1-9C71-422A-8143-C2C89A0AE2F9}"/>
    <cellStyle name="Note 2 9 11" xfId="24344" xr:uid="{30CC4C9D-2F29-4579-A741-560334FB3285}"/>
    <cellStyle name="Note 2 9 11 2" xfId="33826" xr:uid="{CA560E88-ACDB-4A36-A42A-3C1D5423FC3A}"/>
    <cellStyle name="Note 2 9 12" xfId="29169" xr:uid="{8D948498-D85B-4FEE-BC3D-B69FA787A23C}"/>
    <cellStyle name="Note 2 9 2" xfId="14926" xr:uid="{BC0197FE-CED7-4E86-8A98-AC08DB4D77DA}"/>
    <cellStyle name="Note 2 9 2 10" xfId="24345" xr:uid="{2AF552A2-C958-4687-8B19-8E9C866A8257}"/>
    <cellStyle name="Note 2 9 2 10 2" xfId="33827" xr:uid="{A4765380-89DD-44DE-A189-86D408B41C45}"/>
    <cellStyle name="Note 2 9 2 11" xfId="29170" xr:uid="{1A4FBEA4-2C8C-4D13-9A86-B952D7AD2231}"/>
    <cellStyle name="Note 2 9 2 2" xfId="14927" xr:uid="{FBF0C8A4-FBC6-40BB-86CF-2CA75F67E3D4}"/>
    <cellStyle name="Note 2 9 2 2 2" xfId="14928" xr:uid="{5BEE7A27-990B-48AA-8B51-960C91D4FD77}"/>
    <cellStyle name="Note 2 9 2 2 3" xfId="14929" xr:uid="{1B363F00-524D-4B49-AC5A-914FA3A9CE60}"/>
    <cellStyle name="Note 2 9 2 2 4" xfId="19689" xr:uid="{94782C14-C277-4C95-AF6A-496FAFC5D3C5}"/>
    <cellStyle name="Note 2 9 2 2 4 2" xfId="22215" xr:uid="{A9119A36-6F5E-4C0B-AC50-3DC8EEF15B10}"/>
    <cellStyle name="Note 2 9 2 2 4 2 2" xfId="27357" xr:uid="{2A7637DB-4C5C-4B55-870E-D2599EA91AF7}"/>
    <cellStyle name="Note 2 9 2 2 4 2 2 2" xfId="36748" xr:uid="{202EB312-8BCB-41ED-8621-AEDA363F5330}"/>
    <cellStyle name="Note 2 9 2 2 4 2 3" xfId="31859" xr:uid="{CCED1220-F0B9-4E4A-8102-D3FFD2CCDC22}"/>
    <cellStyle name="Note 2 9 2 2 4 3" xfId="24915" xr:uid="{B5727115-9719-4E62-9477-1EF795A10198}"/>
    <cellStyle name="Note 2 9 2 2 4 3 2" xfId="34311" xr:uid="{1C092043-D695-436B-BBB5-AE92435864DD}"/>
    <cellStyle name="Note 2 9 2 2 4 4" xfId="29631" xr:uid="{F180A461-12D2-428E-B909-E71573A1F0CC}"/>
    <cellStyle name="Note 2 9 2 2 5" xfId="21649" xr:uid="{E86EF7C7-9EF8-49B0-A15E-353D8751CDD5}"/>
    <cellStyle name="Note 2 9 2 2 5 2" xfId="26796" xr:uid="{F4F739C4-67FA-4C15-8099-985EEE2DBD71}"/>
    <cellStyle name="Note 2 9 2 2 5 2 2" xfId="36188" xr:uid="{08EE1DE5-B5F7-4E5D-88D7-1B37725A0D5A}"/>
    <cellStyle name="Note 2 9 2 2 5 3" xfId="31397" xr:uid="{37A0C7DF-D521-49A2-954A-A18AC446FCF4}"/>
    <cellStyle name="Note 2 9 2 2 6" xfId="24346" xr:uid="{88683D82-FF45-442A-9D5D-E29E1B56651E}"/>
    <cellStyle name="Note 2 9 2 2 6 2" xfId="33828" xr:uid="{E3B56AA4-BAC7-4057-8BDA-3106FCEF75A3}"/>
    <cellStyle name="Note 2 9 2 2 7" xfId="29171" xr:uid="{7ABB2FE3-6EB6-47B9-89D1-ED6B21D5A7E3}"/>
    <cellStyle name="Note 2 9 2 3" xfId="14930" xr:uid="{46F99D43-0E2A-4DAA-8B26-52F1C2E8E640}"/>
    <cellStyle name="Note 2 9 2 3 2" xfId="14931" xr:uid="{31C5132D-EF8C-41F1-9529-CFF7DEC654AB}"/>
    <cellStyle name="Note 2 9 2 3 3" xfId="14932" xr:uid="{3AC5C62E-5191-4BEB-81FB-AF2F3F2F7387}"/>
    <cellStyle name="Note 2 9 2 3 4" xfId="19690" xr:uid="{B38D04B8-B0A8-4179-99AF-7871813798F5}"/>
    <cellStyle name="Note 2 9 2 3 4 2" xfId="22216" xr:uid="{872AAEDC-5BE7-4621-BC01-6A3945E9FB1C}"/>
    <cellStyle name="Note 2 9 2 3 4 2 2" xfId="27358" xr:uid="{C7CF8CBF-C325-4AF5-B5F9-613A5FA31ECE}"/>
    <cellStyle name="Note 2 9 2 3 4 2 2 2" xfId="36749" xr:uid="{37617575-FDC8-4F49-A30D-0D5E0B3EE848}"/>
    <cellStyle name="Note 2 9 2 3 4 2 3" xfId="31860" xr:uid="{3569B710-3A96-4BC0-92AC-50398DD2F853}"/>
    <cellStyle name="Note 2 9 2 3 4 3" xfId="24916" xr:uid="{A6F0DC8E-6774-4ECD-A97E-89B24E283984}"/>
    <cellStyle name="Note 2 9 2 3 4 3 2" xfId="34312" xr:uid="{A06560DD-2471-447A-826D-8C3CCFCFDBEC}"/>
    <cellStyle name="Note 2 9 2 3 4 4" xfId="29632" xr:uid="{4F8F475B-BE4B-464B-9FE1-96C5775BA48B}"/>
    <cellStyle name="Note 2 9 2 3 5" xfId="21650" xr:uid="{6679FA54-FB1B-4A37-AD5B-DE1C2496B382}"/>
    <cellStyle name="Note 2 9 2 3 5 2" xfId="26797" xr:uid="{36C632B5-0FAE-41CE-BFBF-5BBEAAB87EB7}"/>
    <cellStyle name="Note 2 9 2 3 5 2 2" xfId="36189" xr:uid="{1238A089-EEFB-478D-8E65-0E44C8369218}"/>
    <cellStyle name="Note 2 9 2 3 5 3" xfId="31398" xr:uid="{CF2F7C80-67EB-4204-8D81-9437EA6E2053}"/>
    <cellStyle name="Note 2 9 2 3 6" xfId="24347" xr:uid="{9F9F3CA2-1755-458F-93F5-5C3C5C4FED1D}"/>
    <cellStyle name="Note 2 9 2 3 6 2" xfId="33829" xr:uid="{184D58A6-080E-43CD-81B2-88D76244B3B0}"/>
    <cellStyle name="Note 2 9 2 3 7" xfId="29172" xr:uid="{6FBB2AC5-4F06-4685-9FEA-10E61705D258}"/>
    <cellStyle name="Note 2 9 2 4" xfId="14933" xr:uid="{CACA779A-3F18-4C03-8FD0-2CA90D87625B}"/>
    <cellStyle name="Note 2 9 2 4 2" xfId="14934" xr:uid="{3E609AAC-CD98-44AE-A2ED-782064FDB8D5}"/>
    <cellStyle name="Note 2 9 2 4 3" xfId="14935" xr:uid="{B550B7AE-C151-44AB-B2F8-34B3FBB5B367}"/>
    <cellStyle name="Note 2 9 2 4 4" xfId="19691" xr:uid="{128679D9-9B66-45B2-9D2B-DB035E7C5DB6}"/>
    <cellStyle name="Note 2 9 2 4 4 2" xfId="22217" xr:uid="{A3E76D14-3107-4FE6-A0D6-CB0DEA060D74}"/>
    <cellStyle name="Note 2 9 2 4 4 2 2" xfId="27359" xr:uid="{13153201-CB03-41E7-90CB-713ECFC07327}"/>
    <cellStyle name="Note 2 9 2 4 4 2 2 2" xfId="36750" xr:uid="{4B8D56BD-47E1-4337-80DD-DB7E4D626B84}"/>
    <cellStyle name="Note 2 9 2 4 4 2 3" xfId="31861" xr:uid="{ED3A9732-F52A-45BD-8B4B-4F9115F07093}"/>
    <cellStyle name="Note 2 9 2 4 4 3" xfId="24917" xr:uid="{D2802B11-B50F-48AF-A225-190CEA76806D}"/>
    <cellStyle name="Note 2 9 2 4 4 3 2" xfId="34313" xr:uid="{47347939-6A60-488F-802F-78A1413049AC}"/>
    <cellStyle name="Note 2 9 2 4 4 4" xfId="29633" xr:uid="{E1B35401-3EDC-4F89-B577-4240552DEB91}"/>
    <cellStyle name="Note 2 9 2 4 5" xfId="21651" xr:uid="{272222F5-10F4-4577-AC9B-ED2D33D203E0}"/>
    <cellStyle name="Note 2 9 2 4 5 2" xfId="26798" xr:uid="{6C7A704D-7023-42BC-A2DF-9DA6C0F613F2}"/>
    <cellStyle name="Note 2 9 2 4 5 2 2" xfId="36190" xr:uid="{955A6C87-CABA-42D6-81E9-67CF00C15E51}"/>
    <cellStyle name="Note 2 9 2 4 5 3" xfId="31399" xr:uid="{98471C83-A9C2-4F27-A297-52123EAD26E3}"/>
    <cellStyle name="Note 2 9 2 4 6" xfId="24348" xr:uid="{01B3450B-DC1C-498A-893B-FF937C06ED2D}"/>
    <cellStyle name="Note 2 9 2 4 6 2" xfId="33830" xr:uid="{163ADFD9-6BD9-40B3-989E-8415AE6EB589}"/>
    <cellStyle name="Note 2 9 2 4 7" xfId="29173" xr:uid="{8DBC9634-E19C-4CA8-B741-9A46D4B66F4C}"/>
    <cellStyle name="Note 2 9 2 5" xfId="14936" xr:uid="{51130D7F-7DBF-4C80-B6BA-BC271E63E4CA}"/>
    <cellStyle name="Note 2 9 2 5 2" xfId="14937" xr:uid="{E467CEFF-B1A0-4FB9-8E94-E0AD74E436D7}"/>
    <cellStyle name="Note 2 9 2 5 3" xfId="14938" xr:uid="{E9D37D6F-AA0D-4DBF-B7F2-7DB1B353FD7E}"/>
    <cellStyle name="Note 2 9 2 5 4" xfId="19692" xr:uid="{3E2934B5-78BC-4C67-AEA0-86B329832139}"/>
    <cellStyle name="Note 2 9 2 5 4 2" xfId="22218" xr:uid="{4FD2FF48-61C2-47C0-B249-191D51BEF480}"/>
    <cellStyle name="Note 2 9 2 5 4 2 2" xfId="27360" xr:uid="{B9EFD940-EA61-4680-90FB-23496F8EF880}"/>
    <cellStyle name="Note 2 9 2 5 4 2 2 2" xfId="36751" xr:uid="{E3EA6A7E-D7BE-4C2E-9493-E7A38C3C2920}"/>
    <cellStyle name="Note 2 9 2 5 4 2 3" xfId="31862" xr:uid="{10B7F17B-22F1-4F68-A464-9BD44EB6E3D6}"/>
    <cellStyle name="Note 2 9 2 5 4 3" xfId="24918" xr:uid="{BCE5A845-65A1-4A05-8B8A-F727483B5CFA}"/>
    <cellStyle name="Note 2 9 2 5 4 3 2" xfId="34314" xr:uid="{FFCF8E40-B24C-4573-8BCF-34829DC19A61}"/>
    <cellStyle name="Note 2 9 2 5 4 4" xfId="29634" xr:uid="{B7F0291F-395A-484C-9A45-F5AD5231CFEE}"/>
    <cellStyle name="Note 2 9 2 5 5" xfId="21652" xr:uid="{763C5593-0266-426D-8316-B5BCA8FF3944}"/>
    <cellStyle name="Note 2 9 2 5 5 2" xfId="26799" xr:uid="{94F0DD60-91B4-4CB9-84D2-AE6724CEE6E3}"/>
    <cellStyle name="Note 2 9 2 5 5 2 2" xfId="36191" xr:uid="{225FEB61-7170-4E0E-AE98-522BADE68D74}"/>
    <cellStyle name="Note 2 9 2 5 5 3" xfId="31400" xr:uid="{E774071A-B352-42E4-9D49-A79B6B294297}"/>
    <cellStyle name="Note 2 9 2 5 6" xfId="24349" xr:uid="{8A6A6E3E-67C0-474C-AD20-DD73A7A77881}"/>
    <cellStyle name="Note 2 9 2 5 6 2" xfId="33831" xr:uid="{A379B2AF-1962-4113-B6A6-1C3D40D50918}"/>
    <cellStyle name="Note 2 9 2 5 7" xfId="29174" xr:uid="{A9D63E63-F603-435A-AC78-13E8762CF44E}"/>
    <cellStyle name="Note 2 9 2 6" xfId="14939" xr:uid="{0F25865D-0725-4354-AB3D-F884387D31F4}"/>
    <cellStyle name="Note 2 9 2 7" xfId="14940" xr:uid="{1E055576-5B2B-41CF-AE39-1105D5C38E1F}"/>
    <cellStyle name="Note 2 9 2 8" xfId="19688" xr:uid="{1875F732-6B09-47D7-BD7B-9548CBADFC91}"/>
    <cellStyle name="Note 2 9 2 8 2" xfId="22214" xr:uid="{7ED7D38C-9229-4CEF-8DD0-EFA119C138FF}"/>
    <cellStyle name="Note 2 9 2 8 2 2" xfId="27356" xr:uid="{EA8560CA-EDCF-40A2-869A-15F21770AC39}"/>
    <cellStyle name="Note 2 9 2 8 2 2 2" xfId="36747" xr:uid="{649A3354-82D8-4FBD-8268-68B4424A00E1}"/>
    <cellStyle name="Note 2 9 2 8 2 3" xfId="31858" xr:uid="{4A6B473B-9D33-4FCA-9052-798D3B4EB33E}"/>
    <cellStyle name="Note 2 9 2 8 3" xfId="24914" xr:uid="{8DC73755-41B6-4B0C-81A4-3554D3AB5D82}"/>
    <cellStyle name="Note 2 9 2 8 3 2" xfId="34310" xr:uid="{E5A4E133-AB44-48D1-869F-E961CC1FD38E}"/>
    <cellStyle name="Note 2 9 2 8 4" xfId="29630" xr:uid="{33C72D9A-DFED-4D43-BDE4-07D3AC4808D1}"/>
    <cellStyle name="Note 2 9 2 9" xfId="21648" xr:uid="{F789BAF2-6F88-40F1-BF2B-F90DFE0964C5}"/>
    <cellStyle name="Note 2 9 2 9 2" xfId="26795" xr:uid="{EFF886BB-6A2D-4218-A207-4A353D3CB1AE}"/>
    <cellStyle name="Note 2 9 2 9 2 2" xfId="36187" xr:uid="{7DF2566F-31CC-4461-A152-4FE29FD788CE}"/>
    <cellStyle name="Note 2 9 2 9 3" xfId="31396" xr:uid="{1519C9C8-622E-419A-A229-94E9DD1F2438}"/>
    <cellStyle name="Note 2 9 3" xfId="14941" xr:uid="{4B85AC27-4998-41D8-B4C9-F3CF1091120D}"/>
    <cellStyle name="Note 2 9 3 2" xfId="14942" xr:uid="{ED9CB268-C1B4-439B-A25B-8C4A7D02BDB1}"/>
    <cellStyle name="Note 2 9 3 3" xfId="14943" xr:uid="{6B749AFD-F645-434A-AE20-B4375B42E834}"/>
    <cellStyle name="Note 2 9 3 4" xfId="19693" xr:uid="{CF368150-9A8B-43E1-A5D5-E14982CA98F0}"/>
    <cellStyle name="Note 2 9 3 4 2" xfId="22219" xr:uid="{9AA67FCC-4C48-4969-B871-736592C7FF69}"/>
    <cellStyle name="Note 2 9 3 4 2 2" xfId="27361" xr:uid="{FC3380CB-4056-4D88-8A86-B96865C19695}"/>
    <cellStyle name="Note 2 9 3 4 2 2 2" xfId="36752" xr:uid="{0D8440C4-07E1-4234-9E29-52315691EC08}"/>
    <cellStyle name="Note 2 9 3 4 2 3" xfId="31863" xr:uid="{2809D1EB-5C5F-4789-9957-55F56AEBD65F}"/>
    <cellStyle name="Note 2 9 3 4 3" xfId="24919" xr:uid="{D1E55EFF-7DE2-4CEF-A644-C0A0A8B49770}"/>
    <cellStyle name="Note 2 9 3 4 3 2" xfId="34315" xr:uid="{59E824ED-E033-4A6D-A11F-93A1BFD625C0}"/>
    <cellStyle name="Note 2 9 3 4 4" xfId="29635" xr:uid="{C3EE3166-8ACA-4083-BF9B-A655EC518408}"/>
    <cellStyle name="Note 2 9 3 5" xfId="21653" xr:uid="{030BBC64-15B4-468D-9686-668EACBB4930}"/>
    <cellStyle name="Note 2 9 3 5 2" xfId="26800" xr:uid="{2207C8E3-9DC2-4ADE-85D0-7FC48C5492B2}"/>
    <cellStyle name="Note 2 9 3 5 2 2" xfId="36192" xr:uid="{9A6F510C-0978-411D-83BD-CF43853A685F}"/>
    <cellStyle name="Note 2 9 3 5 3" xfId="31401" xr:uid="{C834EFC3-E4B6-45C1-9A80-49273FD3DC83}"/>
    <cellStyle name="Note 2 9 3 6" xfId="24350" xr:uid="{FC39BBAE-8F8A-4B9B-B6F5-29656E594E42}"/>
    <cellStyle name="Note 2 9 3 6 2" xfId="33832" xr:uid="{FEB8A596-066E-442C-B1D6-70994A02670D}"/>
    <cellStyle name="Note 2 9 3 7" xfId="29175" xr:uid="{2D15F43C-6341-4DC5-9C9C-66A58B80DCDA}"/>
    <cellStyle name="Note 2 9 4" xfId="14944" xr:uid="{3FFFB4D3-07C4-4169-9F2D-911E8D29F7DD}"/>
    <cellStyle name="Note 2 9 4 2" xfId="14945" xr:uid="{28C24DB4-C2E1-4211-AF5C-C89C209A5D76}"/>
    <cellStyle name="Note 2 9 4 3" xfId="14946" xr:uid="{C6BA0DB6-FCB1-4164-8912-8C9AB50DFAE2}"/>
    <cellStyle name="Note 2 9 4 4" xfId="19694" xr:uid="{E597F3A2-D73E-4677-A6CE-5CBEDD61863A}"/>
    <cellStyle name="Note 2 9 4 4 2" xfId="22220" xr:uid="{66A997DF-3D9F-465A-ACEE-40502D80DA37}"/>
    <cellStyle name="Note 2 9 4 4 2 2" xfId="27362" xr:uid="{11D1E84F-D8B4-4F16-816D-6E2CB08A6766}"/>
    <cellStyle name="Note 2 9 4 4 2 2 2" xfId="36753" xr:uid="{41335B40-C81A-4413-9242-2DB2028FD841}"/>
    <cellStyle name="Note 2 9 4 4 2 3" xfId="31864" xr:uid="{9B244EAA-D7EB-406C-93A8-FBCAEBCDCB99}"/>
    <cellStyle name="Note 2 9 4 4 3" xfId="24920" xr:uid="{44FA7A65-5ABA-45B1-88DC-E562917F0CED}"/>
    <cellStyle name="Note 2 9 4 4 3 2" xfId="34316" xr:uid="{3E70D28E-25F9-428F-8735-07583C58CCED}"/>
    <cellStyle name="Note 2 9 4 4 4" xfId="29636" xr:uid="{899DED4E-3ED4-406D-B679-B9CD60CAC02C}"/>
    <cellStyle name="Note 2 9 4 5" xfId="21654" xr:uid="{F326CEFA-3652-47B2-B1B6-2DF78C2CF652}"/>
    <cellStyle name="Note 2 9 4 5 2" xfId="26801" xr:uid="{0C8E2B89-4A4F-4CBA-9DA9-74813119A8E6}"/>
    <cellStyle name="Note 2 9 4 5 2 2" xfId="36193" xr:uid="{1832C05E-3AE3-4CBF-ACC4-DE0FF5909190}"/>
    <cellStyle name="Note 2 9 4 5 3" xfId="31402" xr:uid="{B3B8E154-2FAD-454F-9F41-F96928A32DE1}"/>
    <cellStyle name="Note 2 9 4 6" xfId="24351" xr:uid="{F489CBC5-FF81-4CD6-B61D-07549345F722}"/>
    <cellStyle name="Note 2 9 4 6 2" xfId="33833" xr:uid="{8062CA20-453E-43E1-AD2C-EF6C35D00E23}"/>
    <cellStyle name="Note 2 9 4 7" xfId="29176" xr:uid="{FDC5B0B3-A22B-4585-ACEE-82F551C265D3}"/>
    <cellStyle name="Note 2 9 5" xfId="14947" xr:uid="{B915150F-5B28-434E-9C1B-D9E2B934F6B0}"/>
    <cellStyle name="Note 2 9 5 2" xfId="14948" xr:uid="{449B8CE5-8FD2-4A76-BB0C-F94518C1F9AE}"/>
    <cellStyle name="Note 2 9 5 3" xfId="14949" xr:uid="{106628E7-9FFD-4B75-ACC5-847F4C1896A0}"/>
    <cellStyle name="Note 2 9 5 4" xfId="19695" xr:uid="{F3357AF4-9D93-4079-BCB7-BDCE94E44321}"/>
    <cellStyle name="Note 2 9 5 4 2" xfId="22221" xr:uid="{152B991D-E267-47A7-BC7C-D0DF10DD661E}"/>
    <cellStyle name="Note 2 9 5 4 2 2" xfId="27363" xr:uid="{F27878D1-375A-4C8F-BCF0-464261A2478D}"/>
    <cellStyle name="Note 2 9 5 4 2 2 2" xfId="36754" xr:uid="{B1757DEE-E460-4C8D-A213-E857E8523E91}"/>
    <cellStyle name="Note 2 9 5 4 2 3" xfId="31865" xr:uid="{A8509CCF-2973-4221-81BC-3F3F83BC6B0C}"/>
    <cellStyle name="Note 2 9 5 4 3" xfId="24921" xr:uid="{5A16A5EB-2D10-48C4-8640-C54727CCEE06}"/>
    <cellStyle name="Note 2 9 5 4 3 2" xfId="34317" xr:uid="{923C51DC-9067-42FF-BE15-E36973FF2C57}"/>
    <cellStyle name="Note 2 9 5 4 4" xfId="29637" xr:uid="{6D16A2E0-4150-4459-9A6A-4FBD5A113B65}"/>
    <cellStyle name="Note 2 9 5 5" xfId="21655" xr:uid="{82248CBE-6C7D-4769-95D2-4FAE305DF82F}"/>
    <cellStyle name="Note 2 9 5 5 2" xfId="26802" xr:uid="{5E72B536-3C51-4C4E-BC8C-859AB5FAFD62}"/>
    <cellStyle name="Note 2 9 5 5 2 2" xfId="36194" xr:uid="{40851085-939B-46B5-ABE0-91F0E3177EC7}"/>
    <cellStyle name="Note 2 9 5 5 3" xfId="31403" xr:uid="{5B401B36-D1A3-4123-A374-39DD5FDBAEE7}"/>
    <cellStyle name="Note 2 9 5 6" xfId="24352" xr:uid="{3A92E8A8-7538-455C-A7E9-B53BCC984790}"/>
    <cellStyle name="Note 2 9 5 6 2" xfId="33834" xr:uid="{0D5F1567-A237-425F-932B-609DFD507FD9}"/>
    <cellStyle name="Note 2 9 5 7" xfId="29177" xr:uid="{B080AED4-D8F6-4FC0-87EE-F28B19A4671B}"/>
    <cellStyle name="Note 2 9 6" xfId="14950" xr:uid="{D6ADEEEA-672D-4777-BA24-2872D7A7060A}"/>
    <cellStyle name="Note 2 9 6 2" xfId="14951" xr:uid="{175F1F70-A68D-4B84-84AD-C72E2A057080}"/>
    <cellStyle name="Note 2 9 7" xfId="14952" xr:uid="{ADC093E7-AF09-4E2C-BA18-48CF957577E2}"/>
    <cellStyle name="Note 2 9 8" xfId="14953" xr:uid="{58CD11B9-9CAA-4EB1-97D4-DCDD025F48EB}"/>
    <cellStyle name="Note 2 9 9" xfId="19687" xr:uid="{33CE71FD-66A5-4F47-A80A-0B0848EB95BC}"/>
    <cellStyle name="Note 2 9 9 2" xfId="22213" xr:uid="{9043ED1A-B37E-4E09-8FF9-939E6C0C268F}"/>
    <cellStyle name="Note 2 9 9 2 2" xfId="27355" xr:uid="{F63BAF3A-0D9B-439F-BE19-BE5A50078A98}"/>
    <cellStyle name="Note 2 9 9 2 2 2" xfId="36746" xr:uid="{B391995D-223B-4148-9FDB-964A4914145F}"/>
    <cellStyle name="Note 2 9 9 2 3" xfId="31857" xr:uid="{28DC3829-8830-4C2D-9231-878047DA9DBC}"/>
    <cellStyle name="Note 2 9 9 3" xfId="24913" xr:uid="{3BFFCF81-5FA9-4371-A26A-0CA91613CDFB}"/>
    <cellStyle name="Note 2 9 9 3 2" xfId="34309" xr:uid="{B40BE99F-332F-4ECF-947B-C8D15E02870B}"/>
    <cellStyle name="Note 2 9 9 4" xfId="29629" xr:uid="{B893254F-E414-4FE3-964C-F811A0647C1A}"/>
    <cellStyle name="Note 2_Medyanet 2010 Tarife_değerlendirilmedi_29.12" xfId="14954" xr:uid="{2ABE8A47-F13E-45B4-80B1-51571B54349E}"/>
    <cellStyle name="Note 20" xfId="14955" xr:uid="{2FD80F45-697D-4AB7-838A-1075F5805C87}"/>
    <cellStyle name="Note 20 2" xfId="14956" xr:uid="{5D8976F7-8F2A-42E3-8F8F-BEF62DE1E174}"/>
    <cellStyle name="Note 20 2 2" xfId="14957" xr:uid="{E1CB9193-5605-4E25-96D0-0406E428AE07}"/>
    <cellStyle name="Note 20 3" xfId="14958" xr:uid="{C52436CE-127E-4E1D-8A89-43E954D9B5D4}"/>
    <cellStyle name="Note 21" xfId="14959" xr:uid="{2CE4BF34-DA37-41B5-B5A1-61C8C7D5C5EC}"/>
    <cellStyle name="Note 21 2" xfId="14960" xr:uid="{B29247AD-A094-4F3B-8A00-3F2225B2697A}"/>
    <cellStyle name="Note 21 2 2" xfId="14961" xr:uid="{93A85BD0-C25F-4A7D-9F96-65ED24A68C23}"/>
    <cellStyle name="Note 21 3" xfId="14962" xr:uid="{2B82273F-F798-4DF6-A749-669ED426ADCD}"/>
    <cellStyle name="Note 22" xfId="14963" xr:uid="{9CD808A0-6FB7-418E-B524-416CEE75A9F5}"/>
    <cellStyle name="Note 22 2" xfId="14964" xr:uid="{D4B102F1-E352-46A7-BD4A-32ACC19B40EE}"/>
    <cellStyle name="Note 22 2 2" xfId="14965" xr:uid="{6B734C2B-B1BF-48ED-B918-D7AC55C1A21B}"/>
    <cellStyle name="Note 22 3" xfId="14966" xr:uid="{9A90140E-4220-4951-A387-0AAC4C407CEB}"/>
    <cellStyle name="Note 23" xfId="14967" xr:uid="{3935CB16-C701-426D-B346-2CF85FCC4193}"/>
    <cellStyle name="Note 23 2" xfId="14968" xr:uid="{6B11281D-9171-4554-A3CF-E98D3E27B362}"/>
    <cellStyle name="Note 23 2 2" xfId="14969" xr:uid="{CD87BDE6-6942-41DC-80F5-8246155B14B1}"/>
    <cellStyle name="Note 23 3" xfId="14970" xr:uid="{952ABC7D-398C-471A-BBFF-34076BF7A2C6}"/>
    <cellStyle name="Note 24" xfId="14971" xr:uid="{14270B3D-0E2D-4532-81C0-E40984FE9E43}"/>
    <cellStyle name="Note 24 2" xfId="14972" xr:uid="{59F221BD-3FFC-4C12-8F84-94D7F92C58B2}"/>
    <cellStyle name="Note 24 2 2" xfId="14973" xr:uid="{3B434B12-65F6-4654-977F-1C70109D9A65}"/>
    <cellStyle name="Note 24 3" xfId="14974" xr:uid="{731AA930-B51F-4AD0-A79A-BB53F0EBD50B}"/>
    <cellStyle name="Note 25" xfId="14975" xr:uid="{9B9E1CFB-B8B9-42CB-88F5-FCAE5969EAE3}"/>
    <cellStyle name="Note 25 2" xfId="14976" xr:uid="{952A6259-37E7-4D00-B2E8-805751B55FC6}"/>
    <cellStyle name="Note 25 2 2" xfId="14977" xr:uid="{910EA384-21CD-4127-9745-B7F80B69323A}"/>
    <cellStyle name="Note 25 3" xfId="14978" xr:uid="{7092D443-9924-4880-A148-409E4E68972F}"/>
    <cellStyle name="Note 26" xfId="14979" xr:uid="{1DC8B1D7-1459-40AE-BE4C-B48557A43BC7}"/>
    <cellStyle name="Note 27" xfId="14980" xr:uid="{3F1FD47F-7F8F-44E6-B67D-1DD8DEC0B1B8}"/>
    <cellStyle name="Note 28" xfId="14981" xr:uid="{1FF7BAF0-62C3-44E1-BBF1-9DCF37612960}"/>
    <cellStyle name="Note 29" xfId="14982" xr:uid="{BE70B2F4-065D-4046-8225-381FD4AEFD09}"/>
    <cellStyle name="Note 3" xfId="14983" xr:uid="{0E119F6F-416E-4D3B-A08A-9653D0DDB8E4}"/>
    <cellStyle name="Note 3 10" xfId="14984" xr:uid="{80918180-278D-4FA9-9680-5734C46B764B}"/>
    <cellStyle name="Note 3 10 2" xfId="14985" xr:uid="{EF7B5EEB-84C5-46C9-93C0-B55E76329AAD}"/>
    <cellStyle name="Note 3 10 3" xfId="14986" xr:uid="{FE6FA9B1-6578-4C49-9FFE-469918F326B3}"/>
    <cellStyle name="Note 3 11" xfId="14987" xr:uid="{64366F02-AE63-4CBD-A82B-F9D2BD1537CB}"/>
    <cellStyle name="Note 3 11 2" xfId="14988" xr:uid="{FBA4C1D9-4353-4B95-8A94-30C513C25375}"/>
    <cellStyle name="Note 3 11 3" xfId="14989" xr:uid="{D1DA7494-07F7-40C5-8AAE-2FE35946E360}"/>
    <cellStyle name="Note 3 12" xfId="14990" xr:uid="{E743E02D-B663-4BFB-9A51-7C632F8EC0B5}"/>
    <cellStyle name="Note 3 12 2" xfId="14991" xr:uid="{73855791-BA11-4F8B-8213-CD92FE478F5C}"/>
    <cellStyle name="Note 3 13" xfId="14992" xr:uid="{05B27F7F-BDE8-480F-A477-6D4C3BE71C49}"/>
    <cellStyle name="Note 3 13 2" xfId="14993" xr:uid="{00114AB3-8E20-4FBF-8278-9AE8E6DEB55C}"/>
    <cellStyle name="Note 3 14" xfId="14994" xr:uid="{F16702C9-8B2E-4DDC-8200-BB1CE6ECF46B}"/>
    <cellStyle name="Note 3 14 2" xfId="14995" xr:uid="{3991B448-F107-4F6B-B7D5-438946BB440F}"/>
    <cellStyle name="Note 3 15" xfId="14996" xr:uid="{32CAE438-0927-443F-A5E1-1393053F8B80}"/>
    <cellStyle name="Note 3 15 2" xfId="14997" xr:uid="{FFC7818A-492C-41B8-A6F8-4B10F7C3C09C}"/>
    <cellStyle name="Note 3 16" xfId="14998" xr:uid="{AD8177C6-3D69-42D4-ACA4-1FCD0E3C6C13}"/>
    <cellStyle name="Note 3 16 2" xfId="14999" xr:uid="{D914FC89-DCDD-4192-B15D-54D511CA19CC}"/>
    <cellStyle name="Note 3 17" xfId="15000" xr:uid="{8D820D4B-418C-4B68-A5A8-CF4D9839F768}"/>
    <cellStyle name="Note 3 17 2" xfId="15001" xr:uid="{167D1FA8-7B31-4221-B602-4B85D62A0B5C}"/>
    <cellStyle name="Note 3 18" xfId="15002" xr:uid="{D375BBDD-5378-4AE5-8085-32260B0FA0B3}"/>
    <cellStyle name="Note 3 19" xfId="15003" xr:uid="{45E500B7-2603-48D0-AD6F-D64E0829EFFD}"/>
    <cellStyle name="Note 3 2" xfId="15004" xr:uid="{FB87951B-523C-4AEF-8EC0-2F1A5E2E7926}"/>
    <cellStyle name="Note 3 2 10" xfId="15005" xr:uid="{19A38ABD-9A5F-484F-9C45-3CDA4BCFFE35}"/>
    <cellStyle name="Note 3 2 10 2" xfId="15006" xr:uid="{4BFC7762-BDC2-4573-BF03-150FA119B565}"/>
    <cellStyle name="Note 3 2 11" xfId="15007" xr:uid="{589B8644-B83A-4363-AE63-A931D09A433F}"/>
    <cellStyle name="Note 3 2 11 2" xfId="15008" xr:uid="{942CCADB-1007-4A40-9BF2-F52B4E6D0DCA}"/>
    <cellStyle name="Note 3 2 12" xfId="15009" xr:uid="{127D6E1F-6E5E-4642-8498-E82232AF2DBD}"/>
    <cellStyle name="Note 3 2 12 2" xfId="15010" xr:uid="{50FC0FA3-37C3-4F55-93BF-11B0865ACDFB}"/>
    <cellStyle name="Note 3 2 13" xfId="15011" xr:uid="{B7673D7E-3271-4F72-B431-DC3FBEFB6DBF}"/>
    <cellStyle name="Note 3 2 13 2" xfId="15012" xr:uid="{21840B36-F4CB-4431-8AA0-2D09069DCBB1}"/>
    <cellStyle name="Note 3 2 14" xfId="15013" xr:uid="{F0A20C15-D462-4613-8956-0FEB714B2211}"/>
    <cellStyle name="Note 3 2 14 2" xfId="15014" xr:uid="{B4F65EC7-C3F2-4CF8-B2CC-2014B6DCB256}"/>
    <cellStyle name="Note 3 2 15" xfId="15015" xr:uid="{CB86D067-FBFA-4633-999F-C1BC05AA0F89}"/>
    <cellStyle name="Note 3 2 16" xfId="15016" xr:uid="{C9D96D78-6359-4F55-82D7-4EA5942C7247}"/>
    <cellStyle name="Note 3 2 2" xfId="15017" xr:uid="{A3F3A963-DC2C-4238-AD6E-5835D24C0E17}"/>
    <cellStyle name="Note 3 2 2 2" xfId="15018" xr:uid="{F5DA66AF-9F4F-4083-B5EB-67BCB28C4698}"/>
    <cellStyle name="Note 3 2 2 3" xfId="15019" xr:uid="{532C74F3-446C-48EC-9918-81C371F99D17}"/>
    <cellStyle name="Note 3 2 3" xfId="15020" xr:uid="{BB536DB4-CF5E-4EA2-81C8-9F35E06FD4BA}"/>
    <cellStyle name="Note 3 2 3 2" xfId="15021" xr:uid="{DEE5EDF3-FCBC-4E80-A8CC-795806D389F0}"/>
    <cellStyle name="Note 3 2 3 3" xfId="15022" xr:uid="{31CF268D-FCC7-4B8C-B1D3-54145E21EA3F}"/>
    <cellStyle name="Note 3 2 4" xfId="15023" xr:uid="{407BB737-6275-44DA-9589-E42B85A22214}"/>
    <cellStyle name="Note 3 2 4 2" xfId="15024" xr:uid="{6D16701B-EA23-45FE-8918-269FACAB2B84}"/>
    <cellStyle name="Note 3 2 4 3" xfId="15025" xr:uid="{B948D38D-7606-4742-AF88-505B963ABCD9}"/>
    <cellStyle name="Note 3 2 5" xfId="15026" xr:uid="{2EF14148-E72B-4F9A-A6C4-15043C362D27}"/>
    <cellStyle name="Note 3 2 5 2" xfId="15027" xr:uid="{CD928705-45DC-4B5B-86F3-A90B1331C743}"/>
    <cellStyle name="Note 3 2 5 3" xfId="15028" xr:uid="{866B9034-EA32-4376-9B7B-20BD787C8428}"/>
    <cellStyle name="Note 3 2 6" xfId="15029" xr:uid="{3AAB6677-B218-4110-8515-6DC3AC16660C}"/>
    <cellStyle name="Note 3 2 6 2" xfId="15030" xr:uid="{FBAF64AA-16B0-4068-9DC6-45926DE920F8}"/>
    <cellStyle name="Note 3 2 6 3" xfId="15031" xr:uid="{1C8FA264-E772-46BA-96E5-C72609138435}"/>
    <cellStyle name="Note 3 2 7" xfId="15032" xr:uid="{8F78B622-980E-44EB-8E26-7524F545878F}"/>
    <cellStyle name="Note 3 2 7 2" xfId="15033" xr:uid="{6F17A434-C098-4D00-A0FC-CB3DA8C9E1DB}"/>
    <cellStyle name="Note 3 2 8" xfId="15034" xr:uid="{7508AFAC-1E8C-405A-B814-85D00A3ACC82}"/>
    <cellStyle name="Note 3 2 8 2" xfId="15035" xr:uid="{AC3342E0-97ED-428C-B467-46EAB0580A43}"/>
    <cellStyle name="Note 3 2 9" xfId="15036" xr:uid="{58F8D441-28DF-4BCE-9761-FD5F2E2CBF4D}"/>
    <cellStyle name="Note 3 2 9 2" xfId="15037" xr:uid="{1BBDB1C9-E818-4C2F-B563-AEF2D2C29550}"/>
    <cellStyle name="Note 3 20" xfId="19696" xr:uid="{03D35A47-A01E-4F22-A0BC-2EF0D3E347DB}"/>
    <cellStyle name="Note 3 20 2" xfId="22222" xr:uid="{239A5AC2-AED8-49FD-BDA1-E3043C07151D}"/>
    <cellStyle name="Note 3 20 2 2" xfId="27364" xr:uid="{413C18E7-0335-4883-894A-3FF0C4E4AFAA}"/>
    <cellStyle name="Note 3 20 2 2 2" xfId="36755" xr:uid="{E99C8369-3E81-43E3-A007-D0EE3060CD60}"/>
    <cellStyle name="Note 3 20 2 3" xfId="31866" xr:uid="{AC55E129-DE6B-4D47-B82F-8BC1C3B84152}"/>
    <cellStyle name="Note 3 20 3" xfId="24922" xr:uid="{89274209-CAD7-4816-B203-723915613ED5}"/>
    <cellStyle name="Note 3 20 3 2" xfId="34318" xr:uid="{A8FAE2F7-0940-4B67-ABA2-CA71FB3EE9F7}"/>
    <cellStyle name="Note 3 20 4" xfId="29638" xr:uid="{6771650C-0A53-4EEA-B647-77F4B80D39EB}"/>
    <cellStyle name="Note 3 21" xfId="21656" xr:uid="{791CAB04-8142-4FF6-B25C-FC5018D706DF}"/>
    <cellStyle name="Note 3 21 2" xfId="26803" xr:uid="{6598C320-80AF-4C96-B515-001571BE259D}"/>
    <cellStyle name="Note 3 21 2 2" xfId="36195" xr:uid="{EF2983C4-D3C7-4A3F-BEB4-F3138FB035C9}"/>
    <cellStyle name="Note 3 21 3" xfId="31404" xr:uid="{5FD2008B-AE46-4AE3-A4A1-4454E8A9113C}"/>
    <cellStyle name="Note 3 22" xfId="24353" xr:uid="{5D213B14-99A5-4114-9A58-A6E436F24DD8}"/>
    <cellStyle name="Note 3 22 2" xfId="33835" xr:uid="{DFA24D7F-5A91-4E0F-A1B3-474D066DDC02}"/>
    <cellStyle name="Note 3 23" xfId="29178" xr:uid="{2B4F68FE-E4C7-406F-BBE0-8F55BC194396}"/>
    <cellStyle name="Note 3 3" xfId="15038" xr:uid="{D22C1516-B3E6-4E43-8B30-80CEDDB6F695}"/>
    <cellStyle name="Note 3 3 2" xfId="15039" xr:uid="{BDBC323E-69B5-4F0F-A994-05C0075F2F91}"/>
    <cellStyle name="Note 3 3 2 2" xfId="15040" xr:uid="{0E2A07CA-B5AB-4D6E-9815-CD8BDCEFCA92}"/>
    <cellStyle name="Note 3 3 2 3" xfId="15041" xr:uid="{F4397E7C-884A-4AEB-BA6D-15A377748C24}"/>
    <cellStyle name="Note 3 3 3" xfId="15042" xr:uid="{86F7D4A0-326F-4461-A9C8-968C8AB3C96C}"/>
    <cellStyle name="Note 3 3 3 2" xfId="15043" xr:uid="{2F012731-D0F2-417A-85AE-E90072C1268F}"/>
    <cellStyle name="Note 3 3 3 3" xfId="15044" xr:uid="{92AF4FF1-0C03-482D-89C9-CE221123E2A4}"/>
    <cellStyle name="Note 3 3 4" xfId="15045" xr:uid="{E5929344-207D-4B1F-BA69-7E520C219A21}"/>
    <cellStyle name="Note 3 3 4 2" xfId="15046" xr:uid="{9F122A38-72E3-48CD-A8D1-04013421B96F}"/>
    <cellStyle name="Note 3 3 5" xfId="15047" xr:uid="{CC794AE9-569E-49FF-8E52-58233A794741}"/>
    <cellStyle name="Note 3 4" xfId="15048" xr:uid="{66316280-4B63-49FB-AE8E-E330C323193F}"/>
    <cellStyle name="Note 3 4 2" xfId="15049" xr:uid="{EC8489B0-B582-441D-9E0D-D214CFFC6662}"/>
    <cellStyle name="Note 3 4 2 2" xfId="15050" xr:uid="{84F51D6F-D4FA-4F05-9E7A-6CB585002073}"/>
    <cellStyle name="Note 3 4 2 3" xfId="15051" xr:uid="{98894737-D041-4F40-B1D3-C091BF80BC5E}"/>
    <cellStyle name="Note 3 4 3" xfId="15052" xr:uid="{E97C77C0-373E-41B4-843D-3222754DF419}"/>
    <cellStyle name="Note 3 4 3 2" xfId="15053" xr:uid="{07C7FFA4-8562-4D7E-80FC-0867C51EA05C}"/>
    <cellStyle name="Note 3 4 3 3" xfId="15054" xr:uid="{626AF626-3A14-4EE1-936C-BB82F913E0F0}"/>
    <cellStyle name="Note 3 4 4" xfId="15055" xr:uid="{D65EEC9C-1CBA-432B-A82C-38B3792820FE}"/>
    <cellStyle name="Note 3 4 4 2" xfId="15056" xr:uid="{5C52662D-890E-42AC-AD2C-992FDB260F50}"/>
    <cellStyle name="Note 3 4 5" xfId="15057" xr:uid="{2DDB5C64-4924-4C46-910F-6D962EDA73DB}"/>
    <cellStyle name="Note 3 5" xfId="15058" xr:uid="{9E7C8629-C45E-4CB4-A497-B0CC288819B0}"/>
    <cellStyle name="Note 3 5 2" xfId="15059" xr:uid="{11659436-0020-49F4-95FB-2695C721DABA}"/>
    <cellStyle name="Note 3 5 2 2" xfId="15060" xr:uid="{3BA03149-FD28-4360-A6EB-D11CE12F2D10}"/>
    <cellStyle name="Note 3 5 3" xfId="15061" xr:uid="{79BA78EA-1500-4291-8232-8432B7DF7A12}"/>
    <cellStyle name="Note 3 6" xfId="15062" xr:uid="{0B8A6479-5AF0-45B1-AD1E-7ADE1549D2F6}"/>
    <cellStyle name="Note 3 6 2" xfId="15063" xr:uid="{B4AF7B10-6A30-4669-8048-B4F0C11F119C}"/>
    <cellStyle name="Note 3 6 2 2" xfId="15064" xr:uid="{A204253C-7C18-4545-B81F-A394D3A94C26}"/>
    <cellStyle name="Note 3 6 3" xfId="15065" xr:uid="{C288DD03-7C7F-405A-BE82-B368DB1CD68E}"/>
    <cellStyle name="Note 3 7" xfId="15066" xr:uid="{91AA92FF-04B8-4019-94D9-F46B51757706}"/>
    <cellStyle name="Note 3 7 2" xfId="15067" xr:uid="{5E1048C9-C88A-47A6-AF74-307D603E5638}"/>
    <cellStyle name="Note 3 7 2 2" xfId="15068" xr:uid="{502D94B8-A74C-41E3-BB88-ED73B1F7BACD}"/>
    <cellStyle name="Note 3 7 3" xfId="15069" xr:uid="{B3A6F011-E4CB-44B9-8143-CAF0770DA5E2}"/>
    <cellStyle name="Note 3 8" xfId="15070" xr:uid="{D83BA072-8F31-4B6B-B1F6-ABABBCD5A369}"/>
    <cellStyle name="Note 3 8 2" xfId="15071" xr:uid="{3B86B5DE-D364-4C83-9C88-8F89EB2083EC}"/>
    <cellStyle name="Note 3 8 3" xfId="15072" xr:uid="{36E68A28-29FF-4ED1-A3B3-21FBF6AD6356}"/>
    <cellStyle name="Note 3 9" xfId="15073" xr:uid="{8A0113ED-3E4E-4926-B5B3-1DD5C34D4075}"/>
    <cellStyle name="Note 3 9 2" xfId="15074" xr:uid="{E3B4ED48-E588-462C-AF13-42A587C596CE}"/>
    <cellStyle name="Note 3 9 3" xfId="15075" xr:uid="{99A6AFDB-B58E-4096-8278-EF2319B8E0A5}"/>
    <cellStyle name="Note 30" xfId="15076" xr:uid="{1676860C-4740-4445-AF40-AB5B18519DE9}"/>
    <cellStyle name="Note 31" xfId="15077" xr:uid="{0F34F725-E3DD-40FE-90A2-AD8EC2B8324C}"/>
    <cellStyle name="Note 32" xfId="15078" xr:uid="{95ED763F-136A-45A2-9B94-7B99EF87D193}"/>
    <cellStyle name="Note 33" xfId="15079" xr:uid="{C91D70EC-C1DE-42AF-B062-E9FE1FE0E572}"/>
    <cellStyle name="Note 34" xfId="15080" xr:uid="{06F56170-F0C8-4CB3-BD9E-B1253B2447F6}"/>
    <cellStyle name="Note 35" xfId="15081" xr:uid="{7F6D6949-66C4-4204-B258-29608F8AEE89}"/>
    <cellStyle name="Note 36" xfId="15082" xr:uid="{CD1073C0-69ED-4808-B9A6-ED58913EE702}"/>
    <cellStyle name="Note 37" xfId="15083" xr:uid="{A2AB7DFF-079D-41EF-A8FB-A05C8568927B}"/>
    <cellStyle name="Note 38" xfId="15084" xr:uid="{38558A40-FA7A-4B6D-A6EA-00EFAA6F63EB}"/>
    <cellStyle name="Note 39" xfId="15085" xr:uid="{BAB65BF5-A21C-4F12-87D3-6BD722A7BF13}"/>
    <cellStyle name="Note 4" xfId="15086" xr:uid="{9BA77E85-B6DB-4AD6-A9D1-CE4B94D9769B}"/>
    <cellStyle name="Note 4 10" xfId="15087" xr:uid="{467245C9-A517-4478-BDBB-16FC806B2CC6}"/>
    <cellStyle name="Note 4 10 2" xfId="15088" xr:uid="{31ED033E-4524-4CFF-BB4C-F7898EEECF7B}"/>
    <cellStyle name="Note 4 11" xfId="15089" xr:uid="{DB78E3B5-1264-42F1-810C-CE8F4F8F030C}"/>
    <cellStyle name="Note 4 11 2" xfId="15090" xr:uid="{B67107FE-EE2A-4613-B55F-6AEA72B8E081}"/>
    <cellStyle name="Note 4 12" xfId="15091" xr:uid="{D3609FC2-1E57-4B4F-8FA8-6D27D274280C}"/>
    <cellStyle name="Note 4 12 2" xfId="15092" xr:uid="{D67F35FD-40AA-4A8C-B3EF-ED47FCCB0DB8}"/>
    <cellStyle name="Note 4 13" xfId="15093" xr:uid="{C013A1BE-4D4E-46E0-821C-60DB450A0DC6}"/>
    <cellStyle name="Note 4 13 2" xfId="15094" xr:uid="{7FBA689E-A68F-46CC-9525-76D2F756AD2E}"/>
    <cellStyle name="Note 4 14" xfId="15095" xr:uid="{D73D6CD3-2D07-42B5-9A93-D4311074F0AE}"/>
    <cellStyle name="Note 4 14 2" xfId="15096" xr:uid="{24A39AAC-F30B-4744-A00C-98031AAE2303}"/>
    <cellStyle name="Note 4 15" xfId="15097" xr:uid="{04DB0196-E54E-4307-BF92-D735F1EEBAAF}"/>
    <cellStyle name="Note 4 15 2" xfId="15098" xr:uid="{771C12C4-69B6-4763-A1F3-B993E775E947}"/>
    <cellStyle name="Note 4 16" xfId="15099" xr:uid="{00A29E11-8E9D-4443-8971-A4C4C019B3AE}"/>
    <cellStyle name="Note 4 16 2" xfId="15100" xr:uid="{9EA28A9D-A81F-4200-99B0-898723B59DB0}"/>
    <cellStyle name="Note 4 17" xfId="15101" xr:uid="{DA3BC9D9-9265-404A-8FC7-E8DBB368225B}"/>
    <cellStyle name="Note 4 17 2" xfId="15102" xr:uid="{3044634B-D278-490A-BAAF-F14BE0D4090F}"/>
    <cellStyle name="Note 4 18" xfId="15103" xr:uid="{414C9E80-3163-40A4-AE3C-045B390869CA}"/>
    <cellStyle name="Note 4 19" xfId="15104" xr:uid="{FBAD3BD5-0C61-4066-80B0-762645EA9B2E}"/>
    <cellStyle name="Note 4 2" xfId="15105" xr:uid="{26B5BC71-0034-449C-A702-95285CCF47E5}"/>
    <cellStyle name="Note 4 2 2" xfId="15106" xr:uid="{5EEEF463-3906-479B-9150-25B542498B8B}"/>
    <cellStyle name="Note 4 2 2 2" xfId="15107" xr:uid="{322EC2BC-A1CF-49FC-8021-8BEEDAF7B8B8}"/>
    <cellStyle name="Note 4 2 2 3" xfId="15108" xr:uid="{AAFC2FA4-597A-4B34-A97D-F3B76CB7B1B0}"/>
    <cellStyle name="Note 4 2 3" xfId="15109" xr:uid="{678F02BE-4C14-48FF-841C-4DFEC02BC99D}"/>
    <cellStyle name="Note 4 2 3 2" xfId="15110" xr:uid="{FBDE020D-7EF5-44D3-BE3E-BEEC5D31B4F2}"/>
    <cellStyle name="Note 4 2 3 3" xfId="15111" xr:uid="{AA647D0E-768A-4057-AA0D-1C72F68E04FC}"/>
    <cellStyle name="Note 4 2 4" xfId="15112" xr:uid="{01F5DB43-6F88-42BB-AD70-0E29023F4C9D}"/>
    <cellStyle name="Note 4 2 4 2" xfId="15113" xr:uid="{4B266F6E-1B27-4403-9A36-75FD6E704672}"/>
    <cellStyle name="Note 4 2 5" xfId="15114" xr:uid="{15CCE487-9156-4BE5-A853-C09FB0EFD931}"/>
    <cellStyle name="Note 4 3" xfId="15115" xr:uid="{7F6C79B6-11B9-485C-BD9E-691A148A4E3E}"/>
    <cellStyle name="Note 4 3 2" xfId="15116" xr:uid="{C0CE9AA8-0C4A-4028-A360-2CE31B34B7C1}"/>
    <cellStyle name="Note 4 3 2 2" xfId="15117" xr:uid="{2BF0AAFB-864C-46EC-A726-26EC4EC2E913}"/>
    <cellStyle name="Note 4 3 2 3" xfId="15118" xr:uid="{92C9D0CB-076D-4D2E-BDCD-A95800FCFE3E}"/>
    <cellStyle name="Note 4 3 3" xfId="15119" xr:uid="{356167FE-5247-4052-92E9-4152C206DF7C}"/>
    <cellStyle name="Note 4 3 3 2" xfId="15120" xr:uid="{CDA6B22A-3D71-4612-B00F-A3C9099E4D5F}"/>
    <cellStyle name="Note 4 3 3 3" xfId="15121" xr:uid="{9A04E3C2-EE21-468D-B13B-067A1425F65F}"/>
    <cellStyle name="Note 4 3 4" xfId="15122" xr:uid="{29D06F3F-1794-4FD0-9768-AA02F2B7F865}"/>
    <cellStyle name="Note 4 3 4 2" xfId="15123" xr:uid="{C995A01A-4DFD-4F6C-837A-C1BCBA561D69}"/>
    <cellStyle name="Note 4 3 5" xfId="15124" xr:uid="{9BBA4798-BB24-467C-A000-1D6AC086A605}"/>
    <cellStyle name="Note 4 4" xfId="15125" xr:uid="{2383B863-C57F-45E1-BF21-F5187959FB12}"/>
    <cellStyle name="Note 4 4 2" xfId="15126" xr:uid="{3BE9394B-642F-4754-A043-141B75D2B721}"/>
    <cellStyle name="Note 4 4 2 2" xfId="15127" xr:uid="{419ED7B1-F065-444F-8D14-637E2AB13977}"/>
    <cellStyle name="Note 4 4 2 3" xfId="15128" xr:uid="{B8B0723F-CF42-47BE-B030-858D46FE47DA}"/>
    <cellStyle name="Note 4 4 3" xfId="15129" xr:uid="{1F391CF1-EBAE-47BF-9CF5-CF4FC3388F78}"/>
    <cellStyle name="Note 4 4 3 2" xfId="15130" xr:uid="{37600F67-9F37-48B8-A6E2-00C1E5B7EF8B}"/>
    <cellStyle name="Note 4 4 4" xfId="15131" xr:uid="{982C8D47-7AD8-4B79-B242-7E5B28386ADB}"/>
    <cellStyle name="Note 4 4 5" xfId="15132" xr:uid="{7251899F-F346-4FEB-A4A9-920D96B0747C}"/>
    <cellStyle name="Note 4 5" xfId="15133" xr:uid="{11A3E10C-A358-460D-8CE9-27E8596B8F50}"/>
    <cellStyle name="Note 4 5 2" xfId="15134" xr:uid="{B64B8561-F95F-48AF-A329-1D02598025FB}"/>
    <cellStyle name="Note 4 5 2 2" xfId="15135" xr:uid="{DB1CF46A-4C47-498E-9833-3DBDE30FC9EA}"/>
    <cellStyle name="Note 4 5 2 3" xfId="15136" xr:uid="{25B4124F-D2AA-4075-8282-04396B2FAF9A}"/>
    <cellStyle name="Note 4 5 3" xfId="15137" xr:uid="{D329C36E-1ADB-4942-9404-CE70B2BD7DFD}"/>
    <cellStyle name="Note 4 5 4" xfId="15138" xr:uid="{339BD275-6E7F-4357-A4BC-37EABD72BDD7}"/>
    <cellStyle name="Note 4 5 5" xfId="19697" xr:uid="{B7D10E1C-A08C-489E-A5DC-BAFC812DCBA4}"/>
    <cellStyle name="Note 4 5 5 2" xfId="22223" xr:uid="{B2745D4F-F4F3-4846-A656-2F3453E5F40C}"/>
    <cellStyle name="Note 4 5 5 2 2" xfId="27365" xr:uid="{672706F4-304E-446B-BBF0-20D9BB4820A8}"/>
    <cellStyle name="Note 4 5 5 2 2 2" xfId="36756" xr:uid="{824E8182-BE5F-440A-ABE6-5AA7DD42CB59}"/>
    <cellStyle name="Note 4 5 5 2 3" xfId="31867" xr:uid="{57C13B60-D3BA-4980-B333-B650FE1CFFDC}"/>
    <cellStyle name="Note 4 5 5 3" xfId="24923" xr:uid="{711F5D7F-07AE-4785-8FA4-8A9A41231A4F}"/>
    <cellStyle name="Note 4 5 5 3 2" xfId="34319" xr:uid="{34734A4C-FA22-4FD6-AA62-CED1F93EF302}"/>
    <cellStyle name="Note 4 5 5 4" xfId="29639" xr:uid="{3D7F0853-5934-4E38-897E-92FC98FD4B92}"/>
    <cellStyle name="Note 4 5 6" xfId="21657" xr:uid="{1434F2A3-292A-4A3C-A7EF-B90B63B4F443}"/>
    <cellStyle name="Note 4 5 6 2" xfId="26804" xr:uid="{2A2B5F7B-9027-40E6-8525-563BD540967B}"/>
    <cellStyle name="Note 4 5 6 2 2" xfId="36196" xr:uid="{A0D32479-F2E6-4617-9651-04FA54029D70}"/>
    <cellStyle name="Note 4 5 6 3" xfId="31405" xr:uid="{7E3B7EB5-30DC-4681-B38B-B2EF4C76C4B1}"/>
    <cellStyle name="Note 4 5 7" xfId="24354" xr:uid="{A66EDBA7-18D1-47FD-B31E-07686B998D80}"/>
    <cellStyle name="Note 4 5 7 2" xfId="33836" xr:uid="{692B7387-C527-4308-9B47-AE8F7FFFBB66}"/>
    <cellStyle name="Note 4 5 8" xfId="29179" xr:uid="{906C880A-4104-49FB-9C9F-D78C26560C56}"/>
    <cellStyle name="Note 4 6" xfId="15139" xr:uid="{358D6BC8-1296-40F3-9A1A-B6A8997079B2}"/>
    <cellStyle name="Note 4 6 2" xfId="15140" xr:uid="{22D4A293-E1E0-4D2B-9853-3CC1FC33416A}"/>
    <cellStyle name="Note 4 6 2 2" xfId="15141" xr:uid="{DC7F5904-F759-45C4-80E3-6AEFD23EEF79}"/>
    <cellStyle name="Note 4 6 2 3" xfId="15142" xr:uid="{0453857A-525B-4CE4-828B-4EB9965A9157}"/>
    <cellStyle name="Note 4 6 3" xfId="15143" xr:uid="{F532EAE0-270F-40F9-B363-8C0B13AE3199}"/>
    <cellStyle name="Note 4 6 4" xfId="15144" xr:uid="{0483BEAC-C536-4127-B287-F2E9FCD3C210}"/>
    <cellStyle name="Note 4 6 5" xfId="19698" xr:uid="{B00721AA-214B-4F9A-A3D9-720AA3D41DFD}"/>
    <cellStyle name="Note 4 6 5 2" xfId="22224" xr:uid="{41784EA4-2126-4C58-8F12-EE746B0FF42D}"/>
    <cellStyle name="Note 4 6 5 2 2" xfId="27366" xr:uid="{F139BA00-11B0-4A9B-A3AB-48592BEE6DCD}"/>
    <cellStyle name="Note 4 6 5 2 2 2" xfId="36757" xr:uid="{D94C16A8-7978-43B5-8F38-2C03977DB177}"/>
    <cellStyle name="Note 4 6 5 2 3" xfId="31868" xr:uid="{A491D575-0C2B-4732-8422-51E5543B5B3B}"/>
    <cellStyle name="Note 4 6 5 3" xfId="24924" xr:uid="{B733A635-BDF0-4F94-BB76-A1E9283E8444}"/>
    <cellStyle name="Note 4 6 5 3 2" xfId="34320" xr:uid="{A16250B8-AC93-4036-BC00-1A7CBB465FCD}"/>
    <cellStyle name="Note 4 6 5 4" xfId="29640" xr:uid="{E1C3E847-8435-479E-8B24-27CDDB1ABEE4}"/>
    <cellStyle name="Note 4 6 6" xfId="21658" xr:uid="{AB57C374-1454-4FE9-9B4B-34DFCDE3C31D}"/>
    <cellStyle name="Note 4 6 6 2" xfId="26805" xr:uid="{87BE553F-21D6-4873-B89A-638458656886}"/>
    <cellStyle name="Note 4 6 6 2 2" xfId="36197" xr:uid="{2F0FC815-2261-4F8D-AD83-D66C47AB911D}"/>
    <cellStyle name="Note 4 6 6 3" xfId="31406" xr:uid="{EBD7C3A4-0DED-40A4-8671-019A10A16873}"/>
    <cellStyle name="Note 4 6 7" xfId="24355" xr:uid="{2939C133-84BC-403F-8BAE-30BCF006C746}"/>
    <cellStyle name="Note 4 6 7 2" xfId="33837" xr:uid="{2D8B74F0-9C94-4E9D-B398-ECF7E0592AD5}"/>
    <cellStyle name="Note 4 6 8" xfId="29180" xr:uid="{CB162EC7-1277-468C-8869-88B337A03325}"/>
    <cellStyle name="Note 4 7" xfId="15145" xr:uid="{8B306CA6-C300-46DB-9DC0-AEA6644E59EF}"/>
    <cellStyle name="Note 4 7 2" xfId="15146" xr:uid="{E273ECEC-E456-4452-9488-F18571904AA2}"/>
    <cellStyle name="Note 4 7 2 2" xfId="15147" xr:uid="{F1FB1AF1-CE10-482E-9F99-D30F0668B4CF}"/>
    <cellStyle name="Note 4 7 3" xfId="15148" xr:uid="{D90FEE67-E574-4763-B3D3-CF7087367E1A}"/>
    <cellStyle name="Note 4 7 4" xfId="19699" xr:uid="{8365C696-0DB5-496A-AD0E-1B74DAACCB3C}"/>
    <cellStyle name="Note 4 7 4 2" xfId="22225" xr:uid="{182AC0A3-C19F-491A-B535-5CDC11B5583D}"/>
    <cellStyle name="Note 4 7 4 2 2" xfId="27367" xr:uid="{11F6266C-CA20-486B-942A-B36A51C32148}"/>
    <cellStyle name="Note 4 7 4 2 2 2" xfId="36758" xr:uid="{3C20D6E1-FFDD-4F02-AE56-D2ABAE8457AB}"/>
    <cellStyle name="Note 4 7 4 2 3" xfId="31869" xr:uid="{8D390DE9-129C-4A44-BDC6-B57ABDD3C87F}"/>
    <cellStyle name="Note 4 7 4 3" xfId="24925" xr:uid="{7D1CFB6D-D291-4D25-B9A4-3650746F941E}"/>
    <cellStyle name="Note 4 7 4 3 2" xfId="34321" xr:uid="{2905AD95-5650-4990-93B2-BAEABDDEF8E4}"/>
    <cellStyle name="Note 4 7 4 4" xfId="29641" xr:uid="{7B112EF7-2587-4959-94A7-59C95F8CA400}"/>
    <cellStyle name="Note 4 7 5" xfId="21659" xr:uid="{F0C76C49-66B9-4085-B211-7DD12FEF0B7D}"/>
    <cellStyle name="Note 4 7 5 2" xfId="26806" xr:uid="{101F858D-6364-47A9-8868-3474691B2AED}"/>
    <cellStyle name="Note 4 7 5 2 2" xfId="36198" xr:uid="{B40B6123-F3BD-422F-BF8B-3ADBC8AD1F3F}"/>
    <cellStyle name="Note 4 7 5 3" xfId="31407" xr:uid="{8BD9140C-0121-439D-8131-55B153469D85}"/>
    <cellStyle name="Note 4 7 6" xfId="24356" xr:uid="{D9B46C53-EEC0-4F04-A330-DCFDF60E51BD}"/>
    <cellStyle name="Note 4 7 6 2" xfId="33838" xr:uid="{9F7C9AC0-9C68-4C61-A5AE-536CB61C439A}"/>
    <cellStyle name="Note 4 7 7" xfId="29181" xr:uid="{245CE34C-FC38-44FF-BA8D-2F89399C868A}"/>
    <cellStyle name="Note 4 8" xfId="15149" xr:uid="{465DD84D-F6A1-4E4D-BF91-27E7521D8799}"/>
    <cellStyle name="Note 4 8 2" xfId="15150" xr:uid="{F5059F9D-1CDC-4ECB-A03E-2A74D5191ACD}"/>
    <cellStyle name="Note 4 8 3" xfId="15151" xr:uid="{3EA0ECCF-8492-4F79-A89E-321A48394220}"/>
    <cellStyle name="Note 4 9" xfId="15152" xr:uid="{56EABA40-3DE2-4A3E-8442-AECC18C37980}"/>
    <cellStyle name="Note 4 9 2" xfId="15153" xr:uid="{9C1825D7-1BF6-4496-9FFC-AA3E36A725EA}"/>
    <cellStyle name="Note 4 9 3" xfId="15154" xr:uid="{B3B26592-05AD-422E-B56E-F6CF8764B8BB}"/>
    <cellStyle name="Note 40" xfId="15155" xr:uid="{03664CA9-3E35-40FE-9FFF-256A9E59BD9E}"/>
    <cellStyle name="Note 41" xfId="15156" xr:uid="{C0130469-7669-4563-B0C9-9A19DE2682E5}"/>
    <cellStyle name="Note 42" xfId="15157" xr:uid="{E37B3E83-BEB5-4A60-943A-AA25FF45AEDD}"/>
    <cellStyle name="Note 43" xfId="15158" xr:uid="{D03D2D7D-EB5F-4465-A974-ADEB8A00D170}"/>
    <cellStyle name="Note 44" xfId="15159" xr:uid="{8CD831DF-211D-4F10-BE12-4B9AE4360384}"/>
    <cellStyle name="Note 44 2" xfId="19700" xr:uid="{D21C8ADC-5108-4355-979A-8890AADADDC3}"/>
    <cellStyle name="Note 44 2 2" xfId="22226" xr:uid="{5C006D1F-C506-4276-83A6-AF7AB8D6E287}"/>
    <cellStyle name="Note 44 2 2 2" xfId="27368" xr:uid="{C795DF1F-94CC-42E5-BAC9-8DEF8B671DAC}"/>
    <cellStyle name="Note 44 2 2 2 2" xfId="36759" xr:uid="{9DF1F3BA-5621-4984-BD66-24BC80FD669D}"/>
    <cellStyle name="Note 44 2 2 3" xfId="31870" xr:uid="{8FFA017B-446B-43BF-819A-C5290ED2E94B}"/>
    <cellStyle name="Note 44 2 3" xfId="24926" xr:uid="{3D231B55-CE44-4A1C-BC44-BB4B13E37634}"/>
    <cellStyle name="Note 44 2 3 2" xfId="34322" xr:uid="{ED89CCDA-C2AB-43CA-B451-4A20F1AE5D1A}"/>
    <cellStyle name="Note 44 2 4" xfId="29642" xr:uid="{0EC5B2A4-EC24-4681-B400-8061E98CB664}"/>
    <cellStyle name="Note 44 3" xfId="21660" xr:uid="{408CB8C8-0772-4032-9712-6BC4B1259322}"/>
    <cellStyle name="Note 44 3 2" xfId="26807" xr:uid="{FD485C87-772B-4A12-AB1C-EC6C0E4352B7}"/>
    <cellStyle name="Note 44 3 2 2" xfId="36199" xr:uid="{D20B21EE-E018-48DB-BFAB-B1C10445B025}"/>
    <cellStyle name="Note 44 3 3" xfId="31408" xr:uid="{EB154329-6995-43ED-9526-FE8AC3657EDA}"/>
    <cellStyle name="Note 44 4" xfId="24357" xr:uid="{6B413B6F-5F1D-43D2-934C-99B8236FC6E0}"/>
    <cellStyle name="Note 44 4 2" xfId="33839" xr:uid="{3CB8BB74-4BAD-4DD7-A200-FA480C111B42}"/>
    <cellStyle name="Note 44 5" xfId="29182" xr:uid="{BE6D8BE2-FF4D-4738-B953-739752393C7E}"/>
    <cellStyle name="Note 45" xfId="15160" xr:uid="{A72A3360-5070-42A4-92A9-2FA31803FFE0}"/>
    <cellStyle name="Note 46" xfId="15161" xr:uid="{158C7BD9-AFB4-457A-8E22-F3640D69CD8E}"/>
    <cellStyle name="Note 5" xfId="15162" xr:uid="{3FFBCE75-2E82-4D47-B9EB-8281E6B7147B}"/>
    <cellStyle name="Note 5 10" xfId="15163" xr:uid="{5A546ABC-8CB3-4013-8EC0-067166F84512}"/>
    <cellStyle name="Note 5 10 2" xfId="15164" xr:uid="{71B09590-70DF-40E4-AD8D-034E426C75FA}"/>
    <cellStyle name="Note 5 11" xfId="15165" xr:uid="{A03C49C1-E8B2-46AC-8EF7-4D50EE388940}"/>
    <cellStyle name="Note 5 11 2" xfId="15166" xr:uid="{EE1FD6ED-5D73-40E2-88A5-8C89F071D6DF}"/>
    <cellStyle name="Note 5 12" xfId="15167" xr:uid="{DFCCB482-CFBD-4015-9D77-C7633B1F657F}"/>
    <cellStyle name="Note 5 12 2" xfId="15168" xr:uid="{B824081A-E671-467E-9636-8482D1D184FF}"/>
    <cellStyle name="Note 5 13" xfId="15169" xr:uid="{24B1CC39-A9C7-4C71-A420-7B27AE6F8C3D}"/>
    <cellStyle name="Note 5 13 2" xfId="15170" xr:uid="{76ED621C-30F3-4605-B0BC-4C85FF1D4681}"/>
    <cellStyle name="Note 5 14" xfId="15171" xr:uid="{9D3BCC56-0C14-430E-95B1-793DB3E626B6}"/>
    <cellStyle name="Note 5 14 2" xfId="15172" xr:uid="{C5543547-2ABC-4DF3-9649-6DC1F4BDC590}"/>
    <cellStyle name="Note 5 15" xfId="15173" xr:uid="{04D9001D-24BE-4545-A223-9A65556E3A3A}"/>
    <cellStyle name="Note 5 15 2" xfId="15174" xr:uid="{2067F87D-5C41-407A-AFDD-9BECB1D6D2B9}"/>
    <cellStyle name="Note 5 16" xfId="15175" xr:uid="{BB844231-A00D-4A3A-A34D-595FB07630EB}"/>
    <cellStyle name="Note 5 16 2" xfId="15176" xr:uid="{543E2852-4812-4FBA-9232-4ECE7AA9AC6A}"/>
    <cellStyle name="Note 5 17" xfId="15177" xr:uid="{1A1E8F51-067B-48CA-BE6E-2297517866D8}"/>
    <cellStyle name="Note 5 17 2" xfId="15178" xr:uid="{E132EA99-D9FB-43A5-B06D-499212EE8DE9}"/>
    <cellStyle name="Note 5 18" xfId="15179" xr:uid="{56CCD5E9-312F-4D24-9A8D-D1BAE71B3154}"/>
    <cellStyle name="Note 5 19" xfId="15180" xr:uid="{A35F214C-819B-4236-B981-EC6A12E7DAD7}"/>
    <cellStyle name="Note 5 2" xfId="15181" xr:uid="{7902775C-CFD5-4D4F-9204-182F4E947998}"/>
    <cellStyle name="Note 5 2 2" xfId="15182" xr:uid="{C78674F2-40E6-4670-8B6A-7451847FDEA8}"/>
    <cellStyle name="Note 5 2 2 2" xfId="15183" xr:uid="{DA2D4B33-5FC8-4B05-AD89-724B6C44E790}"/>
    <cellStyle name="Note 5 2 2 3" xfId="15184" xr:uid="{17C0532B-6A15-4ECF-B4E3-C6DA142E6ABD}"/>
    <cellStyle name="Note 5 2 3" xfId="15185" xr:uid="{679C4772-9104-4AE8-971A-C8343D2ABD41}"/>
    <cellStyle name="Note 5 2 3 2" xfId="15186" xr:uid="{7ED4AF63-797B-4E6D-A88B-09B75227339D}"/>
    <cellStyle name="Note 5 2 3 3" xfId="15187" xr:uid="{927F8B25-EECC-4308-A5BB-30E9C2AA7B11}"/>
    <cellStyle name="Note 5 2 4" xfId="15188" xr:uid="{CC1CDE58-2A2F-4089-8C27-0254BC13BD31}"/>
    <cellStyle name="Note 5 2 4 2" xfId="15189" xr:uid="{1506BE38-1754-4423-8C34-9819165477B9}"/>
    <cellStyle name="Note 5 2 5" xfId="15190" xr:uid="{1E70AAEC-CDC6-44A8-B1FF-6DB79CFAB588}"/>
    <cellStyle name="Note 5 3" xfId="15191" xr:uid="{401F956B-CB7F-4AD9-8FA0-6C4ECE9E4EB6}"/>
    <cellStyle name="Note 5 3 2" xfId="15192" xr:uid="{51F48E05-16CB-474C-BFE8-6BABF7762ECB}"/>
    <cellStyle name="Note 5 3 2 2" xfId="15193" xr:uid="{E3A123CF-A541-4889-817D-BDB563A1F40D}"/>
    <cellStyle name="Note 5 3 2 3" xfId="15194" xr:uid="{99976C18-6E0F-4E78-B80E-D11122F1BA1A}"/>
    <cellStyle name="Note 5 3 3" xfId="15195" xr:uid="{A6BD74EC-2677-4C7A-B6DC-848396C2492B}"/>
    <cellStyle name="Note 5 3 3 2" xfId="15196" xr:uid="{8D3415CF-BA72-4D9A-B58A-C2DF94CE4FA5}"/>
    <cellStyle name="Note 5 3 4" xfId="15197" xr:uid="{05FF5DE5-8BA8-47BE-8C63-71A379BCA641}"/>
    <cellStyle name="Note 5 3 5" xfId="15198" xr:uid="{B0F0C634-A500-4A4B-BD47-7EE6297950B3}"/>
    <cellStyle name="Note 5 4" xfId="15199" xr:uid="{854CCD41-A350-42E6-A97B-2FB5FDB9EFC6}"/>
    <cellStyle name="Note 5 4 2" xfId="15200" xr:uid="{A49EBC86-1AB0-4A24-A843-447B1F2AC4F1}"/>
    <cellStyle name="Note 5 4 2 2" xfId="15201" xr:uid="{42C158E5-2E23-4192-84B1-4B08BA643EE2}"/>
    <cellStyle name="Note 5 4 2 3" xfId="15202" xr:uid="{B3E4A9E4-7E55-4D3D-8C0D-362EF1B0F8CD}"/>
    <cellStyle name="Note 5 4 3" xfId="15203" xr:uid="{7E59C97A-4A22-46A1-B3A7-B122C6D9C11C}"/>
    <cellStyle name="Note 5 4 3 2" xfId="15204" xr:uid="{4F835CBF-46B6-49D7-AB1C-29B87E61CE4D}"/>
    <cellStyle name="Note 5 4 4" xfId="15205" xr:uid="{627E1A3C-7524-4181-90F7-CC191E0D6310}"/>
    <cellStyle name="Note 5 4 5" xfId="15206" xr:uid="{357AA7FF-DF25-4690-A6AF-2F4CCC487971}"/>
    <cellStyle name="Note 5 5" xfId="15207" xr:uid="{07AF27E2-A2EC-48AD-9517-0DF6193C1720}"/>
    <cellStyle name="Note 5 5 2" xfId="15208" xr:uid="{9AC882D4-B3BF-4442-9C24-79423B9A80F6}"/>
    <cellStyle name="Note 5 5 2 2" xfId="15209" xr:uid="{49CA3639-4465-4999-9D35-D28F63B28831}"/>
    <cellStyle name="Note 5 5 3" xfId="15210" xr:uid="{A3FC0C7D-A4D7-489A-A8EA-ACAAC7249CF7}"/>
    <cellStyle name="Note 5 6" xfId="15211" xr:uid="{85EE722F-6EED-4339-B23C-A35D7B72D29F}"/>
    <cellStyle name="Note 5 6 2" xfId="15212" xr:uid="{AB79C9BB-31A3-4A96-A73A-15CE75DC436F}"/>
    <cellStyle name="Note 5 6 2 2" xfId="15213" xr:uid="{AAF3590E-99C5-4C3C-9AB6-A7158E2DE54E}"/>
    <cellStyle name="Note 5 6 3" xfId="15214" xr:uid="{A167D497-8A26-462C-902D-4236539E5AD6}"/>
    <cellStyle name="Note 5 7" xfId="15215" xr:uid="{BB4C9C5E-0723-45D9-BE0F-7142990B6250}"/>
    <cellStyle name="Note 5 7 2" xfId="15216" xr:uid="{45A2388A-1F67-4405-AFB1-CC21C32127D5}"/>
    <cellStyle name="Note 5 7 2 2" xfId="15217" xr:uid="{82DBCB15-23A3-4143-98D0-B807BC089628}"/>
    <cellStyle name="Note 5 7 3" xfId="15218" xr:uid="{E50D5570-469A-4781-8596-D177E4C21640}"/>
    <cellStyle name="Note 5 8" xfId="15219" xr:uid="{8B94399E-4FFC-4273-BE27-8D3364500544}"/>
    <cellStyle name="Note 5 8 2" xfId="15220" xr:uid="{F83284DD-475B-45B1-B6A3-52147A2E7832}"/>
    <cellStyle name="Note 5 8 3" xfId="15221" xr:uid="{01458C7F-3967-4F74-80F8-517673E7E548}"/>
    <cellStyle name="Note 5 9" xfId="15222" xr:uid="{F515251C-B642-485F-9883-EEF9735ED8BB}"/>
    <cellStyle name="Note 5 9 2" xfId="15223" xr:uid="{EBB2499A-AE99-4012-A1DD-2CAB636DE8B9}"/>
    <cellStyle name="Note 5 9 3" xfId="15224" xr:uid="{10976101-5DC7-464C-B13A-DCA2F9054036}"/>
    <cellStyle name="Note 6" xfId="15225" xr:uid="{744CD3FB-8DCF-476D-B901-C5F496D043C8}"/>
    <cellStyle name="Note 6 2" xfId="15226" xr:uid="{923DC4C5-5C9D-4312-B8B2-9B9785994627}"/>
    <cellStyle name="Note 6 2 2" xfId="15227" xr:uid="{9715210E-356E-4877-960F-C0F5CE2F782D}"/>
    <cellStyle name="Note 6 2 2 2" xfId="15228" xr:uid="{BBA29B48-4F4E-404A-A252-F013B8EA10D6}"/>
    <cellStyle name="Note 6 2 3" xfId="15229" xr:uid="{468C82DE-639E-4BB5-A283-9C61DA0F313D}"/>
    <cellStyle name="Note 6 3" xfId="15230" xr:uid="{24720491-AA9A-4A77-AEEE-AF58CC950734}"/>
    <cellStyle name="Note 6 3 2" xfId="15231" xr:uid="{862B683F-A54A-4A4F-AC75-5DF02B0341A6}"/>
    <cellStyle name="Note 6 3 2 2" xfId="15232" xr:uid="{B8833DFF-5E73-4CED-9CA8-120AD7F4A8E3}"/>
    <cellStyle name="Note 6 3 3" xfId="15233" xr:uid="{A70676C6-2D0C-4E70-9AA8-FA1F4581F7B6}"/>
    <cellStyle name="Note 6 4" xfId="15234" xr:uid="{D3511189-0F5F-43C5-BDF8-FEE38A51CDC8}"/>
    <cellStyle name="Note 6 4 2" xfId="15235" xr:uid="{D3983877-BD22-40EF-B98E-C4B5E781D629}"/>
    <cellStyle name="Note 6 4 3" xfId="15236" xr:uid="{A127A73A-BF26-41CA-AEA9-A99A6C3CC166}"/>
    <cellStyle name="Note 6 5" xfId="15237" xr:uid="{6ACEECBC-09FD-44FA-90F7-B73954D29D33}"/>
    <cellStyle name="Note 6 6" xfId="15238" xr:uid="{61337AF8-682D-4336-AC70-C42D127D496C}"/>
    <cellStyle name="Note 6 7" xfId="15239" xr:uid="{9F290FCE-7DA7-4E99-8ECF-4B7788BBD1BF}"/>
    <cellStyle name="Note 7" xfId="15240" xr:uid="{976C5705-0743-46CF-BF73-70920C4976F0}"/>
    <cellStyle name="Note 7 2" xfId="15241" xr:uid="{B9EABF26-4D57-4660-B226-A9E168051598}"/>
    <cellStyle name="Note 7 2 2" xfId="15242" xr:uid="{C9BED4E2-0F72-41EE-BD12-A7C11B1ABB63}"/>
    <cellStyle name="Note 7 2 2 2" xfId="15243" xr:uid="{739021F0-D4B7-406D-B9CB-0B16363AC917}"/>
    <cellStyle name="Note 7 2 2 3" xfId="15244" xr:uid="{48820D69-7B61-4EB5-90EE-111415B664EF}"/>
    <cellStyle name="Note 7 2 3" xfId="15245" xr:uid="{509AF680-048A-4329-A8DA-11E93806F2D6}"/>
    <cellStyle name="Note 7 2 4" xfId="15246" xr:uid="{9BD4A5D1-B1D3-4A00-B6D3-91B40D5722A4}"/>
    <cellStyle name="Note 7 3" xfId="15247" xr:uid="{DB726A09-B1B0-4835-961A-040425E33A58}"/>
    <cellStyle name="Note 7 3 2" xfId="15248" xr:uid="{3B2B2653-E1F0-4C86-AB01-66A3FEF43585}"/>
    <cellStyle name="Note 7 3 2 2" xfId="15249" xr:uid="{565718C0-CEB2-4E3D-85AB-CADD1DE70971}"/>
    <cellStyle name="Note 7 3 3" xfId="15250" xr:uid="{81F3503E-7FAF-457D-8598-636CF70C0960}"/>
    <cellStyle name="Note 7 3 4" xfId="19701" xr:uid="{929049B5-7CC0-47D5-B197-381183AD6945}"/>
    <cellStyle name="Note 7 3 4 2" xfId="22227" xr:uid="{99C33F40-DF72-4614-A285-8B41D39BC875}"/>
    <cellStyle name="Note 7 3 4 2 2" xfId="27369" xr:uid="{3E7FB577-C34E-4AE3-989F-AD141341112D}"/>
    <cellStyle name="Note 7 3 4 2 2 2" xfId="36760" xr:uid="{BAB798C8-1998-417D-BF88-7BDE221A5AA0}"/>
    <cellStyle name="Note 7 3 4 2 3" xfId="31871" xr:uid="{248EC71C-9F24-45A0-9DC1-7E25FD3D0835}"/>
    <cellStyle name="Note 7 3 4 3" xfId="24927" xr:uid="{E3471D7D-D5EC-422B-A3D9-2108C1D30A75}"/>
    <cellStyle name="Note 7 3 4 3 2" xfId="34323" xr:uid="{849FAFDE-6C51-435F-A4D1-86D16E5C230E}"/>
    <cellStyle name="Note 7 3 4 4" xfId="29643" xr:uid="{0D5295B3-2BA1-42BD-8D3E-ADC3A0F41EBF}"/>
    <cellStyle name="Note 7 3 5" xfId="21661" xr:uid="{B3AC2A9D-2A74-448B-8D5E-D2AF0BB41F78}"/>
    <cellStyle name="Note 7 3 5 2" xfId="26808" xr:uid="{08A58458-CE9E-424E-900F-2A91F4745F65}"/>
    <cellStyle name="Note 7 3 5 2 2" xfId="36200" xr:uid="{9EC54F98-3980-4196-8CE0-5C3E0B82D490}"/>
    <cellStyle name="Note 7 3 5 3" xfId="31409" xr:uid="{EB89D0A9-F5DD-4BAB-9CCA-2DC459C3F339}"/>
    <cellStyle name="Note 7 3 6" xfId="24358" xr:uid="{0D3CC4E1-ADC1-4FFC-A796-C6ADE8AA06B3}"/>
    <cellStyle name="Note 7 3 6 2" xfId="33840" xr:uid="{4D1181C0-303E-48B9-B7D8-84E664F96B05}"/>
    <cellStyle name="Note 7 3 7" xfId="29183" xr:uid="{7DADE85F-D00E-4210-90DA-78DBDF371B62}"/>
    <cellStyle name="Note 7 4" xfId="15251" xr:uid="{00AC7C56-2F22-418F-B47A-CCA821CD40E9}"/>
    <cellStyle name="Note 7 4 2" xfId="15252" xr:uid="{E7591D8D-A14D-4350-85E6-D5E99FC109B0}"/>
    <cellStyle name="Note 7 4 2 2" xfId="15253" xr:uid="{FECCDE13-A25A-414A-A8B4-401990F99B32}"/>
    <cellStyle name="Note 7 4 3" xfId="15254" xr:uid="{9255E8F7-6BA4-4FC2-A308-F1869A243ED9}"/>
    <cellStyle name="Note 7 5" xfId="15255" xr:uid="{583334C9-867F-4A4D-8848-9AF68D192AFC}"/>
    <cellStyle name="Note 7 6" xfId="15256" xr:uid="{154E8D6E-F08B-476B-AE92-CE5F5F4876BF}"/>
    <cellStyle name="Note 7 7" xfId="15257" xr:uid="{C748477F-9699-4751-81C1-0C6228A1A6FB}"/>
    <cellStyle name="Note 7 8" xfId="15258" xr:uid="{1441B4D2-AF95-46AC-B711-51DA4C16E96F}"/>
    <cellStyle name="Note 7 9" xfId="15259" xr:uid="{588022A8-489D-442A-AE0A-561ACA979A3D}"/>
    <cellStyle name="Note 8" xfId="15260" xr:uid="{BE06070B-5D4C-4DA4-9A4F-F08309454AE1}"/>
    <cellStyle name="Note 8 2" xfId="15261" xr:uid="{1A1D887F-C7FF-436E-B39A-3F5A5CB6C6F1}"/>
    <cellStyle name="Note 8 2 2" xfId="15262" xr:uid="{D9AF149F-C085-48CF-B3A4-52FC72056D48}"/>
    <cellStyle name="Note 8 2 3" xfId="15263" xr:uid="{169A133A-EB0A-4D1D-86DF-B09EC4DBEB7F}"/>
    <cellStyle name="Note 8 3" xfId="15264" xr:uid="{690ECBCC-74C5-4D98-A070-B3A8FDD2D6DB}"/>
    <cellStyle name="Note 8 3 2" xfId="15265" xr:uid="{FA554D2A-FC33-4F05-AFE0-DD128CD3328B}"/>
    <cellStyle name="Note 8 3 3" xfId="15266" xr:uid="{DC186F76-CB81-428A-9E09-9C6B503F9D93}"/>
    <cellStyle name="Note 8 4" xfId="15267" xr:uid="{4F1AE007-8720-4A27-99C0-ADA27837C82A}"/>
    <cellStyle name="Note 8 4 2" xfId="15268" xr:uid="{4DA6C3A4-5C7A-42B9-9498-05715D71CD6B}"/>
    <cellStyle name="Note 8 4 3" xfId="15269" xr:uid="{14E946C4-7F9F-4841-9C78-8B4CF720490E}"/>
    <cellStyle name="Note 8 5" xfId="15270" xr:uid="{F5A5D9C4-ADB2-4D2D-AAA5-B21C747E0B0A}"/>
    <cellStyle name="Note 8 6" xfId="15271" xr:uid="{41B583A9-7F82-4D45-8D19-8BA4EB97C65C}"/>
    <cellStyle name="Note 8 7" xfId="15272" xr:uid="{B0F9976A-2401-4247-A3C8-4BB25C8B7FA4}"/>
    <cellStyle name="Note 8 8" xfId="15273" xr:uid="{B56B44D1-3D31-4F80-95F9-2BB60EEF1A3D}"/>
    <cellStyle name="Note 9" xfId="15274" xr:uid="{84DCDD99-5EE9-458B-AC63-379B7D4981E3}"/>
    <cellStyle name="Note 9 10" xfId="15275" xr:uid="{08E14358-8C20-4C6C-A4CD-CE26D0BCD701}"/>
    <cellStyle name="Note 9 2" xfId="15276" xr:uid="{16C9959C-2E09-4B6A-BE7E-FA635B698C34}"/>
    <cellStyle name="Note 9 2 2" xfId="15277" xr:uid="{F0E03C12-187E-4A79-ADA5-6EE1261C3000}"/>
    <cellStyle name="Note 9 2 3" xfId="15278" xr:uid="{00CE7B39-3AF1-4787-99DD-2A9143043FE5}"/>
    <cellStyle name="Note 9 3" xfId="15279" xr:uid="{9B53BEA6-A138-4BFD-964E-F6F2CCBFE476}"/>
    <cellStyle name="Note 9 3 2" xfId="15280" xr:uid="{7DB63430-596F-41DF-B0E8-D2F6FA722214}"/>
    <cellStyle name="Note 9 3 3" xfId="15281" xr:uid="{0A9F51EB-6BCF-4FC9-9340-7BD983A4E4EE}"/>
    <cellStyle name="Note 9 4" xfId="15282" xr:uid="{C58712DC-0456-467E-8BAC-D99A10D21937}"/>
    <cellStyle name="Note 9 4 2" xfId="15283" xr:uid="{CF8DA998-5EAB-4BE6-95DD-991246394114}"/>
    <cellStyle name="Note 9 4 3" xfId="15284" xr:uid="{C2B17CDF-D21E-427F-9138-012A95C714BC}"/>
    <cellStyle name="Note 9 5" xfId="15285" xr:uid="{8FDD1042-FC2D-4824-830B-6320954B7C1A}"/>
    <cellStyle name="Note 9 5 2" xfId="15286" xr:uid="{6E102E85-FD72-4CCA-BFAB-A903DD1F93DB}"/>
    <cellStyle name="Note 9 6" xfId="15287" xr:uid="{2075D1C6-BB15-4040-83B3-F4CFE3E0F1A7}"/>
    <cellStyle name="Note 9 6 2" xfId="15288" xr:uid="{B5DA25AF-3984-4B20-886D-DC57764DFEF3}"/>
    <cellStyle name="Note 9 7" xfId="15289" xr:uid="{EF2DB717-B799-43D4-91F4-E59AF55DB567}"/>
    <cellStyle name="Note 9 7 2" xfId="15290" xr:uid="{1CA63BA5-F4F9-47C0-8C1F-CB23CC1909F4}"/>
    <cellStyle name="Note 9 8" xfId="15291" xr:uid="{4E26652B-DFF4-467C-AAD8-859C1E90C7C3}"/>
    <cellStyle name="Note 9 8 2" xfId="15292" xr:uid="{341F9B42-0DFC-4AC5-AAF7-0863ACDFD993}"/>
    <cellStyle name="Note 9 9" xfId="15293" xr:uid="{632A175E-D37A-4ABD-BE96-995B9D2B220D}"/>
    <cellStyle name="Nötr 10" xfId="15294" xr:uid="{21AAD156-F47D-4649-A7A7-9EA3390074C4}"/>
    <cellStyle name="Nötr 10 2" xfId="15295" xr:uid="{EB1C7872-B172-4D2F-B6CA-429075636D78}"/>
    <cellStyle name="Nötr 11" xfId="15296" xr:uid="{3304845B-EA33-4413-ABF1-F8C346C674F3}"/>
    <cellStyle name="Nötr 2" xfId="15297" xr:uid="{C7419BF9-A667-4FA3-9F88-1A0AE4CFA6A6}"/>
    <cellStyle name="Nötr 2 2" xfId="15298" xr:uid="{6BBE8EB7-D5C1-4BF3-B0E8-B30F6B62E456}"/>
    <cellStyle name="Nötr 2 2 2" xfId="15299" xr:uid="{8F58D6BA-2E6B-4A96-86D6-53F6C66702D7}"/>
    <cellStyle name="Nötr 2 3" xfId="15300" xr:uid="{79C97245-4847-422B-B980-93BFAF8E2C09}"/>
    <cellStyle name="Nötr 2_Divan Çorlu Yerel Dergi Planı Ocak 2011ONAY ALIŞ" xfId="15301" xr:uid="{14678947-C56B-47AA-826B-4AA68E0DB91F}"/>
    <cellStyle name="Nötr 3" xfId="15302" xr:uid="{1A4740B1-4167-4638-AAA3-04E03A5B663A}"/>
    <cellStyle name="Nötr 3 2" xfId="15303" xr:uid="{C9463CE0-2069-4076-B80A-69313A268F26}"/>
    <cellStyle name="Nötr 3 3" xfId="15304" xr:uid="{14ABC9D7-5EF3-468A-8E01-221FB8D5AE82}"/>
    <cellStyle name="Nötr 4" xfId="15305" xr:uid="{537E50BD-CB9F-4B3C-AC66-E06047807A6E}"/>
    <cellStyle name="Nötr 4 2" xfId="15306" xr:uid="{1E12D44A-B5D1-43F2-ACA2-0B49E732D6D9}"/>
    <cellStyle name="Nötr 4 3" xfId="15307" xr:uid="{4CC80DCD-A128-4284-ABE1-C2D798C1EDDF}"/>
    <cellStyle name="Nötr 5" xfId="15308" xr:uid="{85C8FA45-9EEA-4B08-86C8-0E5B6A4E4DB0}"/>
    <cellStyle name="Nötr 5 2" xfId="15309" xr:uid="{5F2A1FE8-974A-4CBD-B539-EBFECCD07D67}"/>
    <cellStyle name="Nötr 5 3" xfId="15310" xr:uid="{87328DCC-71A6-4121-BEC6-E4F2B12ABCD1}"/>
    <cellStyle name="Nötr 6" xfId="15311" xr:uid="{67A0EB63-1373-4DA0-A083-00342D670F2B}"/>
    <cellStyle name="Nötr 6 2" xfId="15312" xr:uid="{4D249BD5-4E2E-41E6-96B5-E693DEEBC6C8}"/>
    <cellStyle name="Nötr 6 3" xfId="15313" xr:uid="{9FDC872A-080B-4521-B15F-7C0F34F46402}"/>
    <cellStyle name="Nötr 7" xfId="15314" xr:uid="{019DBD17-3F10-406F-A0EB-71EBC1FD9DFD}"/>
    <cellStyle name="Nötr 7 2" xfId="15315" xr:uid="{57FD4CED-F80D-4A78-8A34-E327008E4BF8}"/>
    <cellStyle name="Nötr 7 3" xfId="15316" xr:uid="{9C11BAB2-9A57-4325-A64B-8AC1FF43ACFC}"/>
    <cellStyle name="Nötr 8" xfId="15317" xr:uid="{3C7E1911-971E-4CEE-9A53-DC493452BF22}"/>
    <cellStyle name="Nötr 8 2" xfId="15318" xr:uid="{41870C04-99A4-4B0E-A584-E2E24CE68982}"/>
    <cellStyle name="Nötr 8 3" xfId="15319" xr:uid="{518CB6E5-B34C-4948-A8D7-F63B7446BCE7}"/>
    <cellStyle name="Nötr 9" xfId="15320" xr:uid="{564895AB-573E-4AAF-9EF4-60C40746DFDA}"/>
    <cellStyle name="Nötr 9 2" xfId="15321" xr:uid="{4CDAD721-5410-4ADC-ACEA-BDBF00F423A5}"/>
    <cellStyle name="Nötr 9 3" xfId="15322" xr:uid="{B4579CAB-FDB7-4C4C-806D-779C96064BE6}"/>
    <cellStyle name="NumPagina" xfId="15323" xr:uid="{8B9F73FA-9BC8-48FA-A633-1C54B1B7E836}"/>
    <cellStyle name="NumPagina 2" xfId="15324" xr:uid="{8AA6C537-B51B-4908-AB44-90D6ADEE5C1A}"/>
    <cellStyle name="NumPagina 2 2" xfId="15325" xr:uid="{FA52B10E-8C9F-4161-B826-1F2F7F1ABB1E}"/>
    <cellStyle name="NumPagina 3" xfId="15326" xr:uid="{CDC47CE4-6089-427B-B6C1-D74106B3318D}"/>
    <cellStyle name="Œ…‹æØ‚è [0.00]_laroux" xfId="15327" xr:uid="{3478B1B1-A485-4110-9B45-B398F16AB05A}"/>
    <cellStyle name="Œ…‹æØ‚è_laroux" xfId="15328" xr:uid="{F90FAB8F-D096-4327-A867-6D37B68282E4}"/>
    <cellStyle name="Option" xfId="15329" xr:uid="{0CCC7D6A-07EE-4F72-8684-8DD02DBDA14D}"/>
    <cellStyle name="Option 2" xfId="15330" xr:uid="{D502BFF4-A227-4C53-8C63-AE0CF12A4324}"/>
    <cellStyle name="orh" xfId="15331" xr:uid="{9B6F6883-DE52-4757-942A-32BB39B20B12}"/>
    <cellStyle name="orh 2" xfId="15332" xr:uid="{94948DCF-97F9-49ED-AB1F-771D13BAE9B8}"/>
    <cellStyle name="orh 3" xfId="15333" xr:uid="{121A906C-04A0-4CBA-B044-0D2A8C264FC3}"/>
    <cellStyle name="orh 4" xfId="15334" xr:uid="{C8CFD7CF-E0CD-40BF-84AB-81BED446161F}"/>
    <cellStyle name="orh 5" xfId="19702" xr:uid="{AEAE39B0-3F4E-4336-972C-0CDDDFAA0408}"/>
    <cellStyle name="orh 5 2" xfId="22228" xr:uid="{C84F87E7-BA5A-4D54-B071-22FDC148B047}"/>
    <cellStyle name="orh 5 2 2" xfId="27370" xr:uid="{673A7D0B-66EB-4CD1-94C0-95BC981A13BF}"/>
    <cellStyle name="orh 5 2 2 2" xfId="36761" xr:uid="{46888055-8B5A-48B1-ADF2-EC6AB22848B1}"/>
    <cellStyle name="orh 5 2 3" xfId="31872" xr:uid="{89ED1494-6DB2-405A-954C-DF61085AE14A}"/>
    <cellStyle name="orh 5 3" xfId="24928" xr:uid="{8CA2AE91-86E9-486F-90BD-5EAE2AB8CDAE}"/>
    <cellStyle name="orh 5 3 2" xfId="34324" xr:uid="{A4175BF7-0A0E-44C2-9817-5338812075EB}"/>
    <cellStyle name="orh 5 4" xfId="29644" xr:uid="{260B72DC-6CBC-4465-8E6C-82A2FD42B33F}"/>
    <cellStyle name="orh 6" xfId="21662" xr:uid="{BFF7687C-5CAA-414F-80E2-4F08CFCB2D6A}"/>
    <cellStyle name="orh 6 2" xfId="26809" xr:uid="{352F758B-3807-439F-B1AB-171EAE156125}"/>
    <cellStyle name="orh 6 2 2" xfId="36201" xr:uid="{3E4548D4-AD64-40AA-A678-D0BD4AC8652C}"/>
    <cellStyle name="orh 6 3" xfId="31410" xr:uid="{1EFFC904-15EA-42BC-8BB9-DE1445F32FDE}"/>
    <cellStyle name="orh 7" xfId="24359" xr:uid="{7C151917-40E6-42AC-A0CC-7BEE68CFA3A9}"/>
    <cellStyle name="orh 7 2" xfId="33841" xr:uid="{DF1CEE11-D2BB-4E19-BFD1-C9F405F0207D}"/>
    <cellStyle name="orh 8" xfId="29184" xr:uid="{AF78EF4E-1D29-4718-9DB9-2ECF7D03C003}"/>
    <cellStyle name="Output 10" xfId="15335" xr:uid="{7B8BE468-A928-48DE-9C1B-7D789B81A69A}"/>
    <cellStyle name="Output 10 2" xfId="15336" xr:uid="{296AD310-33D0-413F-90DE-8DE9E896966E}"/>
    <cellStyle name="Output 10 3" xfId="15337" xr:uid="{44918234-653B-436D-9E09-BCAF6D4A6224}"/>
    <cellStyle name="Output 10 4" xfId="15338" xr:uid="{621BA378-CD2E-4053-817E-3E70662A9480}"/>
    <cellStyle name="Output 11" xfId="15339" xr:uid="{A8FEB2FD-A254-4FD7-8383-5105FBEB6F13}"/>
    <cellStyle name="Output 11 2" xfId="15340" xr:uid="{C1FFED2C-8F25-4809-B64C-FEFF8472DE4B}"/>
    <cellStyle name="Output 11 2 2" xfId="15341" xr:uid="{CE2F53D9-39BA-42DF-A92F-61571AB50915}"/>
    <cellStyle name="Output 11 3" xfId="15342" xr:uid="{864D3600-6366-4A2B-8D33-E3660E0CCFBD}"/>
    <cellStyle name="Output 11 3 2" xfId="15343" xr:uid="{7E5EF5DA-A539-49BE-A71F-65B992C9B346}"/>
    <cellStyle name="Output 11 4" xfId="15344" xr:uid="{8FFE3D65-52AB-488B-8C14-80CB3458CAA0}"/>
    <cellStyle name="Output 11 5" xfId="15345" xr:uid="{FDB14236-2B99-4FE0-A6FF-B11D7811560D}"/>
    <cellStyle name="Output 12" xfId="15346" xr:uid="{39C80A15-A93D-4FBD-800D-A4E0909B2519}"/>
    <cellStyle name="Output 13" xfId="15347" xr:uid="{5786A770-6EF0-4154-85F4-9052BDBFC2E1}"/>
    <cellStyle name="Output 14" xfId="15348" xr:uid="{764B5F55-DF0A-4B00-8FFE-39B7A212B091}"/>
    <cellStyle name="Output 15" xfId="15349" xr:uid="{E8FD71B8-E270-437D-BD6E-35A9124F8308}"/>
    <cellStyle name="Output 16" xfId="15350" xr:uid="{1E9A4F0A-9FBF-4CEE-8DDB-7B099649B2AA}"/>
    <cellStyle name="Output 17" xfId="15351" xr:uid="{C00A5659-EEF4-4E75-890A-9CC173F9992B}"/>
    <cellStyle name="Output 18" xfId="15352" xr:uid="{6952A771-5511-47B1-9C80-100ED30FA4E9}"/>
    <cellStyle name="Output 19" xfId="15353" xr:uid="{1637C661-C084-468D-A5BB-FCB961054F81}"/>
    <cellStyle name="Output 2" xfId="15354" xr:uid="{25284615-F9B4-4236-8B67-FCFB39BFB41D}"/>
    <cellStyle name="Output 2 10" xfId="15355" xr:uid="{7FFD5A35-5229-4B44-9DB1-8DB5854F2047}"/>
    <cellStyle name="Output 2 10 2" xfId="15356" xr:uid="{8C271866-1FA8-41A2-B1B1-3FBC534C2141}"/>
    <cellStyle name="Output 2 10 3" xfId="15357" xr:uid="{92C46C1F-F0AD-4AB2-B48C-16BA565AAFCD}"/>
    <cellStyle name="Output 2 11" xfId="15358" xr:uid="{49B26281-E54E-4056-801F-468D09AE1B1F}"/>
    <cellStyle name="Output 2 11 2" xfId="15359" xr:uid="{08685BEE-2A4C-4FD4-A457-3C9AC6FFB51D}"/>
    <cellStyle name="Output 2 11 3" xfId="15360" xr:uid="{4F5C9FEB-E19B-499E-9F7A-CC75402ED653}"/>
    <cellStyle name="Output 2 12" xfId="15361" xr:uid="{6900574B-08BE-499E-9A05-93AA31AC0859}"/>
    <cellStyle name="Output 2 12 2" xfId="15362" xr:uid="{F1FA78F9-46BA-4DE3-B492-00F2575DE80C}"/>
    <cellStyle name="Output 2 12 3" xfId="15363" xr:uid="{90ED599B-6667-4B06-8EB8-710C4687DF25}"/>
    <cellStyle name="Output 2 13" xfId="15364" xr:uid="{92101167-E050-49EB-839F-DFECE02BF26D}"/>
    <cellStyle name="Output 2 13 2" xfId="15365" xr:uid="{68D0D9F7-F34C-4113-9981-07271203314C}"/>
    <cellStyle name="Output 2 13 3" xfId="15366" xr:uid="{BD82D32A-0BBF-461D-9A0E-D312CD6A3A34}"/>
    <cellStyle name="Output 2 14" xfId="15367" xr:uid="{71CD13D7-02E2-42DB-9260-E40AD80FEC48}"/>
    <cellStyle name="Output 2 14 2" xfId="15368" xr:uid="{D8EFAE05-0D25-493C-A34D-8A448BD3A67D}"/>
    <cellStyle name="Output 2 14 3" xfId="15369" xr:uid="{39609AB8-F3C0-45D1-94C2-4403E4C9BDC6}"/>
    <cellStyle name="Output 2 15" xfId="15370" xr:uid="{160EAED8-DD10-4CEF-9737-FA73698B2708}"/>
    <cellStyle name="Output 2 15 2" xfId="15371" xr:uid="{B15DAD8B-0C24-4A7E-BE5A-51FCBC640C6C}"/>
    <cellStyle name="Output 2 15 3" xfId="15372" xr:uid="{F3E467E4-EAC6-4C7D-B327-603590097730}"/>
    <cellStyle name="Output 2 16" xfId="15373" xr:uid="{7FD9EC13-D794-4EB0-A4B5-0A6A6EA9F1BD}"/>
    <cellStyle name="Output 2 16 2" xfId="15374" xr:uid="{BE60AB06-6B16-42A1-9D24-197D8595183A}"/>
    <cellStyle name="Output 2 16 3" xfId="15375" xr:uid="{0DA024DD-58A9-4001-B50A-CA454D87B405}"/>
    <cellStyle name="Output 2 17" xfId="15376" xr:uid="{44E07AEE-B434-44A1-83C5-D4763057F466}"/>
    <cellStyle name="Output 2 17 2" xfId="15377" xr:uid="{18C69853-FF52-402D-B4F9-6B08C2C9A197}"/>
    <cellStyle name="Output 2 18" xfId="15378" xr:uid="{85416343-90CA-4803-B133-3283A6C81235}"/>
    <cellStyle name="Output 2 19" xfId="19703" xr:uid="{2B1044D0-5A1F-4D1B-92FE-C630DBAD7757}"/>
    <cellStyle name="Output 2 19 2" xfId="22229" xr:uid="{103EEE5F-E992-4C3F-A9D7-9DA8C977931D}"/>
    <cellStyle name="Output 2 19 2 2" xfId="27371" xr:uid="{6A96170C-4483-4534-9882-FF3EE73E7F9F}"/>
    <cellStyle name="Output 2 19 2 2 2" xfId="36762" xr:uid="{5A7342C0-20E5-4714-99B0-23E1A8EE070A}"/>
    <cellStyle name="Output 2 19 2 3" xfId="31873" xr:uid="{05B20054-D174-44FE-BF47-725B07C4BCBD}"/>
    <cellStyle name="Output 2 19 3" xfId="24929" xr:uid="{A93E335D-BA29-4F8A-A67C-6161975239DE}"/>
    <cellStyle name="Output 2 19 3 2" xfId="34325" xr:uid="{43593006-2B3A-473A-B7FB-E28816763A36}"/>
    <cellStyle name="Output 2 19 4" xfId="29645" xr:uid="{44D4F702-48DA-46E6-9742-93F6F7CC18DB}"/>
    <cellStyle name="Output 2 2" xfId="15379" xr:uid="{1484B73C-47CF-4C35-A890-80007FE30045}"/>
    <cellStyle name="Output 2 2 10" xfId="15380" xr:uid="{4C2C57E5-DADD-45C3-A5AF-7E99D0A52B28}"/>
    <cellStyle name="Output 2 2 10 2" xfId="15381" xr:uid="{F84BE091-718E-4B0D-85EC-5945B96D8890}"/>
    <cellStyle name="Output 2 2 11" xfId="15382" xr:uid="{A80E3F8D-59A7-4D3F-A227-8F4A6D43E963}"/>
    <cellStyle name="Output 2 2 11 2" xfId="15383" xr:uid="{CA550AE6-A598-4829-A82C-B863ABC9473E}"/>
    <cellStyle name="Output 2 2 12" xfId="15384" xr:uid="{74C15933-3275-476D-A13E-E3A3DCECDEEA}"/>
    <cellStyle name="Output 2 2 12 2" xfId="15385" xr:uid="{2B3C25B6-18FC-4764-887E-E580A4B233EC}"/>
    <cellStyle name="Output 2 2 13" xfId="15386" xr:uid="{7037943D-5EAE-4BDE-B7C0-83D0DB5AD936}"/>
    <cellStyle name="Output 2 2 13 2" xfId="15387" xr:uid="{C288D048-F8E1-464C-AF3A-785C1078C178}"/>
    <cellStyle name="Output 2 2 14" xfId="15388" xr:uid="{7328D5E6-36EC-4903-9A81-761C03167D78}"/>
    <cellStyle name="Output 2 2 14 2" xfId="15389" xr:uid="{241ED119-8AA6-4716-AA9B-6496587E48E0}"/>
    <cellStyle name="Output 2 2 15" xfId="15390" xr:uid="{F641475F-0039-431A-8F9D-77B2893CBBDC}"/>
    <cellStyle name="Output 2 2 16" xfId="15391" xr:uid="{6FD52EA6-95D4-45EA-85F1-617EB1029118}"/>
    <cellStyle name="Output 2 2 2" xfId="15392" xr:uid="{2757FAA5-DA03-4476-AA0A-D588FF7EBE60}"/>
    <cellStyle name="Output 2 2 2 2" xfId="15393" xr:uid="{B79DE602-1B0D-4DF5-AB1B-8E292EBFCC8A}"/>
    <cellStyle name="Output 2 2 3" xfId="15394" xr:uid="{7B85BB30-E89E-468A-971D-0CEEAD07F0C2}"/>
    <cellStyle name="Output 2 2 3 2" xfId="15395" xr:uid="{579A5BC0-7A7F-47A3-A4AC-4A8F9905727D}"/>
    <cellStyle name="Output 2 2 4" xfId="15396" xr:uid="{C0FAFFF1-9C08-4E9A-AB4A-937B893C2A1F}"/>
    <cellStyle name="Output 2 2 4 2" xfId="15397" xr:uid="{6F8A441D-EE3A-4329-B85C-46B17ADAD7C1}"/>
    <cellStyle name="Output 2 2 5" xfId="15398" xr:uid="{D75F06B2-5075-4931-AC07-FFA2E8203852}"/>
    <cellStyle name="Output 2 2 5 2" xfId="15399" xr:uid="{7333B2EC-C0AE-48CE-AF13-FF5219EB23F7}"/>
    <cellStyle name="Output 2 2 6" xfId="15400" xr:uid="{3FEB55BE-F404-4ED6-B6A9-6326B5F07E94}"/>
    <cellStyle name="Output 2 2 6 2" xfId="15401" xr:uid="{CCE7DC8D-D27C-43EC-B2B1-1C307C712C4D}"/>
    <cellStyle name="Output 2 2 7" xfId="15402" xr:uid="{B11F6F33-287B-4015-8444-2DE09783AA49}"/>
    <cellStyle name="Output 2 2 7 2" xfId="15403" xr:uid="{93D2CA48-4433-4B14-A385-1F96867F484E}"/>
    <cellStyle name="Output 2 2 8" xfId="15404" xr:uid="{537589B8-E4ED-4542-8A6C-8F6FE4576DE2}"/>
    <cellStyle name="Output 2 2 8 2" xfId="15405" xr:uid="{A9530E2D-D685-41FF-AE17-435A2835A3B1}"/>
    <cellStyle name="Output 2 2 9" xfId="15406" xr:uid="{00F4A8E0-91BB-4953-A4EC-2D4802407E48}"/>
    <cellStyle name="Output 2 2 9 2" xfId="15407" xr:uid="{966CD726-F440-4DDB-9F6E-971D5461E0C1}"/>
    <cellStyle name="Output 2 20" xfId="21663" xr:uid="{440E69E0-A9A3-448E-9029-70361F103E88}"/>
    <cellStyle name="Output 2 20 2" xfId="26810" xr:uid="{73CB2DEF-84C7-486A-A1D1-0481D46CBD1A}"/>
    <cellStyle name="Output 2 20 2 2" xfId="36202" xr:uid="{D720D57F-35A1-4BE3-9D3A-8D60971BD031}"/>
    <cellStyle name="Output 2 20 3" xfId="31411" xr:uid="{E8D684E7-A3E7-4306-86B9-BB5111237169}"/>
    <cellStyle name="Output 2 21" xfId="24360" xr:uid="{8D5B177F-0F4C-48EE-94AC-07EDB1BB03A8}"/>
    <cellStyle name="Output 2 21 2" xfId="33842" xr:uid="{46CE0D5C-8806-4701-9CA9-41300B299A9E}"/>
    <cellStyle name="Output 2 22" xfId="29185" xr:uid="{FB91A352-71F6-4B4E-97BA-088131912E66}"/>
    <cellStyle name="Output 2 3" xfId="15408" xr:uid="{678BE913-FDDD-46C7-A65A-8D3D513CDFF8}"/>
    <cellStyle name="Output 2 3 2" xfId="15409" xr:uid="{434E9E93-6172-4C12-B063-46340BD5AE0F}"/>
    <cellStyle name="Output 2 3 3" xfId="15410" xr:uid="{36D2A8DF-D78D-4689-BEA5-8C1BB0FD7C16}"/>
    <cellStyle name="Output 2 4" xfId="15411" xr:uid="{3099E3B3-47C0-4A39-B488-39640A20A258}"/>
    <cellStyle name="Output 2 4 2" xfId="15412" xr:uid="{2CB6D6EE-1686-47E9-9D70-5BF8B3605761}"/>
    <cellStyle name="Output 2 4 3" xfId="15413" xr:uid="{B5C8955C-7C74-4783-9C0D-12FEA98679B8}"/>
    <cellStyle name="Output 2 5" xfId="15414" xr:uid="{E202B4E8-68D0-4ABA-85CF-4A9DD91226F9}"/>
    <cellStyle name="Output 2 5 2" xfId="15415" xr:uid="{673C2834-1EC0-4195-8074-114758027EE2}"/>
    <cellStyle name="Output 2 5 3" xfId="15416" xr:uid="{15C1E06C-1B50-4418-9CB4-30977C344677}"/>
    <cellStyle name="Output 2 6" xfId="15417" xr:uid="{F364FC64-018A-4204-8690-D9F993A4989A}"/>
    <cellStyle name="Output 2 6 2" xfId="15418" xr:uid="{E585E465-0DDD-4382-974A-F32B67BACC3A}"/>
    <cellStyle name="Output 2 6 3" xfId="15419" xr:uid="{91C1577E-364B-4311-B447-B4757A5F8114}"/>
    <cellStyle name="Output 2 7" xfId="15420" xr:uid="{0880077E-F2BA-4BA6-8BA6-FCDE9844DC63}"/>
    <cellStyle name="Output 2 7 2" xfId="15421" xr:uid="{822A44E4-7068-4C62-B892-B57BEF5E9ACF}"/>
    <cellStyle name="Output 2 7 3" xfId="15422" xr:uid="{1DD07D76-BCEE-4750-9D02-BB9E69739935}"/>
    <cellStyle name="Output 2 8" xfId="15423" xr:uid="{514B370A-65F6-457E-AC03-7CB069B5DC99}"/>
    <cellStyle name="Output 2 8 2" xfId="15424" xr:uid="{FAD514DA-413F-48B9-A2EB-2D611C990637}"/>
    <cellStyle name="Output 2 8 3" xfId="15425" xr:uid="{F4D3FE43-0F0B-471C-8645-8EC8E1E6E18F}"/>
    <cellStyle name="Output 2 9" xfId="15426" xr:uid="{2845FC32-A64F-4329-8E00-3C59F0F26F01}"/>
    <cellStyle name="Output 2 9 2" xfId="15427" xr:uid="{A979EF7B-5A7C-4A3A-9D52-E994288FED17}"/>
    <cellStyle name="Output 2 9 3" xfId="15428" xr:uid="{2A631FD0-28C6-411C-9AF5-7EB55C882FB5}"/>
    <cellStyle name="Output 2_Opet&amp;Axess Ulusal Radyo Planı - OK" xfId="15429" xr:uid="{3191A999-E452-4EBC-B944-0EE978303D95}"/>
    <cellStyle name="Output 20" xfId="15430" xr:uid="{15843EA1-FF66-497D-9BA2-179214BACD1B}"/>
    <cellStyle name="Output 21" xfId="15431" xr:uid="{82DE4E30-B455-4B50-B5A7-938E38EB8A98}"/>
    <cellStyle name="Output 22" xfId="15432" xr:uid="{87B2076F-BCF6-48B3-9BE0-E2AF222C3650}"/>
    <cellStyle name="Output 23" xfId="15433" xr:uid="{85C4918E-D7C8-4E8F-BBE3-C1C131BCACF8}"/>
    <cellStyle name="Output 24" xfId="15434" xr:uid="{B8AECA12-6E54-42E4-8A19-DC785E6B769C}"/>
    <cellStyle name="Output 25" xfId="15435" xr:uid="{D3A99D97-FE39-470C-B8D8-0221EEC2C36A}"/>
    <cellStyle name="Output 26" xfId="15436" xr:uid="{4D3EB6E5-5D40-4EF8-B8EC-55349810D9D7}"/>
    <cellStyle name="Output 27" xfId="15437" xr:uid="{999C34B1-EE21-4604-BF65-08FA6A4D0412}"/>
    <cellStyle name="Output 28" xfId="15438" xr:uid="{F5ED997F-084C-48AF-8F98-F72659048742}"/>
    <cellStyle name="Output 29" xfId="15439" xr:uid="{695A2DBE-42C7-441D-8FB5-0CECE4C37756}"/>
    <cellStyle name="Output 3" xfId="15440" xr:uid="{BE47C27A-E562-4A11-BFD2-04E71F5BAA6F}"/>
    <cellStyle name="Output 3 10" xfId="15441" xr:uid="{C2BF8957-F058-43F7-929E-BD635AFC32B6}"/>
    <cellStyle name="Output 3 10 2" xfId="15442" xr:uid="{B016A3C0-4BF9-4FB2-843E-7FD750130477}"/>
    <cellStyle name="Output 3 11" xfId="15443" xr:uid="{D0D05257-6F89-4A19-B077-4D2202BA0DBB}"/>
    <cellStyle name="Output 3 11 2" xfId="15444" xr:uid="{2ECA870E-B526-40A2-A81E-B1F42B917114}"/>
    <cellStyle name="Output 3 12" xfId="15445" xr:uid="{6D05F3D8-7AC1-4CB2-8C59-0DAE73A77B10}"/>
    <cellStyle name="Output 3 12 2" xfId="15446" xr:uid="{311F56FE-1BC6-4DFB-BA76-18620ABAB1B0}"/>
    <cellStyle name="Output 3 13" xfId="15447" xr:uid="{94E39D94-CB7F-4C41-8588-D7369ECD44E0}"/>
    <cellStyle name="Output 3 13 2" xfId="15448" xr:uid="{8FB136CA-F385-499F-A7D5-8BFC01538DC1}"/>
    <cellStyle name="Output 3 14" xfId="15449" xr:uid="{8545E928-D020-424F-B63F-760CEE609933}"/>
    <cellStyle name="Output 3 14 2" xfId="15450" xr:uid="{BB871D00-8233-4FBB-8C94-282316FFD1DB}"/>
    <cellStyle name="Output 3 15" xfId="15451" xr:uid="{4CC6CCAD-4E36-4C77-A8B1-98A4505FE76D}"/>
    <cellStyle name="Output 3 15 2" xfId="15452" xr:uid="{897ADE42-73A0-4E16-B835-EDAFD8C9BD4F}"/>
    <cellStyle name="Output 3 16" xfId="15453" xr:uid="{05A6D941-4957-41E1-A972-3C67CD64CE20}"/>
    <cellStyle name="Output 3 17" xfId="15454" xr:uid="{19827B63-9DD5-4015-A70C-14AA75E19A2E}"/>
    <cellStyle name="Output 3 2" xfId="15455" xr:uid="{6BA1F1AD-EC54-4316-8F47-BCF2FFD199B4}"/>
    <cellStyle name="Output 3 2 10" xfId="15456" xr:uid="{D7086727-F1AD-4E64-82B2-E97859D4461D}"/>
    <cellStyle name="Output 3 2 10 2" xfId="15457" xr:uid="{F0AB7A90-A9CA-4743-A79B-90ECAC7E86C0}"/>
    <cellStyle name="Output 3 2 11" xfId="15458" xr:uid="{509995CA-A759-4958-9991-E81BCD9F4AE2}"/>
    <cellStyle name="Output 3 2 11 2" xfId="15459" xr:uid="{CEFD4A47-8173-4703-B6CF-AF23AB6F6058}"/>
    <cellStyle name="Output 3 2 12" xfId="15460" xr:uid="{618A9EA8-D1AC-4CEB-8D6C-0A5AC4108C29}"/>
    <cellStyle name="Output 3 2 12 2" xfId="15461" xr:uid="{19B8DA4D-DD78-4D1E-A681-A0886051D984}"/>
    <cellStyle name="Output 3 2 13" xfId="15462" xr:uid="{845A3F88-0A5D-45EA-8D77-73F93871C7EB}"/>
    <cellStyle name="Output 3 2 13 2" xfId="15463" xr:uid="{6C340F30-9458-418F-B00A-BC44D782D3B0}"/>
    <cellStyle name="Output 3 2 14" xfId="15464" xr:uid="{1C00F028-2F0B-4F0C-8D68-4699E3DF606E}"/>
    <cellStyle name="Output 3 2 14 2" xfId="15465" xr:uid="{BF5A8DEC-AA42-48CE-ABA0-DF60BC404CD2}"/>
    <cellStyle name="Output 3 2 15" xfId="15466" xr:uid="{9104862A-064C-4E3E-92E2-9C03C5CBC26F}"/>
    <cellStyle name="Output 3 2 16" xfId="15467" xr:uid="{D6FCA2AC-998B-46D5-8DB3-B779D1D1F17F}"/>
    <cellStyle name="Output 3 2 2" xfId="15468" xr:uid="{B3E98A85-4916-45FB-AAED-202FE6B7C319}"/>
    <cellStyle name="Output 3 2 2 2" xfId="15469" xr:uid="{B1A6F7E6-2D95-4CA5-A4A4-0F69B18E117A}"/>
    <cellStyle name="Output 3 2 3" xfId="15470" xr:uid="{CDA1092E-A2F7-4249-8DED-FC4AB02468F9}"/>
    <cellStyle name="Output 3 2 3 2" xfId="15471" xr:uid="{1B89317F-59F1-4782-9CC9-AD66BEE4116A}"/>
    <cellStyle name="Output 3 2 4" xfId="15472" xr:uid="{FE570AC8-F146-43DC-BB4D-30E5AD0FC078}"/>
    <cellStyle name="Output 3 2 4 2" xfId="15473" xr:uid="{BD9993D0-902D-451D-9762-88FB50992E41}"/>
    <cellStyle name="Output 3 2 5" xfId="15474" xr:uid="{7F91289F-D5AB-4624-899B-AE1A81C92160}"/>
    <cellStyle name="Output 3 2 5 2" xfId="15475" xr:uid="{8DCBFD82-F7FB-4B0F-A95D-B28C943C3C98}"/>
    <cellStyle name="Output 3 2 6" xfId="15476" xr:uid="{094D57AE-9412-4EAE-B1D6-46B70B515104}"/>
    <cellStyle name="Output 3 2 6 2" xfId="15477" xr:uid="{B47EE286-8A2A-4C05-8C51-D5DA4F79FEC2}"/>
    <cellStyle name="Output 3 2 7" xfId="15478" xr:uid="{6AAAE4A1-E5DB-4F3C-888B-55CB8BF33EF6}"/>
    <cellStyle name="Output 3 2 7 2" xfId="15479" xr:uid="{1504D586-2C95-49DD-BCC3-F8D39113F77A}"/>
    <cellStyle name="Output 3 2 8" xfId="15480" xr:uid="{B1D6BC9D-B42F-4CA6-957F-85C18B8E9EFF}"/>
    <cellStyle name="Output 3 2 8 2" xfId="15481" xr:uid="{C137B714-4022-4AAB-95F5-27B33190D5B6}"/>
    <cellStyle name="Output 3 2 9" xfId="15482" xr:uid="{14DCFACA-ED7B-49BB-A249-FD1189CD87AC}"/>
    <cellStyle name="Output 3 2 9 2" xfId="15483" xr:uid="{C4FF57E1-3644-4703-9DD5-21771422BE2B}"/>
    <cellStyle name="Output 3 3" xfId="15484" xr:uid="{5B4AA381-2021-4688-A120-E51B9C4EE25B}"/>
    <cellStyle name="Output 3 3 2" xfId="15485" xr:uid="{ACA1A475-CF7A-4B95-9ED7-214A589E2769}"/>
    <cellStyle name="Output 3 3 3" xfId="15486" xr:uid="{0C9CBE93-E003-40BA-8295-5F6AC8D34267}"/>
    <cellStyle name="Output 3 4" xfId="15487" xr:uid="{230902B4-CF46-4175-9E50-690BF7FE8BB1}"/>
    <cellStyle name="Output 3 4 2" xfId="15488" xr:uid="{D737A115-0955-419D-9279-2425CE3AD2D7}"/>
    <cellStyle name="Output 3 4 3" xfId="15489" xr:uid="{9B40EDAA-7C8E-499D-BC4D-C7407360C45C}"/>
    <cellStyle name="Output 3 5" xfId="15490" xr:uid="{BC4516F2-6344-4CB5-AFC5-F2C478EBE825}"/>
    <cellStyle name="Output 3 5 2" xfId="15491" xr:uid="{A3DEFE8C-825A-4C7D-B832-035D0EE8FBCC}"/>
    <cellStyle name="Output 3 6" xfId="15492" xr:uid="{EDB69623-9A1D-479F-A439-5D8E929B33B8}"/>
    <cellStyle name="Output 3 6 2" xfId="15493" xr:uid="{F9F67DF9-190A-4BD6-8FCB-14D66C60D147}"/>
    <cellStyle name="Output 3 7" xfId="15494" xr:uid="{623F382C-C719-4A02-A970-96C0183CE51F}"/>
    <cellStyle name="Output 3 7 2" xfId="15495" xr:uid="{829615C2-FE66-4D20-A05F-8D44A808FE09}"/>
    <cellStyle name="Output 3 8" xfId="15496" xr:uid="{A1235125-6ECB-4937-A7E5-47F88C72F57E}"/>
    <cellStyle name="Output 3 8 2" xfId="15497" xr:uid="{759B1CF4-6A55-4E95-8F24-36DDE0D3A412}"/>
    <cellStyle name="Output 3 9" xfId="15498" xr:uid="{847EDBEB-4984-4ED1-AEAF-0821E05ACED7}"/>
    <cellStyle name="Output 3 9 2" xfId="15499" xr:uid="{28A11F0E-4710-4DF9-928D-9E5869C7B8D9}"/>
    <cellStyle name="Output 30" xfId="15500" xr:uid="{BD177276-A2FD-4D50-8A11-A489D808DF75}"/>
    <cellStyle name="Output 4" xfId="15501" xr:uid="{F60A8483-99BF-465C-842A-37AA87A2920E}"/>
    <cellStyle name="Output 4 10" xfId="15502" xr:uid="{12AF2EC9-D7D6-4BC8-B274-055000CA4C4E}"/>
    <cellStyle name="Output 4 10 2" xfId="15503" xr:uid="{6F7FD67E-FC06-484E-9E1E-41719B093F1F}"/>
    <cellStyle name="Output 4 11" xfId="15504" xr:uid="{90AEBA88-009C-4101-9097-0BECE1B86D16}"/>
    <cellStyle name="Output 4 11 2" xfId="15505" xr:uid="{F393F850-0709-443E-9AFE-01D528A078D2}"/>
    <cellStyle name="Output 4 12" xfId="15506" xr:uid="{7ABD31C4-B2C2-4DB3-9D3E-193129CC124D}"/>
    <cellStyle name="Output 4 12 2" xfId="15507" xr:uid="{73343A93-9303-459A-9082-3C2E62518E1A}"/>
    <cellStyle name="Output 4 13" xfId="15508" xr:uid="{8810E184-EDCE-4D65-A911-B72433926EFC}"/>
    <cellStyle name="Output 4 13 2" xfId="15509" xr:uid="{6CEAC4F6-4E1C-4146-B07D-6B43D4771E46}"/>
    <cellStyle name="Output 4 14" xfId="15510" xr:uid="{398FBFD5-E0DC-475C-A655-B525409BA284}"/>
    <cellStyle name="Output 4 14 2" xfId="15511" xr:uid="{FE141AE2-2FD6-49C7-B9BF-EF5893C8A486}"/>
    <cellStyle name="Output 4 15" xfId="15512" xr:uid="{3563BD89-B63D-41D4-BD4D-112FA49269A7}"/>
    <cellStyle name="Output 4 16" xfId="15513" xr:uid="{F75994E3-BCF2-42DD-A0B4-EC12168EBCCE}"/>
    <cellStyle name="Output 4 2" xfId="15514" xr:uid="{7D5D0132-4244-41C0-A665-47B60A45CFEF}"/>
    <cellStyle name="Output 4 2 2" xfId="15515" xr:uid="{253ABE9F-6597-4A89-811C-39F1F5F29E0D}"/>
    <cellStyle name="Output 4 2 3" xfId="15516" xr:uid="{0A53FC73-7C03-4FAA-8E53-CFC929961330}"/>
    <cellStyle name="Output 4 3" xfId="15517" xr:uid="{D3DB51E1-F05E-45DF-8E8A-FEE6AEB02DC9}"/>
    <cellStyle name="Output 4 3 2" xfId="15518" xr:uid="{D84BEB53-599F-4955-860D-3DB8986C7604}"/>
    <cellStyle name="Output 4 3 3" xfId="15519" xr:uid="{B8079146-B1D0-4FA7-AA33-BF815DBA12BB}"/>
    <cellStyle name="Output 4 4" xfId="15520" xr:uid="{44663887-8666-403C-9F98-C6157CED1B96}"/>
    <cellStyle name="Output 4 4 2" xfId="15521" xr:uid="{07DD2628-17CB-47E2-A562-AA56665CBAD1}"/>
    <cellStyle name="Output 4 4 3" xfId="15522" xr:uid="{49B368E6-9B05-4637-A017-1FC01128696F}"/>
    <cellStyle name="Output 4 5" xfId="15523" xr:uid="{74625236-5F20-44D7-BE88-891D498705E5}"/>
    <cellStyle name="Output 4 5 2" xfId="15524" xr:uid="{C6CF113F-2BE5-494A-83F8-23EB73BB9F69}"/>
    <cellStyle name="Output 4 6" xfId="15525" xr:uid="{998B23EA-A231-4FED-8BBF-C28D47398223}"/>
    <cellStyle name="Output 4 6 2" xfId="15526" xr:uid="{B6E6ACB0-DFB9-4049-8058-DB1CF32D0ECF}"/>
    <cellStyle name="Output 4 7" xfId="15527" xr:uid="{B0F48FEF-F387-4B36-AB33-ACE1F71B41E4}"/>
    <cellStyle name="Output 4 7 2" xfId="15528" xr:uid="{17B585D9-EF5E-47C9-B9A3-9DBF0A84AE60}"/>
    <cellStyle name="Output 4 8" xfId="15529" xr:uid="{27528A5E-449A-417D-A327-15DD88453A06}"/>
    <cellStyle name="Output 4 8 2" xfId="15530" xr:uid="{197EEE87-AB36-411D-96F7-70F788CDBA54}"/>
    <cellStyle name="Output 4 9" xfId="15531" xr:uid="{C4F4DD43-266F-48F9-AACD-64F65A089886}"/>
    <cellStyle name="Output 4 9 2" xfId="15532" xr:uid="{F43D013A-CF7B-4937-8FE2-85AFF5BE6E50}"/>
    <cellStyle name="Output 5" xfId="15533" xr:uid="{AF13F3C2-4851-4C22-A4D8-F05C0015558F}"/>
    <cellStyle name="Output 5 2" xfId="15534" xr:uid="{99A4754B-3DA2-480A-8ADB-45B0D77B8ED4}"/>
    <cellStyle name="Output 5 2 2" xfId="15535" xr:uid="{F69EB839-558A-494A-8AD4-D8A0BF2DB0CC}"/>
    <cellStyle name="Output 5 3" xfId="15536" xr:uid="{436C30DC-6EAF-4A28-A768-A9ACB176A5ED}"/>
    <cellStyle name="Output 5 4" xfId="15537" xr:uid="{5CF39121-DC03-408B-A087-B3BE7B8DC267}"/>
    <cellStyle name="Output 5 5" xfId="15538" xr:uid="{62394A38-1F44-428C-88F7-7313FA6C284D}"/>
    <cellStyle name="Output 6" xfId="15539" xr:uid="{AB1F60F6-BD39-434B-8F7A-90185D1A2BEC}"/>
    <cellStyle name="Output 6 2" xfId="15540" xr:uid="{F99E373A-0D44-4E6D-94A1-5AEFDD387F6F}"/>
    <cellStyle name="Output 6 2 2" xfId="15541" xr:uid="{169835D7-E75E-4DDE-9F75-FB28765C0362}"/>
    <cellStyle name="Output 6 3" xfId="15542" xr:uid="{80278724-3DB1-42E4-8CE1-BF441D91DFEC}"/>
    <cellStyle name="Output 6 4" xfId="15543" xr:uid="{F3A66CA7-A747-4F25-BD4D-5D12D330ED3C}"/>
    <cellStyle name="Output 6 5" xfId="15544" xr:uid="{C98FFB61-397F-4C55-8C1C-26D90A098872}"/>
    <cellStyle name="Output 7" xfId="15545" xr:uid="{CA58D8A3-6649-4F02-90AB-1215E359EF56}"/>
    <cellStyle name="Output 7 2" xfId="15546" xr:uid="{34C67EB5-14B7-41A0-AB1B-2137B36F15C2}"/>
    <cellStyle name="Output 7 2 2" xfId="15547" xr:uid="{7BF20488-4B15-43EC-89DA-9666339F4853}"/>
    <cellStyle name="Output 7 3" xfId="15548" xr:uid="{2D07FEC6-4751-4DE1-AB21-B2CB8B740973}"/>
    <cellStyle name="Output 7 3 2" xfId="15549" xr:uid="{95F7FF2C-4204-4C3A-8C74-C133D5015786}"/>
    <cellStyle name="Output 7 4" xfId="15550" xr:uid="{ED5438C3-F88F-44B7-B20D-E2A4BA9896CD}"/>
    <cellStyle name="Output 7 5" xfId="15551" xr:uid="{F8FFB2EE-F987-4E14-ABF3-9641259F61CF}"/>
    <cellStyle name="Output 8" xfId="15552" xr:uid="{BCD17BA8-59E7-42AB-B181-082BE722AC34}"/>
    <cellStyle name="Output 8 2" xfId="15553" xr:uid="{927327D2-9C8C-41E6-AC9D-41C207279B3B}"/>
    <cellStyle name="Output 8 2 2" xfId="15554" xr:uid="{5A2BF34E-5CFF-4E61-8F62-B26CE351F268}"/>
    <cellStyle name="Output 8 3" xfId="15555" xr:uid="{21796BB9-727E-4566-90A7-4ACD680F0F29}"/>
    <cellStyle name="Output 8 3 2" xfId="15556" xr:uid="{1EB61D2E-8B84-4ACE-B813-56B4876920D1}"/>
    <cellStyle name="Output 8 4" xfId="15557" xr:uid="{DD904817-74A7-4137-B316-04C69B393453}"/>
    <cellStyle name="Output 8 5" xfId="15558" xr:uid="{C04F4882-27ED-4AD8-AAD0-9F2F93C5AF8A}"/>
    <cellStyle name="Output 9" xfId="15559" xr:uid="{64D51760-A98A-4477-9CFD-29229A9D3F60}"/>
    <cellStyle name="Output 9 2" xfId="15560" xr:uid="{2F6E530F-9F77-4B32-A7E4-00FDD527A30E}"/>
    <cellStyle name="Output 9 2 2" xfId="15561" xr:uid="{856E41E2-348C-4543-9FE6-52BB701BB528}"/>
    <cellStyle name="Output 9 3" xfId="15562" xr:uid="{01B6BA2E-CDE9-4AE3-B65D-EA0437E7A498}"/>
    <cellStyle name="Output 9 3 2" xfId="15563" xr:uid="{B40041E5-23DF-461F-8924-721DDFFB082B}"/>
    <cellStyle name="Output 9 4" xfId="15564" xr:uid="{AF691405-5B77-4C42-A56C-B2A5EB84C2E2}"/>
    <cellStyle name="Output 9 5" xfId="15565" xr:uid="{68211F9E-69A6-4B84-B414-4EAE45322B34}"/>
    <cellStyle name="OZEL" xfId="15566" xr:uid="{D3530351-F3CA-4BD9-A244-7A16A392777D}"/>
    <cellStyle name="OZEL 2" xfId="15567" xr:uid="{F4CD2592-70CF-4952-8325-2D371A389EB0}"/>
    <cellStyle name="OZEL 2 2" xfId="15568" xr:uid="{FB947973-EE3E-490B-BC3F-B83514D2DB6F}"/>
    <cellStyle name="OZEL 2 3" xfId="15569" xr:uid="{0580E2D0-8D20-4CFF-893B-E034BDB0576D}"/>
    <cellStyle name="OZEL 2 4" xfId="19705" xr:uid="{63098DCA-53F2-4172-ADFC-D96CE6C45080}"/>
    <cellStyle name="OZEL 2 4 2" xfId="22231" xr:uid="{4DE4BB65-3A08-4069-B17C-6644A1FF3C47}"/>
    <cellStyle name="OZEL 2 4 2 2" xfId="27373" xr:uid="{035992F7-8347-4948-9268-A2C00142EE3F}"/>
    <cellStyle name="OZEL 2 4 2 2 2" xfId="36764" xr:uid="{8009CF12-F7BD-452E-8AA3-ECD57B80E6C5}"/>
    <cellStyle name="OZEL 2 4 2 3" xfId="31875" xr:uid="{D29E73D8-3FC1-4AAA-BC03-B05807B2D784}"/>
    <cellStyle name="OZEL 2 4 3" xfId="24931" xr:uid="{27D0C08B-F917-400E-8DB0-D4F2477FA982}"/>
    <cellStyle name="OZEL 2 4 3 2" xfId="34327" xr:uid="{01D213A5-2B2E-43DD-A967-C84BA3D93A1F}"/>
    <cellStyle name="OZEL 2 4 4" xfId="29647" xr:uid="{878E6827-F77E-45F6-8F1F-837454C669B6}"/>
    <cellStyle name="OZEL 2 5" xfId="21665" xr:uid="{5170A32A-302A-4BF3-B974-91B76F71F6D1}"/>
    <cellStyle name="OZEL 2 5 2" xfId="26812" xr:uid="{621BD0A2-0180-4C96-AAE1-0D4B7C4AC2B6}"/>
    <cellStyle name="OZEL 2 5 2 2" xfId="36204" xr:uid="{769BB7D4-47E8-4BCA-8297-5F8122CFB6B8}"/>
    <cellStyle name="OZEL 2 5 3" xfId="31413" xr:uid="{6C6D8B61-A1CA-4678-A14F-DF3104F1DFDC}"/>
    <cellStyle name="OZEL 2 6" xfId="24362" xr:uid="{6160C5DF-3ED3-4658-A30C-94FBB6ED0747}"/>
    <cellStyle name="OZEL 2 6 2" xfId="33844" xr:uid="{66037B01-A159-4C04-823E-9F2615FBF20B}"/>
    <cellStyle name="OZEL 2 7" xfId="29187" xr:uid="{B9C7C02B-294B-4B8D-A764-87F33229A75F}"/>
    <cellStyle name="OZEL 3" xfId="15570" xr:uid="{06F0F678-0C1D-4E95-A073-A08A66D6FD14}"/>
    <cellStyle name="OZEL 4" xfId="15571" xr:uid="{AB3E5218-8DEC-4050-BC86-D5DEA181826A}"/>
    <cellStyle name="OZEL 5" xfId="19704" xr:uid="{F2896672-033A-4DBF-8647-3A004644C10D}"/>
    <cellStyle name="OZEL 5 2" xfId="22230" xr:uid="{47FAAA90-1F9D-41A5-92C4-196572E50DA7}"/>
    <cellStyle name="OZEL 5 2 2" xfId="27372" xr:uid="{50E0E897-C6B2-40B4-AC8A-4FEA3029105B}"/>
    <cellStyle name="OZEL 5 2 2 2" xfId="36763" xr:uid="{27351C70-1DAE-4949-9EA0-C416E7007282}"/>
    <cellStyle name="OZEL 5 2 3" xfId="31874" xr:uid="{799991A7-1874-4D5B-A317-4E52FBE00A6B}"/>
    <cellStyle name="OZEL 5 3" xfId="24930" xr:uid="{F1409EEB-4B85-47F9-B3CE-508484E57B27}"/>
    <cellStyle name="OZEL 5 3 2" xfId="34326" xr:uid="{B7CF4732-D6BC-44B1-A8D3-1F9719249C1E}"/>
    <cellStyle name="OZEL 5 4" xfId="29646" xr:uid="{3F306B12-2DB9-4514-9FD3-DFE8CF067658}"/>
    <cellStyle name="OZEL 6" xfId="21664" xr:uid="{BA3E2C68-09E9-4B19-A2B4-8CB048709805}"/>
    <cellStyle name="OZEL 6 2" xfId="26811" xr:uid="{FA26711B-EBAF-4727-9403-48CCDF453188}"/>
    <cellStyle name="OZEL 6 2 2" xfId="36203" xr:uid="{70E8925C-E4AF-4FB0-8DEC-22995638295D}"/>
    <cellStyle name="OZEL 6 3" xfId="31412" xr:uid="{00B90B22-D8AC-4FEE-9A61-67544B015EE8}"/>
    <cellStyle name="OZEL 7" xfId="24361" xr:uid="{BE8BBD73-59F4-4B54-ACAE-E2B702D5DE0D}"/>
    <cellStyle name="OZEL 7 2" xfId="33843" xr:uid="{F5F6D2B0-484B-4BF2-99C4-3F32114A9414}"/>
    <cellStyle name="OZEL 8" xfId="29186" xr:uid="{05F11BA9-8981-4BEF-A430-E421820ED0E5}"/>
    <cellStyle name="P" xfId="15572" xr:uid="{FBDF1BD3-A850-46FE-9691-B056D921D4F0}"/>
    <cellStyle name="ParaBirimi 12" xfId="15573" xr:uid="{5A4F18C3-86E9-4DF3-AB46-D988A9C81A98}"/>
    <cellStyle name="ParaBirimi 2" xfId="15574" xr:uid="{0BD45D77-CB90-4B9C-B31E-C463392871F0}"/>
    <cellStyle name="ParaBirimi 2 2" xfId="15575" xr:uid="{3182461C-5C82-4E57-8028-4BE37D42E8F8}"/>
    <cellStyle name="ParaBirimi 2 2 2" xfId="15576" xr:uid="{7366289E-DFC1-40AF-815E-9875408FF38F}"/>
    <cellStyle name="ParaBirimi 2 2 2 2" xfId="22630" xr:uid="{9E4A85DD-3A5C-4AD8-97B4-375CA6FFA74C}"/>
    <cellStyle name="ParaBirimi 2 2 2 2 2" xfId="32217" xr:uid="{BE91DD21-B8CE-47FA-9158-9DE690B1F0CF}"/>
    <cellStyle name="ParaBirimi 2 2 2 3" xfId="22588" xr:uid="{0BB2EC18-1528-4712-A4FD-5D41F7D253EB}"/>
    <cellStyle name="ParaBirimi 2 2 2 3 2" xfId="32175" xr:uid="{76169111-AA62-49FE-91A5-53B901849F42}"/>
    <cellStyle name="ParaBirimi 2 2 2 4" xfId="22543" xr:uid="{C5405B93-99A5-449D-AE25-8EA320D44454}"/>
    <cellStyle name="ParaBirimi 2 2 2 4 2" xfId="32131" xr:uid="{93225F7A-477C-4CC1-8568-66788CDC5AF8}"/>
    <cellStyle name="ParaBirimi 2 2 3" xfId="22557" xr:uid="{FC81D7DE-AB1C-440C-8F2D-CC6C5BEE40F7}"/>
    <cellStyle name="ParaBirimi 2 2 3 2" xfId="22644" xr:uid="{470F7FCD-B882-4952-907B-8F062DC692AC}"/>
    <cellStyle name="ParaBirimi 2 2 3 2 2" xfId="32231" xr:uid="{668C3577-E997-4B5F-A16B-861D2994E670}"/>
    <cellStyle name="ParaBirimi 2 2 3 3" xfId="22602" xr:uid="{F91A4CA5-91B0-41D4-A596-5A0DB8173A9C}"/>
    <cellStyle name="ParaBirimi 2 2 3 3 2" xfId="32189" xr:uid="{BDBCF5A8-2175-4AEA-B158-3CCD27EB53FD}"/>
    <cellStyle name="ParaBirimi 2 2 3 4" xfId="32145" xr:uid="{4D9AAFB0-E9DC-4356-AA56-FECF58654CA2}"/>
    <cellStyle name="ParaBirimi 2 2 4" xfId="22616" xr:uid="{DF6126DC-D809-4EB1-B0C4-9A2DA180D696}"/>
    <cellStyle name="ParaBirimi 2 2 4 2" xfId="32203" xr:uid="{5052C73F-E5EC-412F-8D47-FEF6C2301047}"/>
    <cellStyle name="ParaBirimi 2 2 5" xfId="22574" xr:uid="{7AA86B58-638F-455B-BA11-01017195B398}"/>
    <cellStyle name="ParaBirimi 2 2 5 2" xfId="32161" xr:uid="{406C49D2-9262-4D47-9305-202B31070B98}"/>
    <cellStyle name="ParaBirimi 2 2 6" xfId="22528" xr:uid="{53E9558E-186A-4EC0-9BBA-BFE6E7634094}"/>
    <cellStyle name="ParaBirimi 2 2 6 2" xfId="32117" xr:uid="{EC53A251-F616-41D4-9D88-430A6D6E33BE}"/>
    <cellStyle name="ParaBirimi 2 3" xfId="15577" xr:uid="{10231AA6-9C82-4E62-A5D7-1944118B0837}"/>
    <cellStyle name="ParaBirimi 2 4" xfId="19958" xr:uid="{1259232E-018D-4E9E-B644-19AC8E407ADB}"/>
    <cellStyle name="ParaBirimi 2 4 2" xfId="22441" xr:uid="{68376F89-E5C9-47A7-924F-E092FBBCC562}"/>
    <cellStyle name="ParaBirimi 2 4 2 2" xfId="27583" xr:uid="{54EC196B-9EA4-4197-A890-6504AEB854DF}"/>
    <cellStyle name="ParaBirimi 2 4 2 2 2" xfId="36973" xr:uid="{74DE0ED2-329C-4D15-906A-AB5F02C2BCF8}"/>
    <cellStyle name="ParaBirimi 2 4 2 3" xfId="32081" xr:uid="{F80F24FF-EE89-4EF2-8039-9E01318D9AA5}"/>
    <cellStyle name="ParaBirimi 2 4 3" xfId="25141" xr:uid="{ED8476F4-38F2-46B0-B9AB-74AB43989BF4}"/>
    <cellStyle name="ParaBirimi 2 4 3 2" xfId="34533" xr:uid="{13AF8311-89E3-4AD6-82DC-776975596D4C}"/>
    <cellStyle name="ParaBirimi 2 4 4" xfId="29838" xr:uid="{6D96709D-6996-4DFD-99D2-01ED9F033C89}"/>
    <cellStyle name="ParaBirimi 3" xfId="15578" xr:uid="{B1B7636F-3935-4704-B670-F9C7785987AA}"/>
    <cellStyle name="ParaBirimi 3 2" xfId="15579" xr:uid="{F48F6E74-6295-4C98-ACE0-AA90F1AB0DC3}"/>
    <cellStyle name="ParaBirimi 3 3" xfId="15580" xr:uid="{28B53CA1-C118-40E8-B8B0-020E450EE5EB}"/>
    <cellStyle name="ParaBirimi 3 4" xfId="22699" xr:uid="{48955F51-018A-487D-ACEC-AD8E1A6D492A}"/>
    <cellStyle name="ParaBirimi 3 4 2" xfId="32265" xr:uid="{C7513C72-4182-405A-9E77-C2DAAB7BE87A}"/>
    <cellStyle name="ParaBirimi 4" xfId="15581" xr:uid="{A5477B5C-9E87-4DCD-98A8-35349A2DD0D6}"/>
    <cellStyle name="ParaBirimi 4 2" xfId="15582" xr:uid="{F13B4AD5-6E3D-4351-AF5A-5A5E59E1D389}"/>
    <cellStyle name="ParaBirimi 5" xfId="15583" xr:uid="{95984E20-0339-477A-B8C8-5CA573FB0801}"/>
    <cellStyle name="ParaBirimi 6" xfId="15584" xr:uid="{AB4B2804-F513-4223-AD1D-611E65F7E5C0}"/>
    <cellStyle name="ParaBirimi 7" xfId="19997" xr:uid="{51CE0AB1-FB3B-4AA0-A1F9-FA951434811E}"/>
    <cellStyle name="ParaBirimi 7 2" xfId="25156" xr:uid="{51502F74-0E70-4BDF-A1C5-DBA47C07E022}"/>
    <cellStyle name="ParaBirimi 7 2 2" xfId="34548" xr:uid="{0C02EB13-2090-4FD7-8EC5-E465A2D7EA1C}"/>
    <cellStyle name="ParaBirimi 7 3" xfId="29852" xr:uid="{C29DD4E3-9919-40A4-B125-AA1C574BABEF}"/>
    <cellStyle name="Parentes" xfId="15585" xr:uid="{BFF11396-2493-438E-8DB2-24D27209EB3C}"/>
    <cellStyle name="Parentes 2" xfId="15586" xr:uid="{8CC8EF25-6D4F-423E-B727-FD05ED33D54A}"/>
    <cellStyle name="Parentes 3" xfId="15587" xr:uid="{EFF9A5BC-3011-4844-953E-29124CCC349B}"/>
    <cellStyle name="Parentes 4" xfId="19706" xr:uid="{09F48303-5283-40E8-8C7C-452C0E896DB8}"/>
    <cellStyle name="Parentes 4 2" xfId="22232" xr:uid="{B28F38BB-AE81-48DC-9A97-A8F7B9DB1DFA}"/>
    <cellStyle name="Parentes 4 2 2" xfId="27374" xr:uid="{18C71C34-8758-4902-BD18-66F17152F548}"/>
    <cellStyle name="Parentes 4 2 2 2" xfId="36765" xr:uid="{B42DFDC5-F2F2-42FB-AC45-312806B00570}"/>
    <cellStyle name="Parentes 4 3" xfId="24932" xr:uid="{FE740AE9-4452-41D6-A61B-291C852D8795}"/>
    <cellStyle name="Parentes 5" xfId="21666" xr:uid="{9F2B001E-CAA2-4B1C-811E-54845DDF78C9}"/>
    <cellStyle name="Parentes 5 2" xfId="26813" xr:uid="{4E433B03-F82F-4685-9B94-B75A73441CAA}"/>
    <cellStyle name="Parentes 5 2 2" xfId="36205" xr:uid="{58D9B425-862D-4CE2-828B-A96517C9DF90}"/>
    <cellStyle name="Parentes 6" xfId="24363" xr:uid="{AE18472B-882A-4A7C-A3C7-A8C36E436635}"/>
    <cellStyle name="Pattern" xfId="15588" xr:uid="{F5E03915-16A0-4AD0-BE5F-6681F04984E3}"/>
    <cellStyle name="Penznem [0]_PLDT" xfId="15589" xr:uid="{DBB28C87-F2E4-4320-8BB0-D9EEF286C3A4}"/>
    <cellStyle name="Pénznem [0]_PLDT" xfId="15590" xr:uid="{309FBDC0-45D2-481F-909D-B3F036BD27B2}"/>
    <cellStyle name="Penznem_PLDT" xfId="15591" xr:uid="{DA7AF1E9-E37A-4C2E-91C7-770993D46336}"/>
    <cellStyle name="Pénznem_PLDT" xfId="15592" xr:uid="{F332BD7B-B411-4670-A364-E95E7E71F4D3}"/>
    <cellStyle name="Perc1" xfId="15593" xr:uid="{A0B561D9-429E-4658-9BA5-1801C045D07F}"/>
    <cellStyle name="Perc1 10" xfId="15594" xr:uid="{572724A4-BB38-4DCD-AFD6-5A4E2C0F00AB}"/>
    <cellStyle name="Perc1 11" xfId="15595" xr:uid="{B8109ADC-7AD8-4123-B90D-E3784C2BDA3F}"/>
    <cellStyle name="Perc1 12" xfId="15596" xr:uid="{EBEE7CE8-5043-4176-B8C6-214ACC0CDEF9}"/>
    <cellStyle name="Perc1 13" xfId="15597" xr:uid="{FFE2454F-DED2-40F4-A793-B9A78696EEE9}"/>
    <cellStyle name="Perc1 14" xfId="15598" xr:uid="{DDDEBCA6-1308-4B9F-BE90-0CB297C01645}"/>
    <cellStyle name="Perc1 15" xfId="15599" xr:uid="{37A3D761-5B3A-4BDD-A8BC-86E6C6B39628}"/>
    <cellStyle name="Perc1 16" xfId="15600" xr:uid="{629CE2BB-0F15-41CA-B11D-08F16626F307}"/>
    <cellStyle name="Perc1 17" xfId="15601" xr:uid="{B1115310-687A-4F1B-A44C-6BF8C080FF19}"/>
    <cellStyle name="Perc1 18" xfId="15602" xr:uid="{FCDA3E2F-8256-474B-B36C-8AB2E44CFBCC}"/>
    <cellStyle name="Perc1 19" xfId="15603" xr:uid="{3797E8D0-3905-4BC2-85D3-BA5B3A4CA9D8}"/>
    <cellStyle name="Perc1 2" xfId="15604" xr:uid="{DD520C12-7942-4AD9-B8A6-CFBBD2DA1455}"/>
    <cellStyle name="Perc1 2 10" xfId="15605" xr:uid="{A7F0AE66-F6BB-4CC1-AE8C-C8E223E7A6AA}"/>
    <cellStyle name="Perc1 2 11" xfId="15606" xr:uid="{DF27CDF7-DA26-46D0-82A0-A002B9C1CD9E}"/>
    <cellStyle name="Perc1 2 2" xfId="15607" xr:uid="{ACE67FF7-2281-4746-82A2-8E64393978FC}"/>
    <cellStyle name="Perc1 2 2 2" xfId="15608" xr:uid="{46412431-E45B-47F8-80EA-71D754211520}"/>
    <cellStyle name="Perc1 2 3" xfId="15609" xr:uid="{F30282FD-B588-48ED-97DF-C65400C01540}"/>
    <cellStyle name="Perc1 2 3 2" xfId="15610" xr:uid="{FDE9F3E7-AB01-46B9-B190-5448D8D6C5DE}"/>
    <cellStyle name="Perc1 2 4" xfId="15611" xr:uid="{9F4C4A38-B0A6-49B0-8071-C6D4738D21EA}"/>
    <cellStyle name="Perc1 2 4 2" xfId="15612" xr:uid="{0E123425-C810-4F50-94C5-CD624F8AC9F1}"/>
    <cellStyle name="Perc1 2 5" xfId="15613" xr:uid="{DF1A2537-F3BC-4397-B9D1-859A34F5D28C}"/>
    <cellStyle name="Perc1 2 5 2" xfId="15614" xr:uid="{5886733D-C2B0-4E92-B9BE-F47858108704}"/>
    <cellStyle name="Perc1 2 6" xfId="15615" xr:uid="{D16320ED-71E5-49A5-8985-5E3A769E40D3}"/>
    <cellStyle name="Perc1 2 6 2" xfId="15616" xr:uid="{197FD7C9-D315-46EE-B591-66E88572911B}"/>
    <cellStyle name="Perc1 2 7" xfId="15617" xr:uid="{28BA610C-088E-42BB-BCC0-70D688307A9A}"/>
    <cellStyle name="Perc1 2 8" xfId="15618" xr:uid="{F27AEF8F-65AA-42CA-BC18-603DADE68A19}"/>
    <cellStyle name="Perc1 2 9" xfId="15619" xr:uid="{497E1AEB-008C-4AC1-9EF8-1CEF3AE342DC}"/>
    <cellStyle name="Perc1 20" xfId="15620" xr:uid="{06E9754D-5FA0-43E3-88A2-4F2720DE4DEC}"/>
    <cellStyle name="Perc1 21" xfId="15621" xr:uid="{0D634549-F9C2-4DF0-8986-DFB711B8773A}"/>
    <cellStyle name="Perc1 22" xfId="15622" xr:uid="{16D6B1F2-0995-4E33-B7D0-0786E70E5328}"/>
    <cellStyle name="Perc1 23" xfId="15623" xr:uid="{49E709BC-FFAB-4013-8FFD-79D3F625CAD8}"/>
    <cellStyle name="Perc1 24" xfId="15624" xr:uid="{66F31B43-B645-48FB-B437-CCD4283E9972}"/>
    <cellStyle name="Perc1 25" xfId="15625" xr:uid="{B9D8C083-18DB-46BC-8838-A6EC13129934}"/>
    <cellStyle name="Perc1 26" xfId="15626" xr:uid="{4B58DD42-6D72-4653-9EB6-A6E59940F548}"/>
    <cellStyle name="Perc1 27" xfId="15627" xr:uid="{918C2B96-E8FA-44D8-B40F-F30DF9442E94}"/>
    <cellStyle name="Perc1 28" xfId="15628" xr:uid="{BFBCC9DF-1DC1-4D7C-9141-B1823AB8962A}"/>
    <cellStyle name="Perc1 29" xfId="15629" xr:uid="{E315C5A3-E62A-4027-BC49-A6EB9F063936}"/>
    <cellStyle name="Perc1 3" xfId="15630" xr:uid="{349BA27D-6A82-406C-9B86-0629428E31E9}"/>
    <cellStyle name="Perc1 3 10" xfId="15631" xr:uid="{5104A797-C881-4DB6-98A6-EF4C2DC5B692}"/>
    <cellStyle name="Perc1 3 11" xfId="15632" xr:uid="{58C57819-B699-426B-8CA9-121C4EF6FA4A}"/>
    <cellStyle name="Perc1 3 2" xfId="15633" xr:uid="{81BCEFF6-8CD7-492B-B0CF-66DB08BBDA99}"/>
    <cellStyle name="Perc1 3 3" xfId="15634" xr:uid="{E11A6A8B-486A-4C07-A6DA-BA58A0CCB54C}"/>
    <cellStyle name="Perc1 3 4" xfId="15635" xr:uid="{4B1B60CC-A154-48CA-A134-04A27C0B8913}"/>
    <cellStyle name="Perc1 3 5" xfId="15636" xr:uid="{23D1ABEA-9B24-4029-B45F-BD840622C63E}"/>
    <cellStyle name="Perc1 3 6" xfId="15637" xr:uid="{6B339373-560D-4E61-8A02-E5EB68C88569}"/>
    <cellStyle name="Perc1 3 7" xfId="15638" xr:uid="{4606050B-A850-442E-AEE0-EFCED3174053}"/>
    <cellStyle name="Perc1 3 8" xfId="15639" xr:uid="{DC77098A-D49B-404C-8E0B-70AD190BB980}"/>
    <cellStyle name="Perc1 3 9" xfId="15640" xr:uid="{8A5E9F0E-667D-4592-AA06-BA9C763D1CAA}"/>
    <cellStyle name="Perc1 30" xfId="15641" xr:uid="{3F328FCE-15D2-4698-BD32-B984366D2A16}"/>
    <cellStyle name="Perc1 31" xfId="15642" xr:uid="{09A8C282-AD18-4488-AB5E-EF60AE4D93F0}"/>
    <cellStyle name="Perc1 32" xfId="15643" xr:uid="{8B1AA5C2-05D4-4AC2-8C9D-16828A2037D6}"/>
    <cellStyle name="Perc1 33" xfId="15644" xr:uid="{50EF54D1-2D70-471C-B3CB-4FD79E0D451B}"/>
    <cellStyle name="Perc1 34" xfId="15645" xr:uid="{A90015A9-CFB2-4ECA-82A0-A7A852A29886}"/>
    <cellStyle name="Perc1 4" xfId="15646" xr:uid="{5F643256-D5DA-4B5E-B7E9-CAF6A9F7323A}"/>
    <cellStyle name="Perc1 4 10" xfId="15647" xr:uid="{ADDE25CB-1729-4F88-A20C-EC0A22695748}"/>
    <cellStyle name="Perc1 4 11" xfId="15648" xr:uid="{4C4676B1-4FE5-4ED5-985E-414377EDC7C5}"/>
    <cellStyle name="Perc1 4 2" xfId="15649" xr:uid="{AB6BF685-C8B0-4433-BA51-B47BC9030F41}"/>
    <cellStyle name="Perc1 4 3" xfId="15650" xr:uid="{F2739A3B-AB61-4272-BD33-C3120F5BE3C8}"/>
    <cellStyle name="Perc1 4 4" xfId="15651" xr:uid="{62E6A9CC-5FDA-434E-8F94-E0C257B71495}"/>
    <cellStyle name="Perc1 4 5" xfId="15652" xr:uid="{D37A7BA1-185E-4E62-B38E-9CFE23A31278}"/>
    <cellStyle name="Perc1 4 6" xfId="15653" xr:uid="{40BD1ABE-C4C3-416F-835A-9E147D4A1AB0}"/>
    <cellStyle name="Perc1 4 7" xfId="15654" xr:uid="{72B79A08-9CF5-4ED9-951D-8C0E9F313F97}"/>
    <cellStyle name="Perc1 4 8" xfId="15655" xr:uid="{D5C90974-5FE9-4DAE-BF24-38BE5ED40E2B}"/>
    <cellStyle name="Perc1 4 9" xfId="15656" xr:uid="{0155858A-039B-4A50-B719-E053DBB5AE61}"/>
    <cellStyle name="Perc1 5" xfId="15657" xr:uid="{9407C123-7E20-4864-A842-6802EF67C363}"/>
    <cellStyle name="Perc1 5 10" xfId="15658" xr:uid="{9FD3B09B-B729-4F68-B109-E7A4537F85E5}"/>
    <cellStyle name="Perc1 5 11" xfId="15659" xr:uid="{2FDCF4B1-7ABB-4A5D-9460-1BB44E85386C}"/>
    <cellStyle name="Perc1 5 2" xfId="15660" xr:uid="{5C4A43D5-896C-49FE-ADC0-B1F66FD9C20C}"/>
    <cellStyle name="Perc1 5 3" xfId="15661" xr:uid="{A28E0F2D-0AED-4308-BB53-962034BE637B}"/>
    <cellStyle name="Perc1 5 4" xfId="15662" xr:uid="{BA113D31-46A7-4974-BD31-5C4DB359DF9E}"/>
    <cellStyle name="Perc1 5 5" xfId="15663" xr:uid="{444F2C17-079F-49FB-B8B9-AFD289B16533}"/>
    <cellStyle name="Perc1 5 6" xfId="15664" xr:uid="{E9B12D0F-E540-47E5-8551-83A3BA83BB33}"/>
    <cellStyle name="Perc1 5 7" xfId="15665" xr:uid="{3B9E5EC5-B241-40BC-ABA3-DA5826135120}"/>
    <cellStyle name="Perc1 5 8" xfId="15666" xr:uid="{8B422534-6978-4665-ACAA-D9069D959C37}"/>
    <cellStyle name="Perc1 5 9" xfId="15667" xr:uid="{CBC0719B-3C39-463A-8281-52265E160939}"/>
    <cellStyle name="Perc1 6" xfId="15668" xr:uid="{E2785B20-98B6-447D-BA60-3ED6DF45F0EB}"/>
    <cellStyle name="Perc1 7" xfId="15669" xr:uid="{C59F3222-7FF0-41A5-B516-C641275F23F9}"/>
    <cellStyle name="Perc1 8" xfId="15670" xr:uid="{C76A1167-4629-431A-A87D-A67B0C6F732D}"/>
    <cellStyle name="Perc1 9" xfId="15671" xr:uid="{F8704AF2-C870-415B-8917-AE281AD75F0D}"/>
    <cellStyle name="Perc2" xfId="15672" xr:uid="{EFA5E5EE-2C2D-48A7-8AF9-FD63E5B27A67}"/>
    <cellStyle name="Perc2 10" xfId="15673" xr:uid="{43CB6A89-DCDA-4B5E-99AA-F83EDB216062}"/>
    <cellStyle name="Perc2 11" xfId="15674" xr:uid="{890FEF6D-63D7-423A-8754-C436DF3C09A1}"/>
    <cellStyle name="Perc2 12" xfId="15675" xr:uid="{3B08A240-DBA6-4B58-83B8-47BECD5A78CA}"/>
    <cellStyle name="Perc2 13" xfId="15676" xr:uid="{78FAEA54-7229-431F-B195-B31FA46DB7C7}"/>
    <cellStyle name="Perc2 14" xfId="15677" xr:uid="{C4FBAD72-25AE-442D-A946-C270985F01D6}"/>
    <cellStyle name="Perc2 15" xfId="15678" xr:uid="{8442297D-4F29-4DB2-B474-B482FF7FA726}"/>
    <cellStyle name="Perc2 16" xfId="15679" xr:uid="{1169B810-9C59-42D6-B60B-5BF677D509BB}"/>
    <cellStyle name="Perc2 17" xfId="15680" xr:uid="{6BEC28B1-5217-44F7-8F1F-E86A32DA47D8}"/>
    <cellStyle name="Perc2 18" xfId="15681" xr:uid="{FD0C6E46-D7E8-4678-A33E-93DB94D06F66}"/>
    <cellStyle name="Perc2 19" xfId="15682" xr:uid="{B1FB1DAA-62F5-4FE5-9A9C-A88B7267FE24}"/>
    <cellStyle name="Perc2 2" xfId="15683" xr:uid="{8C039D57-E297-4641-B8FF-B964DD97E4A8}"/>
    <cellStyle name="Perc2 2 10" xfId="15684" xr:uid="{5FE3630E-9385-4839-A28E-D6E1E6E76881}"/>
    <cellStyle name="Perc2 2 11" xfId="15685" xr:uid="{13BA3359-4527-48AB-9285-1A02FDA76573}"/>
    <cellStyle name="Perc2 2 2" xfId="15686" xr:uid="{69B29340-AB98-45A6-AA1F-2964E7FEAF5D}"/>
    <cellStyle name="Perc2 2 2 2" xfId="15687" xr:uid="{E7417000-A5E4-4320-8368-CAE1FC86E058}"/>
    <cellStyle name="Perc2 2 3" xfId="15688" xr:uid="{C80020C8-2F58-43E3-BFA4-DBC5F019A7D4}"/>
    <cellStyle name="Perc2 2 3 2" xfId="15689" xr:uid="{D606844B-9DC1-450E-AF03-CE18EC9A6F80}"/>
    <cellStyle name="Perc2 2 4" xfId="15690" xr:uid="{833DEDEA-DEBF-4452-BDB0-648F3BE2EA93}"/>
    <cellStyle name="Perc2 2 4 2" xfId="15691" xr:uid="{7AAC3E9A-1CC6-42AC-9B2D-46EF6B474695}"/>
    <cellStyle name="Perc2 2 5" xfId="15692" xr:uid="{861B97CE-FB7C-44FC-B27E-BD4C34393151}"/>
    <cellStyle name="Perc2 2 5 2" xfId="15693" xr:uid="{CDDA3275-329D-4F56-801B-E3EE8B885018}"/>
    <cellStyle name="Perc2 2 6" xfId="15694" xr:uid="{B4572CEA-80EE-4211-A1D2-8D1C86E710CF}"/>
    <cellStyle name="Perc2 2 6 2" xfId="15695" xr:uid="{5FD835E8-5F1C-4E6B-BD57-42925A70415A}"/>
    <cellStyle name="Perc2 2 7" xfId="15696" xr:uid="{D3D434BA-CE21-4843-915E-FC596302B28A}"/>
    <cellStyle name="Perc2 2 8" xfId="15697" xr:uid="{C07F3F08-ED00-4DC7-99BD-EFBA1848D36A}"/>
    <cellStyle name="Perc2 2 9" xfId="15698" xr:uid="{CA68C4D1-AD84-4333-B664-0E1E9F50FD3F}"/>
    <cellStyle name="Perc2 20" xfId="15699" xr:uid="{C36138E3-6A9B-4038-8DE3-D6697C3875C6}"/>
    <cellStyle name="Perc2 21" xfId="15700" xr:uid="{A6EEF68B-4E41-4072-B468-11207CB28A45}"/>
    <cellStyle name="Perc2 22" xfId="15701" xr:uid="{AA91DBF9-F886-407D-B266-064763C42EDF}"/>
    <cellStyle name="Perc2 23" xfId="15702" xr:uid="{4FCC3BC1-50D8-422B-B4D0-A3DB772958AA}"/>
    <cellStyle name="Perc2 24" xfId="15703" xr:uid="{F19A5468-AEF8-4326-AF1F-EB374AA0BFBA}"/>
    <cellStyle name="Perc2 25" xfId="15704" xr:uid="{0B801F78-BC8E-48BE-8D61-54E921E0D279}"/>
    <cellStyle name="Perc2 26" xfId="15705" xr:uid="{CC347DA2-D308-4598-9C13-18C8CE0A3836}"/>
    <cellStyle name="Perc2 27" xfId="15706" xr:uid="{F3E7FBF8-BBEF-40A0-90EA-031311FDC114}"/>
    <cellStyle name="Perc2 28" xfId="15707" xr:uid="{843CA4A0-A5E1-4471-83C5-EA016E38D3FF}"/>
    <cellStyle name="Perc2 29" xfId="15708" xr:uid="{D49491C2-7D0D-4F7D-8302-152D49AB5712}"/>
    <cellStyle name="Perc2 3" xfId="15709" xr:uid="{9712B089-6114-463F-8E27-71C79C5F2721}"/>
    <cellStyle name="Perc2 3 10" xfId="15710" xr:uid="{53C29754-4508-4282-9C6E-C17ED4FFDA5C}"/>
    <cellStyle name="Perc2 3 11" xfId="15711" xr:uid="{14914506-1F85-4E64-87AB-6E841E68A5DC}"/>
    <cellStyle name="Perc2 3 2" xfId="15712" xr:uid="{BE885FC0-8955-450C-9425-12FF72FD847C}"/>
    <cellStyle name="Perc2 3 3" xfId="15713" xr:uid="{5E4A52EC-E394-4675-9A79-71445204B128}"/>
    <cellStyle name="Perc2 3 4" xfId="15714" xr:uid="{7358879A-92AD-4B04-866B-5E83D9A5D6BD}"/>
    <cellStyle name="Perc2 3 5" xfId="15715" xr:uid="{9480A38E-13EA-4070-A699-48212666B85E}"/>
    <cellStyle name="Perc2 3 6" xfId="15716" xr:uid="{C22FE575-D666-44AB-8B81-8A439961537A}"/>
    <cellStyle name="Perc2 3 7" xfId="15717" xr:uid="{C6CD391C-073B-495B-9A83-6A3E43BDB942}"/>
    <cellStyle name="Perc2 3 8" xfId="15718" xr:uid="{5C96AE09-C0D2-4B36-8B12-A557CA267468}"/>
    <cellStyle name="Perc2 3 9" xfId="15719" xr:uid="{F48E1A06-2C57-4069-99AB-5C2C0E63C64F}"/>
    <cellStyle name="Perc2 30" xfId="15720" xr:uid="{7CD282DE-5364-45C7-87FA-C11F40EBECBD}"/>
    <cellStyle name="Perc2 31" xfId="15721" xr:uid="{54B0343F-DBC9-40D8-8602-AAB56B02C80E}"/>
    <cellStyle name="Perc2 32" xfId="15722" xr:uid="{339AFFD0-6945-4DE1-B421-8674F56AC1D0}"/>
    <cellStyle name="Perc2 33" xfId="15723" xr:uid="{66A92055-F31C-4F6D-8A68-0FBB8FF4AA48}"/>
    <cellStyle name="Perc2 34" xfId="15724" xr:uid="{D4DF06AC-43D8-4D40-8C40-952A8BAD305F}"/>
    <cellStyle name="Perc2 4" xfId="15725" xr:uid="{AAE66C55-0003-473F-949C-E915A2A696CF}"/>
    <cellStyle name="Perc2 4 10" xfId="15726" xr:uid="{A01391A8-3234-43DF-BAAB-16236A20D730}"/>
    <cellStyle name="Perc2 4 11" xfId="15727" xr:uid="{4EDFD966-A8FD-48CF-95C7-94FB51E3CBD3}"/>
    <cellStyle name="Perc2 4 2" xfId="15728" xr:uid="{421527AF-A6FC-43EE-9241-0949EE1B7454}"/>
    <cellStyle name="Perc2 4 3" xfId="15729" xr:uid="{C752F7BA-3254-4EAA-A8F5-5D52C2DD4D99}"/>
    <cellStyle name="Perc2 4 4" xfId="15730" xr:uid="{B04CD99F-CBB4-4E90-B42F-5083CF911C5B}"/>
    <cellStyle name="Perc2 4 5" xfId="15731" xr:uid="{D9E95665-2A2C-4D1D-8B09-BF4E4FD8AAD3}"/>
    <cellStyle name="Perc2 4 6" xfId="15732" xr:uid="{F66F5B04-B002-479C-A49C-2AAFC9367496}"/>
    <cellStyle name="Perc2 4 7" xfId="15733" xr:uid="{5284ED82-E864-4199-A342-6A785C6FD382}"/>
    <cellStyle name="Perc2 4 8" xfId="15734" xr:uid="{B78C7244-05EF-40F5-9031-22767128EF3D}"/>
    <cellStyle name="Perc2 4 9" xfId="15735" xr:uid="{DE2B71BD-878B-45CE-9FDB-5D9F79847528}"/>
    <cellStyle name="Perc2 5" xfId="15736" xr:uid="{9F5CE079-44BA-4893-A1F8-EF8D80C22488}"/>
    <cellStyle name="Perc2 5 10" xfId="15737" xr:uid="{7EDC258C-4F92-42C7-8A67-38F345A0A393}"/>
    <cellStyle name="Perc2 5 11" xfId="15738" xr:uid="{3BEB73DD-C011-4346-848F-8CDB48A9EC18}"/>
    <cellStyle name="Perc2 5 2" xfId="15739" xr:uid="{9BAA4397-177E-4532-A7D0-BD8689BA29F8}"/>
    <cellStyle name="Perc2 5 3" xfId="15740" xr:uid="{1EC01E86-CAFB-4001-8D39-61AF92D943CF}"/>
    <cellStyle name="Perc2 5 4" xfId="15741" xr:uid="{CCEC580B-2853-42FA-990D-51AF2599F7FE}"/>
    <cellStyle name="Perc2 5 5" xfId="15742" xr:uid="{3136035E-4426-49CC-9A42-41736323B8BB}"/>
    <cellStyle name="Perc2 5 6" xfId="15743" xr:uid="{81168D25-41B1-4BF7-A0B7-FE54710C334E}"/>
    <cellStyle name="Perc2 5 7" xfId="15744" xr:uid="{FD99FB2A-F4CE-4F86-969F-E0D2F556B2E4}"/>
    <cellStyle name="Perc2 5 8" xfId="15745" xr:uid="{DE71DEEB-24F8-4650-B7D2-9411DD9A1493}"/>
    <cellStyle name="Perc2 5 9" xfId="15746" xr:uid="{C3655BC5-A917-45A9-9DEB-C74B53C95265}"/>
    <cellStyle name="Perc2 6" xfId="15747" xr:uid="{9A7DFC41-FBD7-4812-A34B-20D0DC57644F}"/>
    <cellStyle name="Perc2 7" xfId="15748" xr:uid="{72261D0B-B4FF-453A-923D-A4C2DD40FD8A}"/>
    <cellStyle name="Perc2 8" xfId="15749" xr:uid="{84C966C5-DE77-4780-A631-5DA740478641}"/>
    <cellStyle name="Perc2 9" xfId="15750" xr:uid="{34F4EE78-1491-49B2-848E-3603CC6CDA5F}"/>
    <cellStyle name="Percent" xfId="1" builtinId="5"/>
    <cellStyle name="Percent [0]" xfId="15751" xr:uid="{5D504661-F619-4B64-BA09-2DBDB96DDCF3}"/>
    <cellStyle name="Percent [0] 10" xfId="15752" xr:uid="{4AFD68DB-2A62-44AC-9375-45CB03D7E65D}"/>
    <cellStyle name="Percent [0] 11" xfId="15753" xr:uid="{A3D6D322-78E9-4D2F-90AF-EC0E41D35CC9}"/>
    <cellStyle name="Percent [0] 12" xfId="15754" xr:uid="{4525C04D-4A0F-4DBF-B5A1-31022B1B3560}"/>
    <cellStyle name="Percent [0] 13" xfId="15755" xr:uid="{506C9E5C-0FD9-4A6E-AA18-ECCA6CC54687}"/>
    <cellStyle name="Percent [0] 14" xfId="15756" xr:uid="{58CBCD32-7E8C-4358-B17E-9A9A5E1218A8}"/>
    <cellStyle name="Percent [0] 15" xfId="15757" xr:uid="{51A4D2DF-280E-4CEA-9F41-D64421535B57}"/>
    <cellStyle name="Percent [0] 16" xfId="15758" xr:uid="{D7E0F524-A605-49D0-B77A-56F50B100F3F}"/>
    <cellStyle name="Percent [0] 17" xfId="15759" xr:uid="{7B8B6D58-8490-471D-A820-37106AECD68F}"/>
    <cellStyle name="Percent [0] 18" xfId="15760" xr:uid="{93729845-3C4F-4546-B1D1-7D95292DB839}"/>
    <cellStyle name="Percent [0] 19" xfId="15761" xr:uid="{42112486-57DA-45E7-8745-3E1D4631D8AB}"/>
    <cellStyle name="Percent [0] 2" xfId="15762" xr:uid="{5F8576F1-7763-414B-B796-E57EF48C9A37}"/>
    <cellStyle name="Percent [0] 2 10" xfId="15763" xr:uid="{7150AC1E-A4F4-4E41-87ED-0E2555372008}"/>
    <cellStyle name="Percent [0] 2 11" xfId="15764" xr:uid="{2397F9D2-9229-44AE-8E8B-E629EA93094D}"/>
    <cellStyle name="Percent [0] 2 2" xfId="15765" xr:uid="{B337A37E-4747-40CF-A474-BD61CD23E42E}"/>
    <cellStyle name="Percent [0] 2 2 2" xfId="15766" xr:uid="{4418770A-E463-4377-9EA5-EB896859D12F}"/>
    <cellStyle name="Percent [0] 2 3" xfId="15767" xr:uid="{81839E23-E66A-4095-B919-AB6F1EB0BC96}"/>
    <cellStyle name="Percent [0] 2 3 2" xfId="15768" xr:uid="{EE8E3A97-0DB5-4840-B8C9-FD432165F752}"/>
    <cellStyle name="Percent [0] 2 4" xfId="15769" xr:uid="{17033B07-6F58-495D-84BC-3D0D73F13C17}"/>
    <cellStyle name="Percent [0] 2 4 2" xfId="15770" xr:uid="{1E157D3E-0CDE-4705-ABCB-5DD49CDDFAAB}"/>
    <cellStyle name="Percent [0] 2 5" xfId="15771" xr:uid="{A90BD4A1-E01C-487B-8F61-07D7CB64E3DA}"/>
    <cellStyle name="Percent [0] 2 5 2" xfId="15772" xr:uid="{D2C11063-75F5-4F31-930C-D5A778B7C63B}"/>
    <cellStyle name="Percent [0] 2 6" xfId="15773" xr:uid="{87CF96BC-695F-4784-9449-78C5D81BEDB4}"/>
    <cellStyle name="Percent [0] 2 6 2" xfId="15774" xr:uid="{0CBB9468-E73F-42C3-A81F-3364F48DB064}"/>
    <cellStyle name="Percent [0] 2 7" xfId="15775" xr:uid="{2FA295FF-EF32-45CF-BBDB-CD96F8A6D451}"/>
    <cellStyle name="Percent [0] 2 8" xfId="15776" xr:uid="{C61C12B7-ACAB-4DD7-8184-ADE05E16453C}"/>
    <cellStyle name="Percent [0] 2 9" xfId="15777" xr:uid="{D3321203-4512-45B3-9591-6795FC652802}"/>
    <cellStyle name="Percent [0] 20" xfId="15778" xr:uid="{704D6AA8-8A86-433E-B821-2FE0D77CE666}"/>
    <cellStyle name="Percent [0] 21" xfId="15779" xr:uid="{DFA9F4BC-7F9F-49D7-8096-643BC807AC82}"/>
    <cellStyle name="Percent [0] 22" xfId="15780" xr:uid="{043DA759-AB25-4A6C-82E7-DE9AED7F4D6D}"/>
    <cellStyle name="Percent [0] 23" xfId="15781" xr:uid="{8EAAD320-219B-47F8-AE44-7109975A42F4}"/>
    <cellStyle name="Percent [0] 24" xfId="15782" xr:uid="{122F6578-A57F-4B12-A928-571F4EC7BF39}"/>
    <cellStyle name="Percent [0] 25" xfId="15783" xr:uid="{33A19564-E9CF-40CE-8A4F-C613A31B8273}"/>
    <cellStyle name="Percent [0] 26" xfId="15784" xr:uid="{E32A0531-5846-41D7-9596-BFC086D276C6}"/>
    <cellStyle name="Percent [0] 27" xfId="15785" xr:uid="{EAFE7D6B-A92A-48A3-BA11-FDAF494679E1}"/>
    <cellStyle name="Percent [0] 28" xfId="15786" xr:uid="{897104B3-349E-48CD-8100-42CABFB28D10}"/>
    <cellStyle name="Percent [0] 29" xfId="15787" xr:uid="{F7001415-8CE1-4226-8CC9-E0C906A87D01}"/>
    <cellStyle name="Percent [0] 3" xfId="15788" xr:uid="{EFE8F64E-E218-4B86-9059-4C27CB593784}"/>
    <cellStyle name="Percent [0] 3 10" xfId="15789" xr:uid="{04ADAF34-7187-42A9-AA0F-1001656DAD27}"/>
    <cellStyle name="Percent [0] 3 11" xfId="15790" xr:uid="{3A381245-C7BB-4C93-9DE9-6C788ED02C05}"/>
    <cellStyle name="Percent [0] 3 2" xfId="15791" xr:uid="{2B6745DB-A9FE-48CD-8EF9-86C20A768555}"/>
    <cellStyle name="Percent [0] 3 2 2" xfId="15792" xr:uid="{D019F8C7-C48C-4AA0-9D47-3B2040FAD392}"/>
    <cellStyle name="Percent [0] 3 3" xfId="15793" xr:uid="{09CAA18E-0D53-4169-A76E-3238D5EFF47E}"/>
    <cellStyle name="Percent [0] 3 3 2" xfId="15794" xr:uid="{BCB73CD5-3AD1-43A7-9E77-6BF3E5702E50}"/>
    <cellStyle name="Percent [0] 3 4" xfId="15795" xr:uid="{EAAD1155-9E2E-4685-9B58-BFE2CD7EE0D1}"/>
    <cellStyle name="Percent [0] 3 5" xfId="15796" xr:uid="{CD7E101E-306E-4CF0-A510-A4C3F442ADF6}"/>
    <cellStyle name="Percent [0] 3 6" xfId="15797" xr:uid="{2F64AD7F-80E8-4C90-AC06-CF5A7A156E8B}"/>
    <cellStyle name="Percent [0] 3 7" xfId="15798" xr:uid="{6D4CEE55-05F2-4913-A896-E58E3F7DA2D9}"/>
    <cellStyle name="Percent [0] 3 8" xfId="15799" xr:uid="{E0A5C3A2-5C1B-479C-B7E9-4B402EA85825}"/>
    <cellStyle name="Percent [0] 3 9" xfId="15800" xr:uid="{AC94A483-25BC-4F35-9742-EB2C363D39FA}"/>
    <cellStyle name="Percent [0] 30" xfId="15801" xr:uid="{445A7E4D-50A1-4CBB-8201-297C6399E8CC}"/>
    <cellStyle name="Percent [0] 31" xfId="15802" xr:uid="{8AB747AD-377D-4464-8414-BA715D694530}"/>
    <cellStyle name="Percent [0] 32" xfId="15803" xr:uid="{0ABF953E-8032-4E9E-8A3A-3A2135F0922C}"/>
    <cellStyle name="Percent [0] 33" xfId="15804" xr:uid="{74A0A643-37B4-49F6-88DC-0A87D803C29E}"/>
    <cellStyle name="Percent [0] 34" xfId="15805" xr:uid="{160F4F87-B9D5-4499-B4FB-4D1313FECD0B}"/>
    <cellStyle name="Percent [0] 4" xfId="15806" xr:uid="{20A7FED0-0C0D-482F-9C8C-EB506CEBCC33}"/>
    <cellStyle name="Percent [0] 4 10" xfId="15807" xr:uid="{8EA01634-0C70-4BD4-B84E-B21C63912BB5}"/>
    <cellStyle name="Percent [0] 4 11" xfId="15808" xr:uid="{164E4992-EFF2-4DF1-9AC6-59840578A06B}"/>
    <cellStyle name="Percent [0] 4 2" xfId="15809" xr:uid="{EF7580AB-504A-4726-B64E-29CF20C60723}"/>
    <cellStyle name="Percent [0] 4 2 2" xfId="15810" xr:uid="{B51B32D1-CD7E-441E-A477-4D9BDCFB9F5E}"/>
    <cellStyle name="Percent [0] 4 3" xfId="15811" xr:uid="{C0045F8F-9DBB-42A0-8A8E-F32807C3AA38}"/>
    <cellStyle name="Percent [0] 4 3 2" xfId="15812" xr:uid="{3C425C17-063F-47EA-A7D5-9ECB6F267FB9}"/>
    <cellStyle name="Percent [0] 4 4" xfId="15813" xr:uid="{D50D57FA-2C5E-4B57-B9A3-998548277439}"/>
    <cellStyle name="Percent [0] 4 5" xfId="15814" xr:uid="{2A93E448-A67D-4B07-9D49-4E95606581E2}"/>
    <cellStyle name="Percent [0] 4 6" xfId="15815" xr:uid="{7BA0A60C-B41B-46FC-A921-A215B3B329D6}"/>
    <cellStyle name="Percent [0] 4 7" xfId="15816" xr:uid="{A205801F-ECA7-4617-B007-BBE7AC727C2E}"/>
    <cellStyle name="Percent [0] 4 8" xfId="15817" xr:uid="{7B5397B1-9B73-47CC-A230-87A6000F9053}"/>
    <cellStyle name="Percent [0] 4 9" xfId="15818" xr:uid="{019E0757-6983-4F35-A701-D35589D1B1A4}"/>
    <cellStyle name="Percent [0] 5" xfId="15819" xr:uid="{5F4959B9-3A65-46FE-849A-77AA8D9B3CB4}"/>
    <cellStyle name="Percent [0] 5 10" xfId="15820" xr:uid="{5455E7AC-45DC-4EF1-B233-1001A64A8ACC}"/>
    <cellStyle name="Percent [0] 5 11" xfId="15821" xr:uid="{57F04005-E6BD-4EE8-AA73-09534CBCE763}"/>
    <cellStyle name="Percent [0] 5 2" xfId="15822" xr:uid="{E9B0A700-F756-44F7-972E-6C8901E8C3A7}"/>
    <cellStyle name="Percent [0] 5 2 2" xfId="15823" xr:uid="{5A6042FE-0E70-44D6-AFFC-369258A8CF74}"/>
    <cellStyle name="Percent [0] 5 3" xfId="15824" xr:uid="{059F741B-48CA-4D8F-B2AC-F07CDBDFB4E7}"/>
    <cellStyle name="Percent [0] 5 3 2" xfId="15825" xr:uid="{4D5F0CEA-DAC8-4A4F-8723-B0578E3641DC}"/>
    <cellStyle name="Percent [0] 5 4" xfId="15826" xr:uid="{6E38E2A8-DA87-41D9-9068-6CD69E06EFC4}"/>
    <cellStyle name="Percent [0] 5 5" xfId="15827" xr:uid="{1022C1D5-4EB5-46EF-9A6F-D893E547B027}"/>
    <cellStyle name="Percent [0] 5 6" xfId="15828" xr:uid="{62D687B7-CCAB-45FE-9F4A-128A06CD5FEA}"/>
    <cellStyle name="Percent [0] 5 7" xfId="15829" xr:uid="{58425CAF-4A99-44D6-BF16-AA5C9D886F60}"/>
    <cellStyle name="Percent [0] 5 8" xfId="15830" xr:uid="{AC5A81A0-FD25-4855-A5C2-EE267468225A}"/>
    <cellStyle name="Percent [0] 5 9" xfId="15831" xr:uid="{B7C4527A-B07A-40B1-8B87-79FD3B291362}"/>
    <cellStyle name="Percent [0] 6" xfId="15832" xr:uid="{ED411F5A-EF96-41FA-9586-686DEBC8D572}"/>
    <cellStyle name="Percent [0] 6 2" xfId="15833" xr:uid="{4C74D7CD-6A24-4556-B89C-DCC401E4A0E4}"/>
    <cellStyle name="Percent [0] 7" xfId="15834" xr:uid="{0157FBB8-FE17-438B-A995-03227199E9AA}"/>
    <cellStyle name="Percent [0] 7 2" xfId="15835" xr:uid="{476CABAB-1666-415D-BC11-6C24A2CDF6AE}"/>
    <cellStyle name="Percent [0] 8" xfId="15836" xr:uid="{5A1481F8-86DC-4AD6-93C7-42C7B87692A3}"/>
    <cellStyle name="Percent [0] 9" xfId="15837" xr:uid="{7B7DBBED-36F9-4C33-885F-C20978514217}"/>
    <cellStyle name="Percent [0]_Beko Buzdolabi Satis 17-30 Kasım 2008 (onay)" xfId="15838" xr:uid="{341B62DB-A504-48AB-84FF-FE21302FBA23}"/>
    <cellStyle name="Percent [00]" xfId="15839" xr:uid="{A1365A07-A1E3-49DB-B7AB-E18D876D2A02}"/>
    <cellStyle name="Percent [00] 10" xfId="15840" xr:uid="{33397636-B124-4314-BC2A-E8136970BDB3}"/>
    <cellStyle name="Percent [00] 11" xfId="15841" xr:uid="{4FF90E75-4C3B-49D1-AF6F-48511041AD28}"/>
    <cellStyle name="Percent [00] 12" xfId="15842" xr:uid="{C4DB5B0E-9279-4618-BB8E-3B76B3B1E145}"/>
    <cellStyle name="Percent [00] 13" xfId="15843" xr:uid="{89260347-2C2F-4456-95C9-02B45BC44103}"/>
    <cellStyle name="Percent [00] 14" xfId="15844" xr:uid="{55BED9C6-B746-48F0-8A5A-D783A136F1AB}"/>
    <cellStyle name="Percent [00] 15" xfId="15845" xr:uid="{B98B4C8F-E8AA-4928-85F1-B8435317E0BF}"/>
    <cellStyle name="Percent [00] 16" xfId="15846" xr:uid="{F3688C32-9C72-49B2-B74C-FC41182E91BB}"/>
    <cellStyle name="Percent [00] 17" xfId="15847" xr:uid="{54BD3FFD-CB80-4A1B-B9C1-17A98BE126DA}"/>
    <cellStyle name="Percent [00] 18" xfId="15848" xr:uid="{7962E49D-7ADB-4560-9D7C-87A5FC7F6EFE}"/>
    <cellStyle name="Percent [00] 19" xfId="15849" xr:uid="{F135DA42-5EBC-48F0-ADAD-9A915446A16B}"/>
    <cellStyle name="Percent [00] 2" xfId="15850" xr:uid="{92D321FE-3434-4DA7-92C9-8E6A14C620E9}"/>
    <cellStyle name="Percent [00] 2 10" xfId="15851" xr:uid="{C21AD065-C98B-4948-9C6A-B8386CBE4283}"/>
    <cellStyle name="Percent [00] 2 11" xfId="15852" xr:uid="{846E2EC9-673B-4638-8614-EC3553FD4E46}"/>
    <cellStyle name="Percent [00] 2 2" xfId="15853" xr:uid="{B657FED0-638C-4392-89A7-7761B7BA76C7}"/>
    <cellStyle name="Percent [00] 2 2 2" xfId="15854" xr:uid="{D016FB23-346D-4FB4-A9C2-52ACFA9E77FF}"/>
    <cellStyle name="Percent [00] 2 3" xfId="15855" xr:uid="{88D1FC2E-554A-416D-8373-AF700F1CDF13}"/>
    <cellStyle name="Percent [00] 2 3 2" xfId="15856" xr:uid="{CCB450C8-3EBD-45F3-BEEF-A07D6110255A}"/>
    <cellStyle name="Percent [00] 2 4" xfId="15857" xr:uid="{C95EEE10-1D72-4082-9A6A-2A582A761F81}"/>
    <cellStyle name="Percent [00] 2 4 2" xfId="15858" xr:uid="{C002894C-F485-43DF-811B-0C5F5BD8388D}"/>
    <cellStyle name="Percent [00] 2 5" xfId="15859" xr:uid="{F735D582-3193-4C84-A8F7-9C34758107D6}"/>
    <cellStyle name="Percent [00] 2 5 2" xfId="15860" xr:uid="{BE85AE91-1F69-4580-AFA5-5DAD764CE2C4}"/>
    <cellStyle name="Percent [00] 2 6" xfId="15861" xr:uid="{AFAAE43E-AF9E-48F3-B612-3D27D5F882EF}"/>
    <cellStyle name="Percent [00] 2 6 2" xfId="15862" xr:uid="{F3BF9E2A-B6E5-46D3-B4ED-1AD2BCEC4C14}"/>
    <cellStyle name="Percent [00] 2 7" xfId="15863" xr:uid="{481BFC6D-334E-4C71-9D86-A95EDCDDE1E9}"/>
    <cellStyle name="Percent [00] 2 8" xfId="15864" xr:uid="{17026A60-5390-47B1-B9B3-D21859F1CA8F}"/>
    <cellStyle name="Percent [00] 2 9" xfId="15865" xr:uid="{2ACC2732-797F-4057-952C-1EC1521A0DAB}"/>
    <cellStyle name="Percent [00] 20" xfId="15866" xr:uid="{DEBA5569-71B1-4F09-BDC1-266E19D42D7A}"/>
    <cellStyle name="Percent [00] 21" xfId="15867" xr:uid="{6A5960C3-FD09-4C5C-A377-8D9BCD586BA8}"/>
    <cellStyle name="Percent [00] 22" xfId="15868" xr:uid="{7B0B5A27-EBC1-4F0C-8D13-29CD2D730638}"/>
    <cellStyle name="Percent [00] 23" xfId="15869" xr:uid="{D4DED8D8-4E99-4E5C-8D7C-C39129374B79}"/>
    <cellStyle name="Percent [00] 24" xfId="15870" xr:uid="{226469C4-9C81-4E2B-BEE7-4EB29002F6D4}"/>
    <cellStyle name="Percent [00] 25" xfId="15871" xr:uid="{6DEEC0B6-E006-4EC8-81A1-D2C61B45DF26}"/>
    <cellStyle name="Percent [00] 26" xfId="15872" xr:uid="{E2DC99D4-6344-42BF-8CBB-4612A69FCE31}"/>
    <cellStyle name="Percent [00] 27" xfId="15873" xr:uid="{4DA10770-E7ED-4963-B096-3CB1E20C76D7}"/>
    <cellStyle name="Percent [00] 28" xfId="15874" xr:uid="{76CB7841-1E2C-49D9-8245-1089681B5D36}"/>
    <cellStyle name="Percent [00] 29" xfId="15875" xr:uid="{5483AC08-1D0D-491C-B7FE-75AEAE061499}"/>
    <cellStyle name="Percent [00] 3" xfId="15876" xr:uid="{45BCA9CE-3C2F-4870-8272-521056FB421B}"/>
    <cellStyle name="Percent [00] 3 10" xfId="15877" xr:uid="{708BB9A2-1D55-4B98-A439-5F71B1C526E8}"/>
    <cellStyle name="Percent [00] 3 11" xfId="15878" xr:uid="{BB4C2FB8-B51D-48FF-B467-74E37BFB3821}"/>
    <cellStyle name="Percent [00] 3 2" xfId="15879" xr:uid="{DC27C2D2-4D40-46C1-9E2E-8DB9CE642F0E}"/>
    <cellStyle name="Percent [00] 3 2 2" xfId="15880" xr:uid="{139D3660-7C2B-47CB-92FB-85628939511B}"/>
    <cellStyle name="Percent [00] 3 3" xfId="15881" xr:uid="{6CCF6B67-9210-4CB5-87AA-53DB4E5429D7}"/>
    <cellStyle name="Percent [00] 3 3 2" xfId="15882" xr:uid="{9C7D0D85-F6B1-46AC-9917-9D3E6D23F4CA}"/>
    <cellStyle name="Percent [00] 3 4" xfId="15883" xr:uid="{42AF62E4-463A-40FE-98C2-9FBF18BB743F}"/>
    <cellStyle name="Percent [00] 3 5" xfId="15884" xr:uid="{A7C9A1F5-7A11-4079-9E8D-6ADE6AC4E2B9}"/>
    <cellStyle name="Percent [00] 3 6" xfId="15885" xr:uid="{74391FE0-C96E-4CE7-B91C-8CC5DF7631C3}"/>
    <cellStyle name="Percent [00] 3 7" xfId="15886" xr:uid="{299A24AF-FECC-4835-9D63-92E818B4E788}"/>
    <cellStyle name="Percent [00] 3 8" xfId="15887" xr:uid="{D0E71413-78D0-4F71-88E2-53AC3D776944}"/>
    <cellStyle name="Percent [00] 3 9" xfId="15888" xr:uid="{F16D8571-4D91-414C-B034-63E9D476BCAC}"/>
    <cellStyle name="Percent [00] 30" xfId="15889" xr:uid="{AD2014E5-DE4B-4467-B2B3-627723A004AB}"/>
    <cellStyle name="Percent [00] 31" xfId="15890" xr:uid="{9B3007F9-E29E-4CED-ADBA-38B6F1CDD17E}"/>
    <cellStyle name="Percent [00] 32" xfId="15891" xr:uid="{92F0249C-27B2-476B-97ED-A53D3C0D1E91}"/>
    <cellStyle name="Percent [00] 33" xfId="15892" xr:uid="{2205BD5C-2DB4-4388-949E-97CBAF6B9F65}"/>
    <cellStyle name="Percent [00] 34" xfId="15893" xr:uid="{6F1FFCA5-4BD5-4635-8969-E5ED865497EA}"/>
    <cellStyle name="Percent [00] 4" xfId="15894" xr:uid="{9E79A460-A023-42C8-936B-EB42A6A9FE96}"/>
    <cellStyle name="Percent [00] 4 10" xfId="15895" xr:uid="{A5AFE97C-333A-4413-85C7-73BBBB270F72}"/>
    <cellStyle name="Percent [00] 4 11" xfId="15896" xr:uid="{3C40168D-D759-4F8C-9A70-B343CD1BAA58}"/>
    <cellStyle name="Percent [00] 4 2" xfId="15897" xr:uid="{67ABACDD-5B67-4CE8-9584-2D5E3D12B5F4}"/>
    <cellStyle name="Percent [00] 4 2 2" xfId="15898" xr:uid="{28C0C4CA-2B3C-4A2B-BDC7-8690D653B87F}"/>
    <cellStyle name="Percent [00] 4 3" xfId="15899" xr:uid="{6C6623F8-7403-4BE2-A2C8-3F4167C2935B}"/>
    <cellStyle name="Percent [00] 4 3 2" xfId="15900" xr:uid="{D5E09781-FCE8-47D4-9750-A478096CC0B5}"/>
    <cellStyle name="Percent [00] 4 4" xfId="15901" xr:uid="{D0ADA75C-52B5-45E4-ABB6-E2E7A00CE5B9}"/>
    <cellStyle name="Percent [00] 4 5" xfId="15902" xr:uid="{E2A451EF-7EBB-44C2-A1F3-751277AB7814}"/>
    <cellStyle name="Percent [00] 4 6" xfId="15903" xr:uid="{273911EB-B217-4E81-A21F-6B091264C618}"/>
    <cellStyle name="Percent [00] 4 7" xfId="15904" xr:uid="{F07C939F-49AF-45FD-8653-6E0D739A943E}"/>
    <cellStyle name="Percent [00] 4 8" xfId="15905" xr:uid="{3805F824-7FA2-44BB-B405-682006932BB0}"/>
    <cellStyle name="Percent [00] 4 9" xfId="15906" xr:uid="{A63FB9F6-B285-4357-B66B-6D8AC5DBC089}"/>
    <cellStyle name="Percent [00] 5" xfId="15907" xr:uid="{6CBA63CE-68D1-4BBA-80D5-538FC51B020C}"/>
    <cellStyle name="Percent [00] 5 10" xfId="15908" xr:uid="{C978255B-8C31-4BF9-9EBB-25FFAEE3A1FE}"/>
    <cellStyle name="Percent [00] 5 11" xfId="15909" xr:uid="{7C1E30AD-7BFC-414A-973E-62093CA8E1F4}"/>
    <cellStyle name="Percent [00] 5 2" xfId="15910" xr:uid="{09052E91-FD2A-4E0A-A6DF-2F146A343B57}"/>
    <cellStyle name="Percent [00] 5 2 2" xfId="15911" xr:uid="{6D94FA61-CE7E-49D7-A523-8F9E87E9B662}"/>
    <cellStyle name="Percent [00] 5 3" xfId="15912" xr:uid="{1AABA1AE-170F-4107-936C-6C81B2586D0A}"/>
    <cellStyle name="Percent [00] 5 3 2" xfId="15913" xr:uid="{21B4DC5E-3247-48B6-8C4F-C79C95A34849}"/>
    <cellStyle name="Percent [00] 5 4" xfId="15914" xr:uid="{8A3B278D-359B-4B37-BFF6-8E229997763C}"/>
    <cellStyle name="Percent [00] 5 5" xfId="15915" xr:uid="{E0FBBF5D-F5D8-4E02-80DF-B141576D4567}"/>
    <cellStyle name="Percent [00] 5 6" xfId="15916" xr:uid="{7509829A-3748-4C48-AE24-9D1EE7418C9F}"/>
    <cellStyle name="Percent [00] 5 7" xfId="15917" xr:uid="{A706161C-084F-4E34-96E7-60E1B8ACD534}"/>
    <cellStyle name="Percent [00] 5 8" xfId="15918" xr:uid="{E4085893-36F9-4AD3-876F-4CD4424301BE}"/>
    <cellStyle name="Percent [00] 5 9" xfId="15919" xr:uid="{BA20D475-77D3-4EEA-B122-5567434A8D71}"/>
    <cellStyle name="Percent [00] 6" xfId="15920" xr:uid="{92487AA8-552B-4B99-BB18-07F0A1ABD696}"/>
    <cellStyle name="Percent [00] 6 2" xfId="15921" xr:uid="{E32F3124-5621-4F70-A7B1-37E7B86EBB7F}"/>
    <cellStyle name="Percent [00] 7" xfId="15922" xr:uid="{06993585-2F77-446A-B9C4-FC5D21DF944D}"/>
    <cellStyle name="Percent [00] 7 2" xfId="15923" xr:uid="{ADF8218E-4740-479A-8D09-00683A1B82AB}"/>
    <cellStyle name="Percent [00] 8" xfId="15924" xr:uid="{3A74004F-5F02-4215-B5A8-E784B212FFD7}"/>
    <cellStyle name="Percent [00] 9" xfId="15925" xr:uid="{9F24BA86-CD7C-48C8-8427-447B074FA081}"/>
    <cellStyle name="Percent [00]_Beko Buzdolabi Satis 17-30 Kasım 2008 (onay)" xfId="15926" xr:uid="{A05CBC9A-990E-4E53-9693-294E0B67CAD9}"/>
    <cellStyle name="Percent [2]" xfId="15927" xr:uid="{350A9CEC-7818-4AAA-A2F2-9FCCF00B2205}"/>
    <cellStyle name="Percent [2] 10" xfId="15928" xr:uid="{82F53AD0-2630-48C4-AF57-1CA57BB4C2C9}"/>
    <cellStyle name="Percent [2] 11" xfId="15929" xr:uid="{145BBE9A-A05B-4BB5-8278-82AD030C13F5}"/>
    <cellStyle name="Percent [2] 2" xfId="15930" xr:uid="{5DA79439-A55F-4E1B-8A22-29C769AA856E}"/>
    <cellStyle name="Percent [2] 2 2" xfId="15931" xr:uid="{326F2AEE-9929-4D97-B82C-72D2F8117720}"/>
    <cellStyle name="Percent [2] 2 3" xfId="15932" xr:uid="{C0A8046C-9604-40B0-A695-AC4E15608BAF}"/>
    <cellStyle name="Percent [2] 2 4" xfId="15933" xr:uid="{DB82556B-4F23-4482-B088-A12EED8AD8B2}"/>
    <cellStyle name="Percent [2] 2 5" xfId="15934" xr:uid="{F925A987-4A67-4159-987A-47A95BD294BE}"/>
    <cellStyle name="Percent [2] 2 6" xfId="15935" xr:uid="{DE4E681C-1EC3-4193-B698-1C9CD526E4A3}"/>
    <cellStyle name="Percent [2] 2 7" xfId="15936" xr:uid="{AD306EBF-695D-46C4-9692-5C46EE3EE2F2}"/>
    <cellStyle name="Percent [2] 3" xfId="15937" xr:uid="{DA9705D4-82F0-47A2-BA3F-6A8123DBA42B}"/>
    <cellStyle name="Percent [2] 3 2" xfId="15938" xr:uid="{4C89915B-247B-4757-BE1A-8FCB3A038906}"/>
    <cellStyle name="Percent [2] 3 3" xfId="15939" xr:uid="{6C504CAA-96A7-4BB4-A27E-ECF06C9CF278}"/>
    <cellStyle name="Percent [2] 3 4" xfId="15940" xr:uid="{2E158BE5-A8C5-458E-9CD5-8539345535FA}"/>
    <cellStyle name="Percent [2] 3 5" xfId="15941" xr:uid="{6A56CB8C-51ED-45C2-BD48-991A15BF59C8}"/>
    <cellStyle name="Percent [2] 3 6" xfId="15942" xr:uid="{2111B9D0-CF96-478C-98F3-F4339B23B92C}"/>
    <cellStyle name="Percent [2] 3 7" xfId="15943" xr:uid="{323D2713-F476-4495-AA1F-81748B50206C}"/>
    <cellStyle name="Percent [2] 4" xfId="15944" xr:uid="{695916A4-7953-4296-8702-E964955E105F}"/>
    <cellStyle name="Percent [2] 4 2" xfId="15945" xr:uid="{934040DD-5846-495C-83F5-E82404A1ADF1}"/>
    <cellStyle name="Percent [2] 4 3" xfId="15946" xr:uid="{9E5E5CEA-D730-445C-A6AD-720678754333}"/>
    <cellStyle name="Percent [2] 4 4" xfId="15947" xr:uid="{5A269D89-30DE-4EF4-AE78-176720278BBF}"/>
    <cellStyle name="Percent [2] 4 5" xfId="15948" xr:uid="{383E00C8-8202-4149-A362-6A1F580FE9BB}"/>
    <cellStyle name="Percent [2] 4 6" xfId="15949" xr:uid="{F49C9442-2C39-4473-9334-96DA8C8F55DE}"/>
    <cellStyle name="Percent [2] 4 7" xfId="15950" xr:uid="{0158A566-EFE6-461D-9AAF-5B3FE914ECE2}"/>
    <cellStyle name="Percent [2] 5" xfId="15951" xr:uid="{3F94E20C-22CD-4E6C-A1DC-1074820DB6E7}"/>
    <cellStyle name="Percent [2] 5 2" xfId="15952" xr:uid="{E3F5EC83-FD3F-48C3-9C7D-8568C24ECC6A}"/>
    <cellStyle name="Percent [2] 5 3" xfId="15953" xr:uid="{946BD9DE-947B-43B7-90AC-10E351F18C2F}"/>
    <cellStyle name="Percent [2] 5 4" xfId="15954" xr:uid="{56121F75-9882-4917-A481-32158D89A1AD}"/>
    <cellStyle name="Percent [2] 5 5" xfId="15955" xr:uid="{A12E1E30-CFDB-4907-87C5-20A0A67A184B}"/>
    <cellStyle name="Percent [2] 5 6" xfId="15956" xr:uid="{AB4CBE90-A804-4E44-B8E3-CDFBD9C43D91}"/>
    <cellStyle name="Percent [2] 5 7" xfId="15957" xr:uid="{B64AC66E-CE84-424E-A8A8-C916E5243499}"/>
    <cellStyle name="Percent [2] 6" xfId="15958" xr:uid="{E747629A-E8FE-4CFB-90DA-F255488AE4A5}"/>
    <cellStyle name="Percent [2] 6 2" xfId="15959" xr:uid="{ABF8615C-CFBA-40C8-A047-4F1F2C55947F}"/>
    <cellStyle name="Percent [2] 6 3" xfId="15960" xr:uid="{7E5E7F17-28F3-4037-AA77-6B7F891388E9}"/>
    <cellStyle name="Percent [2] 6 4" xfId="15961" xr:uid="{537EC347-B517-4794-9435-E40EC5AD2E54}"/>
    <cellStyle name="Percent [2] 6 5" xfId="15962" xr:uid="{35261400-F157-4408-99F9-5AE5F4984237}"/>
    <cellStyle name="Percent [2] 6 6" xfId="15963" xr:uid="{353E45D7-01AC-4B0B-AE7C-F1E6FD48EE51}"/>
    <cellStyle name="Percent [2] 7" xfId="15964" xr:uid="{5C936875-E72F-40E2-AA1E-45B7CDB6B0AA}"/>
    <cellStyle name="Percent [2] 8" xfId="15965" xr:uid="{A95D6C23-D6E2-4AB6-97D8-8CB3342EE246}"/>
    <cellStyle name="Percent [2] 9" xfId="15966" xr:uid="{313C99A0-5C1D-40D0-BF5B-3494E92DF511}"/>
    <cellStyle name="Percent 0.0%" xfId="15967" xr:uid="{D5C6333F-965D-489D-B495-4865BF6805CD}"/>
    <cellStyle name="Percent 0.0% 10" xfId="15968" xr:uid="{482A740D-45B9-4566-8D9E-1857E6FFE8AC}"/>
    <cellStyle name="Percent 0.0% 10 2" xfId="15969" xr:uid="{B50475AC-ECA2-4933-BD90-34DA6483F3E7}"/>
    <cellStyle name="Percent 0.0% 11" xfId="15970" xr:uid="{3EFEC006-DC42-4045-9BDF-C7A05681522D}"/>
    <cellStyle name="Percent 0.0% 11 2" xfId="15971" xr:uid="{309B52B3-FE7D-44B8-9BBC-791C27BA8C4F}"/>
    <cellStyle name="Percent 0.0% 12" xfId="15972" xr:uid="{0A6A1248-D7D3-469D-8774-520593812603}"/>
    <cellStyle name="Percent 0.0% 13" xfId="15973" xr:uid="{62BB956C-E74B-480F-8114-069BB8C4C80A}"/>
    <cellStyle name="Percent 0.0% 14" xfId="15974" xr:uid="{D667ABD8-8612-4871-BABE-410F732BD695}"/>
    <cellStyle name="Percent 0.0% 15" xfId="15975" xr:uid="{009D9E70-B819-46DE-80FB-7C1587BD73D0}"/>
    <cellStyle name="Percent 0.0% 16" xfId="15976" xr:uid="{07213BC5-8405-4B0B-93C5-7DAB5C65222A}"/>
    <cellStyle name="Percent 0.0% 17" xfId="15977" xr:uid="{1C516900-EF18-480F-A4F5-B81E0DD29947}"/>
    <cellStyle name="Percent 0.0% 18" xfId="15978" xr:uid="{9F50E8EE-BC24-4323-B4F2-A5B2950CADBA}"/>
    <cellStyle name="Percent 0.0% 19" xfId="15979" xr:uid="{E91F8456-CD5F-4141-A0FB-20D112B72F95}"/>
    <cellStyle name="Percent 0.0% 2" xfId="15980" xr:uid="{44244CCA-4BAC-452F-814E-AC308D16D4A7}"/>
    <cellStyle name="Percent 0.0% 2 2" xfId="15981" xr:uid="{935147A5-6799-4161-A2C5-89BAFFC86664}"/>
    <cellStyle name="Percent 0.0% 2 3" xfId="15982" xr:uid="{5C1E84A6-8611-4B34-B9FA-77A56F0DFD6E}"/>
    <cellStyle name="Percent 0.0% 2 4" xfId="15983" xr:uid="{8BF82040-1FEA-422E-B15A-A1EE6F3E5CD3}"/>
    <cellStyle name="Percent 0.0% 2 5" xfId="15984" xr:uid="{DFE7A5B2-EE70-4925-9AFC-99151A6CB26F}"/>
    <cellStyle name="Percent 0.0% 2 6" xfId="15985" xr:uid="{350025D0-30CD-49BC-890C-1CB82AF62AFF}"/>
    <cellStyle name="Percent 0.0% 2 7" xfId="15986" xr:uid="{1E4C0B72-11BF-4A25-9AE7-B13F001CE69A}"/>
    <cellStyle name="Percent 0.0% 20" xfId="15987" xr:uid="{229CA972-8ABA-42D2-A9B3-480C8B95D8E1}"/>
    <cellStyle name="Percent 0.0% 21" xfId="15988" xr:uid="{D6CB967C-D15C-44C0-9F78-493CA49345B7}"/>
    <cellStyle name="Percent 0.0% 22" xfId="15989" xr:uid="{4BDC7F46-F2CC-40C6-8189-E57BDD2EAA32}"/>
    <cellStyle name="Percent 0.0% 23" xfId="15990" xr:uid="{D3931521-DD2E-4D70-838F-18542DA0959B}"/>
    <cellStyle name="Percent 0.0% 24" xfId="15991" xr:uid="{4FD6CED9-CE63-4EAD-9425-0F63E30C2DD4}"/>
    <cellStyle name="Percent 0.0% 25" xfId="15992" xr:uid="{8703E95D-DF0F-4C2E-824D-607A41A13FDC}"/>
    <cellStyle name="Percent 0.0% 26" xfId="15993" xr:uid="{51C86ECE-9A1C-4F78-A8B6-C074FAAB18AF}"/>
    <cellStyle name="Percent 0.0% 27" xfId="15994" xr:uid="{832FE2CC-391C-4099-BAA8-F0AE652C9ADF}"/>
    <cellStyle name="Percent 0.0% 28" xfId="15995" xr:uid="{88DE7F49-CB67-4AE3-8249-7F9EAF4F277E}"/>
    <cellStyle name="Percent 0.0% 29" xfId="15996" xr:uid="{28C64443-A688-4320-ACB8-2C27BCA80A37}"/>
    <cellStyle name="Percent 0.0% 3" xfId="15997" xr:uid="{2FA394B8-76C2-4E33-AD0D-03FD90CBEF40}"/>
    <cellStyle name="Percent 0.0% 3 2" xfId="15998" xr:uid="{0C7C9838-5B3E-4644-9E89-A3EC7A481F38}"/>
    <cellStyle name="Percent 0.0% 3 3" xfId="15999" xr:uid="{066E002E-553F-4321-9E6D-A8E063099E80}"/>
    <cellStyle name="Percent 0.0% 3 4" xfId="16000" xr:uid="{0C6C7DDD-7CE5-4B65-B9A3-2FBB2916B72B}"/>
    <cellStyle name="Percent 0.0% 3 5" xfId="16001" xr:uid="{DF19D328-9ADC-4D96-B43C-DF5873602C36}"/>
    <cellStyle name="Percent 0.0% 3 6" xfId="16002" xr:uid="{D899BFB3-202D-451B-B4D8-324474A380B3}"/>
    <cellStyle name="Percent 0.0% 3 7" xfId="16003" xr:uid="{6EDEE704-FB6F-468C-94FA-F30585B1290C}"/>
    <cellStyle name="Percent 0.0% 30" xfId="16004" xr:uid="{6F479C95-B9D0-41F3-8DC7-14DAF7324F63}"/>
    <cellStyle name="Percent 0.0% 31" xfId="16005" xr:uid="{705C5DE2-BE19-4A43-998B-9B6E6EC0D474}"/>
    <cellStyle name="Percent 0.0% 32" xfId="16006" xr:uid="{D62ABB88-6415-4A14-992F-668B26789E31}"/>
    <cellStyle name="Percent 0.0% 33" xfId="16007" xr:uid="{8A3ECB27-4D3C-4027-BFAF-7541B524D66C}"/>
    <cellStyle name="Percent 0.0% 34" xfId="16008" xr:uid="{70876339-D59B-4306-B79D-5E70654E19BF}"/>
    <cellStyle name="Percent 0.0% 4" xfId="16009" xr:uid="{A486A21B-A61C-4ED7-90C3-0533382F2FF0}"/>
    <cellStyle name="Percent 0.0% 4 2" xfId="16010" xr:uid="{32162E97-AB1E-425C-9181-FDEE818E274E}"/>
    <cellStyle name="Percent 0.0% 4 3" xfId="16011" xr:uid="{E1E85AC1-6235-4080-9A08-0112C1C6A32F}"/>
    <cellStyle name="Percent 0.0% 4 4" xfId="16012" xr:uid="{6BE205A4-F6BD-412F-A7C4-D38E8912EC90}"/>
    <cellStyle name="Percent 0.0% 4 5" xfId="16013" xr:uid="{F86150E1-5461-4CE9-8A99-35227E361237}"/>
    <cellStyle name="Percent 0.0% 4 6" xfId="16014" xr:uid="{101B87EB-83C2-49B2-AF8C-41CAC80D7119}"/>
    <cellStyle name="Percent 0.0% 4 7" xfId="16015" xr:uid="{C8F2CB02-3AF2-4D24-A142-BB43C051D72A}"/>
    <cellStyle name="Percent 0.0% 5" xfId="16016" xr:uid="{D30D46D4-6319-4D94-A431-D3FCEC448DB9}"/>
    <cellStyle name="Percent 0.0% 5 2" xfId="16017" xr:uid="{CFDE4485-92D4-4FF4-B09A-8C211909B8F0}"/>
    <cellStyle name="Percent 0.0% 5 3" xfId="16018" xr:uid="{0CB15C4A-B45B-45C2-9AD5-38E258E59C93}"/>
    <cellStyle name="Percent 0.0% 5 4" xfId="16019" xr:uid="{07DEBBA7-A4AF-4A08-B1ED-194720FA74FF}"/>
    <cellStyle name="Percent 0.0% 5 5" xfId="16020" xr:uid="{5971724E-35B1-4806-8ADB-BB7CE9AF830B}"/>
    <cellStyle name="Percent 0.0% 5 6" xfId="16021" xr:uid="{DE978892-832E-48E3-8346-E25BA0D7E3CB}"/>
    <cellStyle name="Percent 0.0% 5 7" xfId="16022" xr:uid="{19ADA70A-92EE-41AB-9915-EF561E438C71}"/>
    <cellStyle name="Percent 0.0% 6" xfId="16023" xr:uid="{97501043-B7E8-438A-BD3C-CCF7C67E052B}"/>
    <cellStyle name="Percent 0.0% 6 2" xfId="16024" xr:uid="{1578E3C7-DAEE-4E31-8498-838851339592}"/>
    <cellStyle name="Percent 0.0% 6 3" xfId="16025" xr:uid="{E8AB1493-B170-4A67-81C2-B5C9B4E68A0C}"/>
    <cellStyle name="Percent 0.0% 6 4" xfId="16026" xr:uid="{C2949C8D-517F-458A-B3F6-00647C441808}"/>
    <cellStyle name="Percent 0.0% 6 5" xfId="16027" xr:uid="{82A3BD41-D177-4507-B775-CAD9474EFB1A}"/>
    <cellStyle name="Percent 0.0% 6 6" xfId="16028" xr:uid="{69DC6E32-6D57-4D95-954B-B1093F13EF95}"/>
    <cellStyle name="Percent 0.0% 6 7" xfId="16029" xr:uid="{945D73DA-E71F-4DF6-8B48-CA7ADBA33BC3}"/>
    <cellStyle name="Percent 0.0% 7" xfId="16030" xr:uid="{540FFB74-7643-4D05-A1B3-AE0D2D31A016}"/>
    <cellStyle name="Percent 0.0% 7 2" xfId="16031" xr:uid="{783F8880-E20A-4A9E-98F9-2543E0DE4C0D}"/>
    <cellStyle name="Percent 0.0% 8" xfId="16032" xr:uid="{3566EF4C-EA47-460C-A0DA-18333254941D}"/>
    <cellStyle name="Percent 0.0% 8 2" xfId="16033" xr:uid="{227F53B3-E248-4B3D-BD30-7DB4E499BECB}"/>
    <cellStyle name="Percent 0.0% 9" xfId="16034" xr:uid="{FF61E360-8301-4A45-9C9E-99E6AD79F9BE}"/>
    <cellStyle name="Percent 0.0% 9 2" xfId="16035" xr:uid="{1F417DEB-80AE-4001-A138-14FD2D76395A}"/>
    <cellStyle name="Percent 10" xfId="16036" xr:uid="{28869949-CBA8-44FB-8440-D354BA0C4F4E}"/>
    <cellStyle name="Percent 10 2" xfId="16037" xr:uid="{CA38C879-821B-47B9-8735-4A5FF48FCD64}"/>
    <cellStyle name="Percent 10 2 2" xfId="16038" xr:uid="{8B0697ED-530F-426C-AC65-C7ECA18C8C3B}"/>
    <cellStyle name="Percent 10 3" xfId="16039" xr:uid="{5E06141E-7B04-44F2-9807-D1ABB6743534}"/>
    <cellStyle name="Percent 10 4" xfId="16040" xr:uid="{84322997-8B7C-4C4D-9C0F-0F5B33E884FD}"/>
    <cellStyle name="Percent 11" xfId="16041" xr:uid="{F31A7D16-14AF-44D6-8E36-E1904AA12667}"/>
    <cellStyle name="Percent 11 2" xfId="16042" xr:uid="{EF2C0220-08AB-4385-9311-E4B47F45D32A}"/>
    <cellStyle name="Percent 11 3" xfId="16043" xr:uid="{D350885C-48D7-4927-8D6D-DF106187A665}"/>
    <cellStyle name="Percent 12" xfId="16044" xr:uid="{7348AC65-24BE-48DA-B0BA-EE262908AAAC}"/>
    <cellStyle name="Percent 12 2" xfId="16045" xr:uid="{F10911D5-6084-4D7A-84DA-C78C7146E42E}"/>
    <cellStyle name="Percent 12 3" xfId="16046" xr:uid="{9FC26242-E709-4396-9B84-4743DC2ED16A}"/>
    <cellStyle name="Percent 12 4" xfId="16047" xr:uid="{F696D804-C297-46E4-B4DB-A6176A33931B}"/>
    <cellStyle name="Percent 12 5" xfId="16048" xr:uid="{40F7E302-ACE8-4224-853D-072A8D533FB0}"/>
    <cellStyle name="Percent 13" xfId="16049" xr:uid="{D84F06B7-ED75-475A-9EFB-40FB2EFFBFDE}"/>
    <cellStyle name="Percent 13 2" xfId="16050" xr:uid="{A0054720-24E8-40A2-8A31-3954506A4112}"/>
    <cellStyle name="Percent 13 3" xfId="16051" xr:uid="{95CB4FD4-A8A9-4CD7-A6BE-4697330FBB65}"/>
    <cellStyle name="Percent 14" xfId="16052" xr:uid="{F556747E-4FF7-4AB5-B45C-4F41AA82CBC8}"/>
    <cellStyle name="Percent 14 2" xfId="16053" xr:uid="{48092DF8-D0F7-47D5-B4CA-3CF2C2931AAA}"/>
    <cellStyle name="Percent 14 3" xfId="16054" xr:uid="{F6B6F574-2D7C-42AE-9515-5236FE417DEE}"/>
    <cellStyle name="Percent 15" xfId="16055" xr:uid="{5CCCF474-F890-4618-A52E-4B40AB704F2A}"/>
    <cellStyle name="Percent 15 2" xfId="16056" xr:uid="{BCD85D08-2D53-4F2E-843C-CB4902EC1A61}"/>
    <cellStyle name="Percent 15 3" xfId="16057" xr:uid="{40260CF7-ECD0-4A2B-99BA-EDB8EDE506D0}"/>
    <cellStyle name="Percent 16" xfId="16058" xr:uid="{D2110EB9-12BB-46BA-9C30-12F70FD118F6}"/>
    <cellStyle name="Percent 16 2" xfId="16059" xr:uid="{DF2A6BDA-B2C1-43EC-80AE-6CCDF03E2176}"/>
    <cellStyle name="Percent 16 3" xfId="16060" xr:uid="{19BB6B3E-733A-4C30-B003-92F54A8C4E80}"/>
    <cellStyle name="Percent 17" xfId="16061" xr:uid="{6AAB3F62-6C00-4117-80F1-9A9C866DB852}"/>
    <cellStyle name="Percent 17 2" xfId="16062" xr:uid="{814C53B7-5FE8-4134-AD1F-ED1D4318E3E8}"/>
    <cellStyle name="Percent 17 3" xfId="16063" xr:uid="{B1D3FE88-510C-47A2-B2E5-5AF943054E7D}"/>
    <cellStyle name="Percent 18" xfId="16064" xr:uid="{8353B8CB-8CED-41C4-B660-2D02DA5EE838}"/>
    <cellStyle name="Percent 18 2" xfId="16065" xr:uid="{A146E3C2-3D01-4CA9-99E1-F11688F959EC}"/>
    <cellStyle name="Percent 18 3" xfId="16066" xr:uid="{9D048B41-9F9D-4577-8CEE-9B6B9F127AB1}"/>
    <cellStyle name="Percent 19" xfId="16067" xr:uid="{8C90B55F-708C-4D57-A1B5-D8E3B5B9B6FB}"/>
    <cellStyle name="Percent 19 2" xfId="16068" xr:uid="{1003FE91-78E6-42C1-9138-867CE3C4B350}"/>
    <cellStyle name="Percent 19 3" xfId="16069" xr:uid="{EEA1B04B-339A-49E3-95B9-1620BB06AFEB}"/>
    <cellStyle name="Percent 2" xfId="16070" xr:uid="{1E64F62D-7E1A-461A-B36F-066F7F6A290F}"/>
    <cellStyle name="Percent 2 10" xfId="16071" xr:uid="{6FE524CF-88AB-437D-96FB-8BD2621BA004}"/>
    <cellStyle name="Percent 2 10 2" xfId="16072" xr:uid="{5664996A-D314-44CF-BF67-48DEEAB31B87}"/>
    <cellStyle name="Percent 2 11" xfId="16073" xr:uid="{A42ECB47-BDCE-47F3-9178-79427C79188C}"/>
    <cellStyle name="Percent 2 11 2" xfId="16074" xr:uid="{5CF78BCB-2D45-4520-AACF-7DC30CE90D27}"/>
    <cellStyle name="Percent 2 12" xfId="16075" xr:uid="{F04FA7BC-E986-4882-84C1-0F0451381A8D}"/>
    <cellStyle name="Percent 2 12 2" xfId="16076" xr:uid="{BE4CC34E-2B42-445A-B443-88976C893542}"/>
    <cellStyle name="Percent 2 13" xfId="16077" xr:uid="{7299FB64-3E99-4CB4-9580-3292C02233A4}"/>
    <cellStyle name="Percent 2 13 2" xfId="16078" xr:uid="{362F56FA-5778-4A7F-93AF-AA0CBC2982C2}"/>
    <cellStyle name="Percent 2 14" xfId="16079" xr:uid="{FF16ADC8-DC6C-4C7C-8572-A216308D040D}"/>
    <cellStyle name="Percent 2 14 2" xfId="16080" xr:uid="{FD8E93F2-44B2-4846-BDE3-E4747BB38E8B}"/>
    <cellStyle name="Percent 2 15" xfId="16081" xr:uid="{3AD83671-1EFE-4668-B371-27004A2184D9}"/>
    <cellStyle name="Percent 2 15 2" xfId="16082" xr:uid="{CA7CCFAC-72D8-4A9C-B958-5901274ACF15}"/>
    <cellStyle name="Percent 2 16" xfId="16083" xr:uid="{3971886F-F6CB-4EF3-B57A-04BAF9A661AC}"/>
    <cellStyle name="Percent 2 16 2" xfId="16084" xr:uid="{ED03FB67-BF41-481C-B741-63AFD51344B8}"/>
    <cellStyle name="Percent 2 17" xfId="16085" xr:uid="{A7ABBB04-DC21-42E9-AEDB-F94B47A5AB94}"/>
    <cellStyle name="Percent 2 17 2" xfId="16086" xr:uid="{AFEFA0C8-8D72-41FE-B5FC-856F7A37CC0F}"/>
    <cellStyle name="Percent 2 18" xfId="16087" xr:uid="{9A911D8D-E360-45D2-875F-BDB95A157E66}"/>
    <cellStyle name="Percent 2 18 2" xfId="16088" xr:uid="{CD1EE81B-332D-4E60-9D94-19674E0FEB62}"/>
    <cellStyle name="Percent 2 19" xfId="16089" xr:uid="{0FF9DC6F-63E5-4EAB-A3E4-E10DD6F55A4F}"/>
    <cellStyle name="Percent 2 19 2" xfId="16090" xr:uid="{69639EF0-8865-4D9D-A2CB-473ED7BDDDB8}"/>
    <cellStyle name="Percent 2 2" xfId="16091" xr:uid="{23C27382-7004-4E65-B39F-4E9A762F908B}"/>
    <cellStyle name="Percent 2 2 10" xfId="16092" xr:uid="{4599957F-A3A5-4B6A-874E-6E593CA84A87}"/>
    <cellStyle name="Percent 2 2 11" xfId="16093" xr:uid="{9F53C408-69CD-40AB-BFF0-D3AE12AE23D2}"/>
    <cellStyle name="Percent 2 2 12" xfId="16094" xr:uid="{05EC5E88-4E71-4815-96DB-2CBBB18B1CF0}"/>
    <cellStyle name="Percent 2 2 13" xfId="16095" xr:uid="{0172C2B3-5DA9-40BF-A9F2-996B12632FF0}"/>
    <cellStyle name="Percent 2 2 14" xfId="16096" xr:uid="{F3287096-DA28-4733-A426-77B499208466}"/>
    <cellStyle name="Percent 2 2 15" xfId="16097" xr:uid="{CBF70BFE-EA8A-4519-88C9-7A3369FD711C}"/>
    <cellStyle name="Percent 2 2 16" xfId="16098" xr:uid="{14293CC7-9D32-4654-8302-50ABE442C397}"/>
    <cellStyle name="Percent 2 2 17" xfId="16099" xr:uid="{9C1A5294-D4D4-4F3A-8EF6-1AF8A38317CF}"/>
    <cellStyle name="Percent 2 2 18" xfId="16100" xr:uid="{EFA857DA-5682-4423-A0E3-F867EC2F150E}"/>
    <cellStyle name="Percent 2 2 19" xfId="16101" xr:uid="{9C542D9E-6F0C-4811-9322-69DA05F3A645}"/>
    <cellStyle name="Percent 2 2 2" xfId="16102" xr:uid="{A7F751BE-0BEA-420C-B7E8-59C7A37C3FDA}"/>
    <cellStyle name="Percent 2 2 2 2" xfId="16103" xr:uid="{2B56418A-D2CE-4F17-906D-901A75C7E014}"/>
    <cellStyle name="Percent 2 2 2 2 2" xfId="16104" xr:uid="{26CE0FF9-D443-4834-B164-A5DD54D6E23C}"/>
    <cellStyle name="Percent 2 2 2 3" xfId="16105" xr:uid="{540534E3-6293-42B6-AC56-875B39240E72}"/>
    <cellStyle name="Percent 2 2 20" xfId="16106" xr:uid="{5428AA1F-3CCF-43D7-A898-98B6D0E35C9C}"/>
    <cellStyle name="Percent 2 2 21" xfId="16107" xr:uid="{63FC202B-9B3F-40B4-801E-F6327CF7D658}"/>
    <cellStyle name="Percent 2 2 22" xfId="16108" xr:uid="{ADD6056F-8AFF-4E33-BD47-9C8B26BF854C}"/>
    <cellStyle name="Percent 2 2 23" xfId="16109" xr:uid="{13D0695F-45E2-4E82-990B-C3926910A3A8}"/>
    <cellStyle name="Percent 2 2 24" xfId="16110" xr:uid="{5D6F2AD6-561A-4E6F-99FE-56DA0BAB2350}"/>
    <cellStyle name="Percent 2 2 25" xfId="16111" xr:uid="{652FBC14-1331-4ECC-B63E-5557B3CD808D}"/>
    <cellStyle name="Percent 2 2 3" xfId="16112" xr:uid="{FD2096E3-C04C-478B-AD1F-26DBF575E530}"/>
    <cellStyle name="Percent 2 2 3 2" xfId="16113" xr:uid="{14D6B889-5BEA-4966-9560-1330372230C6}"/>
    <cellStyle name="Percent 2 2 4" xfId="16114" xr:uid="{6731D1E1-D1BE-4886-B825-EAAFA8AF81A1}"/>
    <cellStyle name="Percent 2 2 4 2" xfId="16115" xr:uid="{62268949-D71F-4C47-94FD-956F5D04E428}"/>
    <cellStyle name="Percent 2 2 5" xfId="16116" xr:uid="{27D58D0C-079A-427E-82DD-0AFF4CAA7103}"/>
    <cellStyle name="Percent 2 2 5 2" xfId="16117" xr:uid="{2B5D95CD-BB89-4607-AC14-C49837BF6289}"/>
    <cellStyle name="Percent 2 2 6" xfId="16118" xr:uid="{0B0FE6EA-CDD0-40F5-85DB-9A67D053B6CE}"/>
    <cellStyle name="Percent 2 2 6 2" xfId="16119" xr:uid="{32E36360-7E3C-4135-A3FF-9B067240C1AC}"/>
    <cellStyle name="Percent 2 2 7" xfId="16120" xr:uid="{394BE742-598E-4858-9AC6-F0FE29A99718}"/>
    <cellStyle name="Percent 2 2 8" xfId="16121" xr:uid="{DAE41BF3-F75B-418E-AAAB-744BB7155059}"/>
    <cellStyle name="Percent 2 2 9" xfId="16122" xr:uid="{9E3787AF-6FFB-4B43-B3A9-3A5A0A0CBF75}"/>
    <cellStyle name="Percent 2 20" xfId="16123" xr:uid="{CC5B94F2-482D-4781-93B4-E7FF081F7624}"/>
    <cellStyle name="Percent 2 20 2" xfId="16124" xr:uid="{B88D6908-79DB-45A9-8DFA-1C2B48A57E2A}"/>
    <cellStyle name="Percent 2 21" xfId="16125" xr:uid="{029898EA-1695-421A-8447-B12CE129E9DD}"/>
    <cellStyle name="Percent 2 21 2" xfId="16126" xr:uid="{13ADCC16-137C-40D2-864B-8EEBD55E28E3}"/>
    <cellStyle name="Percent 2 22" xfId="16127" xr:uid="{91B9AAEC-E662-44E6-A3E7-83CB0BB34D6E}"/>
    <cellStyle name="Percent 2 22 2" xfId="16128" xr:uid="{46DEB949-C4C1-4C7F-9615-097B5E3BFC9E}"/>
    <cellStyle name="Percent 2 23" xfId="16129" xr:uid="{1ED0EC0A-3FCD-476A-9B89-0326D4F6A0A2}"/>
    <cellStyle name="Percent 2 23 2" xfId="16130" xr:uid="{7928CF1E-9D07-4E82-941C-0A7660C99FBF}"/>
    <cellStyle name="Percent 2 24" xfId="16131" xr:uid="{BC5C8DD9-1E32-49DB-9A28-7322C4A68143}"/>
    <cellStyle name="Percent 2 24 2" xfId="16132" xr:uid="{2478063F-8432-4655-B28A-6AE4AF5E14CA}"/>
    <cellStyle name="Percent 2 25" xfId="16133" xr:uid="{1FB669EE-E497-4B77-8B41-A4D75A493B88}"/>
    <cellStyle name="Percent 2 25 2" xfId="16134" xr:uid="{C3BE2304-B016-4A68-913A-A31CDE819059}"/>
    <cellStyle name="Percent 2 26" xfId="16135" xr:uid="{A2D1C336-BC3D-4A09-A7FC-A280146A2059}"/>
    <cellStyle name="Percent 2 26 2" xfId="16136" xr:uid="{ECB25A43-9610-4E87-A099-690C4A105033}"/>
    <cellStyle name="Percent 2 27" xfId="16137" xr:uid="{2E817410-D159-409B-9D88-4717D41DCC4C}"/>
    <cellStyle name="Percent 2 27 2" xfId="16138" xr:uid="{48B643A3-6A8D-4F62-B4A5-8998B3998E22}"/>
    <cellStyle name="Percent 2 28" xfId="16139" xr:uid="{8FF3967D-9BC3-4F55-AA07-DD2832D795C3}"/>
    <cellStyle name="Percent 2 28 2" xfId="16140" xr:uid="{71770BD6-1F23-4E3A-9F9C-84E56FD0CB50}"/>
    <cellStyle name="Percent 2 29" xfId="16141" xr:uid="{8B9AB889-A579-4B44-BFEE-22783E589B70}"/>
    <cellStyle name="Percent 2 29 2" xfId="16142" xr:uid="{376393AD-9E52-4115-9075-09781D270293}"/>
    <cellStyle name="Percent 2 3" xfId="16143" xr:uid="{0ADD028E-5F37-449A-80BA-92FF87276A4A}"/>
    <cellStyle name="Percent 2 3 2" xfId="16144" xr:uid="{67028EFE-4D5C-46DA-841B-512FCA2F226F}"/>
    <cellStyle name="Percent 2 3 2 2" xfId="16145" xr:uid="{53953327-E3DD-4620-9731-FD5BAE1F0F7B}"/>
    <cellStyle name="Percent 2 3 3" xfId="16146" xr:uid="{30624D2A-D8E5-4828-8542-DA562682AD5C}"/>
    <cellStyle name="Percent 2 3 3 2" xfId="16147" xr:uid="{ECFA73A0-DC78-4A38-A8C0-272236CBEF7C}"/>
    <cellStyle name="Percent 2 3 4" xfId="16148" xr:uid="{43E06A21-A4EF-4CCC-B2B7-351961C1F2C5}"/>
    <cellStyle name="Percent 2 3 5" xfId="16149" xr:uid="{E7E2BD98-F808-4D30-B0A1-F6CA696C3250}"/>
    <cellStyle name="Percent 2 3 6" xfId="16150" xr:uid="{6CF90503-8637-4750-9514-C79D02CBC203}"/>
    <cellStyle name="Percent 2 30" xfId="16151" xr:uid="{F99ABF99-30A1-4EC4-B2A6-42893818B999}"/>
    <cellStyle name="Percent 2 31" xfId="16152" xr:uid="{C8A375D8-B5B4-4C9F-8E5F-33BE3184538C}"/>
    <cellStyle name="Percent 2 32" xfId="16153" xr:uid="{0733E094-D343-473B-BE94-C8D62CE83CDF}"/>
    <cellStyle name="Percent 2 33" xfId="16154" xr:uid="{373E9BF8-B9C6-4839-81EC-90C4FEF29D8B}"/>
    <cellStyle name="Percent 2 34" xfId="16155" xr:uid="{0B874E81-72FF-41A7-AB79-08A1E865C44E}"/>
    <cellStyle name="Percent 2 35" xfId="16156" xr:uid="{6728C952-4A05-418D-8CC8-BFF0C041D689}"/>
    <cellStyle name="Percent 2 4" xfId="16157" xr:uid="{2601307E-E91C-4AA5-BB24-26D4BF2B01C6}"/>
    <cellStyle name="Percent 2 4 2" xfId="16158" xr:uid="{F94F7114-DFC0-4B2E-A7A0-FBA245329629}"/>
    <cellStyle name="Percent 2 4 3" xfId="16159" xr:uid="{F4507CF0-C542-4E64-945B-AB5656F960EA}"/>
    <cellStyle name="Percent 2 4 4" xfId="16160" xr:uid="{1ED55964-FB82-45B6-894D-387EFD0F9269}"/>
    <cellStyle name="Percent 2 4 5" xfId="16161" xr:uid="{3735D304-95EA-4829-926E-5CD73691E85B}"/>
    <cellStyle name="Percent 2 4 6" xfId="16162" xr:uid="{A7B04DBD-6CED-46E0-A46F-66E2989118FC}"/>
    <cellStyle name="Percent 2 5" xfId="16163" xr:uid="{1E6A2EFB-ECF4-4606-884C-FA7916C359C1}"/>
    <cellStyle name="Percent 2 5 2" xfId="16164" xr:uid="{91047629-E0FB-4BDC-BE24-EEEFB1CAD761}"/>
    <cellStyle name="Percent 2 5 3" xfId="16165" xr:uid="{32C70314-EDB7-4BE4-AC8C-C6B44E4EC255}"/>
    <cellStyle name="Percent 2 5 4" xfId="16166" xr:uid="{9062C5A2-64BA-4A0B-9959-9265B34B0090}"/>
    <cellStyle name="Percent 2 5 5" xfId="16167" xr:uid="{661C9D47-F62F-47D9-BE1B-442ED2454BC9}"/>
    <cellStyle name="Percent 2 5 6" xfId="16168" xr:uid="{5DC60231-6C5B-4D3D-B40C-337F5C566632}"/>
    <cellStyle name="Percent 2 6" xfId="16169" xr:uid="{B3108D2B-FE54-4DA7-8ECF-C234CFC5BAC9}"/>
    <cellStyle name="Percent 2 6 2" xfId="16170" xr:uid="{D6D928E3-B4B7-4B57-B51B-26D1A05EC2B4}"/>
    <cellStyle name="Percent 2 7" xfId="16171" xr:uid="{55F5D15A-EBF2-48E7-B567-4A06329E1538}"/>
    <cellStyle name="Percent 2 7 2" xfId="16172" xr:uid="{7D2BF732-FDCF-4975-88BA-C8AE0B14EA91}"/>
    <cellStyle name="Percent 2 8" xfId="16173" xr:uid="{7BF90EB3-05F4-478D-A8AA-47DF637CE899}"/>
    <cellStyle name="Percent 2 8 2" xfId="16174" xr:uid="{53DB7EA9-A4A7-429C-96A8-1E87E22CCB50}"/>
    <cellStyle name="Percent 2 9" xfId="16175" xr:uid="{948E5608-D861-44D8-B262-AB8ECE62AEAF}"/>
    <cellStyle name="Percent 2 9 2" xfId="16176" xr:uid="{D9F88DA6-1645-4D89-86E7-B480076D9110}"/>
    <cellStyle name="Percent 20" xfId="16177" xr:uid="{E9D52E7C-27FC-42FA-AA22-A0396EF070A0}"/>
    <cellStyle name="Percent 20 2" xfId="16178" xr:uid="{07A75D12-9D45-4458-9DCF-BD3E37D5C1B0}"/>
    <cellStyle name="Percent 20 3" xfId="16179" xr:uid="{817F990E-7798-4769-84F5-DED590025B54}"/>
    <cellStyle name="Percent 21" xfId="16180" xr:uid="{4708F598-B10D-4608-A419-E1D407578C15}"/>
    <cellStyle name="Percent 21 2" xfId="16181" xr:uid="{B60E70E3-7F0D-471B-8CF5-C8CB8D1735B3}"/>
    <cellStyle name="Percent 21 3" xfId="16182" xr:uid="{25256969-8BEF-4706-96F9-BD69F9214ACF}"/>
    <cellStyle name="Percent 22" xfId="16183" xr:uid="{22C00907-68D3-429F-975B-E6C48B4C5FC1}"/>
    <cellStyle name="Percent 22 2" xfId="16184" xr:uid="{0A3C0A82-DDC6-42B4-AF35-D4EA6DF02767}"/>
    <cellStyle name="Percent 22 3" xfId="16185" xr:uid="{E4069FBC-43A0-4D65-9A16-CF44A5182F57}"/>
    <cellStyle name="Percent 23" xfId="16186" xr:uid="{B002F459-65DC-4EE0-9A4F-6B99C98428D2}"/>
    <cellStyle name="Percent 23 2" xfId="16187" xr:uid="{CB58EA21-8643-45C9-86F6-F83252620ECB}"/>
    <cellStyle name="Percent 23 3" xfId="16188" xr:uid="{C636A89B-8E21-4B3B-AC1A-959F9F7A20BF}"/>
    <cellStyle name="Percent 24" xfId="16189" xr:uid="{75AEBA73-37BD-4C5F-BC2E-B5F354C7966F}"/>
    <cellStyle name="Percent 24 2" xfId="16190" xr:uid="{EBE5E539-6C4E-4E0B-BFEA-82F3018CAD91}"/>
    <cellStyle name="Percent 24 3" xfId="16191" xr:uid="{D49400BF-E05E-4C5B-9E17-3AC42A5CC6CC}"/>
    <cellStyle name="Percent 25" xfId="16192" xr:uid="{4E1DB44E-F75C-4BB2-837A-78A295B9A60D}"/>
    <cellStyle name="Percent 25 2" xfId="16193" xr:uid="{FF196209-4E73-4C43-A096-D62392CEA934}"/>
    <cellStyle name="Percent 25 3" xfId="16194" xr:uid="{4979897E-F7AF-4314-829B-7D29097B28CC}"/>
    <cellStyle name="Percent 26" xfId="16195" xr:uid="{2D27A7EB-33B3-4B86-9E80-AC37AFFFA070}"/>
    <cellStyle name="Percent 26 2" xfId="16196" xr:uid="{34A87477-0414-4436-A300-8F73A073C0E8}"/>
    <cellStyle name="Percent 26 3" xfId="16197" xr:uid="{FFEA77C4-5DF7-414D-B66B-1E154B58A546}"/>
    <cellStyle name="Percent 27" xfId="16198" xr:uid="{E3040936-FB21-45C9-B7B5-30918FACA6C3}"/>
    <cellStyle name="Percent 27 2" xfId="16199" xr:uid="{2BA3525A-898C-49C7-8397-2C01F67AA7FA}"/>
    <cellStyle name="Percent 27 3" xfId="16200" xr:uid="{62C36A9B-7431-4EF5-9079-15C2CD2E8993}"/>
    <cellStyle name="Percent 28" xfId="16201" xr:uid="{0CD5F09E-9B82-42F3-BE9F-5EEDEF1E9CC1}"/>
    <cellStyle name="Percent 28 2" xfId="16202" xr:uid="{2FC08915-DE32-4C56-85A0-1FB89466E4A5}"/>
    <cellStyle name="Percent 28 3" xfId="16203" xr:uid="{A56D424F-9DDD-4331-B134-1F515B756C1B}"/>
    <cellStyle name="Percent 29" xfId="16204" xr:uid="{61275201-57CC-41E7-9895-7310D7BDE2DD}"/>
    <cellStyle name="Percent 29 2" xfId="16205" xr:uid="{413D710E-D5C4-4DC2-8588-A27004EE86BB}"/>
    <cellStyle name="Percent 29 3" xfId="16206" xr:uid="{02AAE597-8FAF-45D6-B6A1-14DE47C52598}"/>
    <cellStyle name="Percent 3" xfId="16207" xr:uid="{0BCD04D6-C20B-4747-967C-D86A36D60D92}"/>
    <cellStyle name="Percent 3 10" xfId="16208" xr:uid="{79413535-6A3E-4E19-8823-28D77A781431}"/>
    <cellStyle name="Percent 3 11" xfId="16209" xr:uid="{02F7AD0B-3160-41CF-95D1-5FC126164116}"/>
    <cellStyle name="Percent 3 12" xfId="16210" xr:uid="{A24C63D4-6015-4A8C-8686-5FCA6AB9448C}"/>
    <cellStyle name="Percent 3 13" xfId="16211" xr:uid="{CD7ACEFF-E675-4D24-8933-27662EEF4AC8}"/>
    <cellStyle name="Percent 3 14" xfId="16212" xr:uid="{2F50BB18-60EC-4E68-BCE4-750C7D076CA1}"/>
    <cellStyle name="Percent 3 15" xfId="16213" xr:uid="{C87CDB1F-26A9-4253-9B20-121EB005B349}"/>
    <cellStyle name="Percent 3 16" xfId="16214" xr:uid="{D1C6AE82-6FC3-49DB-9C2E-464B4073F31C}"/>
    <cellStyle name="Percent 3 17" xfId="16215" xr:uid="{ED2878E1-4F4E-4B1D-8E65-A69EB281098C}"/>
    <cellStyle name="Percent 3 18" xfId="16216" xr:uid="{4FADE641-5684-445F-B504-D0378F910049}"/>
    <cellStyle name="Percent 3 19" xfId="16217" xr:uid="{E9C56687-88A0-4D86-806C-940B6D821CAE}"/>
    <cellStyle name="Percent 3 2" xfId="16218" xr:uid="{4F9F3392-D2CB-45E8-9416-62831504E352}"/>
    <cellStyle name="Percent 3 2 2" xfId="16219" xr:uid="{249B3DA5-3471-4FE7-BD72-0112DEBB5810}"/>
    <cellStyle name="Percent 3 2 3" xfId="16220" xr:uid="{046E39DA-48C4-468C-B87D-49CAE8E99032}"/>
    <cellStyle name="Percent 3 20" xfId="16221" xr:uid="{3C8C8B7E-9F6F-43D4-AEA6-DCBC17E80635}"/>
    <cellStyle name="Percent 3 21" xfId="16222" xr:uid="{14973E44-1277-47C3-8853-47F760D88F79}"/>
    <cellStyle name="Percent 3 22" xfId="16223" xr:uid="{230A4D68-6A49-420F-8723-EA44CD65AF10}"/>
    <cellStyle name="Percent 3 23" xfId="16224" xr:uid="{EF077DCA-D709-4C17-A683-46885505D97B}"/>
    <cellStyle name="Percent 3 24" xfId="16225" xr:uid="{B7DCFAF0-4326-4CE8-AE2E-B49E7A4E8569}"/>
    <cellStyle name="Percent 3 25" xfId="16226" xr:uid="{17F834AC-5CE5-4764-9FB5-42C44A694AB4}"/>
    <cellStyle name="Percent 3 3" xfId="16227" xr:uid="{0D5B91E0-6D0C-49DC-8D0F-94BF1514E83D}"/>
    <cellStyle name="Percent 3 3 2" xfId="16228" xr:uid="{6054D17C-80A5-40AF-A2FB-D032763AAC7C}"/>
    <cellStyle name="Percent 3 4" xfId="16229" xr:uid="{F22A3B4B-36B6-40A5-8C06-ADC8C9BE6543}"/>
    <cellStyle name="Percent 3 4 2" xfId="16230" xr:uid="{C6F55083-28B8-42B0-8066-3E85FA735E00}"/>
    <cellStyle name="Percent 3 5" xfId="16231" xr:uid="{A6DFD4A5-E062-45E4-AE4A-8203D073D0F5}"/>
    <cellStyle name="Percent 3 5 2" xfId="16232" xr:uid="{3A408146-3298-47C7-86F4-BE3A147E5944}"/>
    <cellStyle name="Percent 3 6" xfId="16233" xr:uid="{2C2F6D23-6AF6-462A-B9D1-FDC69625FE71}"/>
    <cellStyle name="Percent 3 6 2" xfId="16234" xr:uid="{F78918AF-8153-4259-B998-369E2D2FE999}"/>
    <cellStyle name="Percent 3 7" xfId="16235" xr:uid="{CF6193EC-FF41-42A6-B692-ACA6EC237041}"/>
    <cellStyle name="Percent 3 7 2" xfId="16236" xr:uid="{179EA2D5-A0B4-4449-A2A3-1FE4D62DE7B1}"/>
    <cellStyle name="Percent 3 8" xfId="16237" xr:uid="{0F40BAFE-2CC7-4497-823F-7F602F3D3AB1}"/>
    <cellStyle name="Percent 3 8 2" xfId="16238" xr:uid="{0B27AD11-D494-4DFF-891A-06849202000E}"/>
    <cellStyle name="Percent 3 9" xfId="16239" xr:uid="{912A9B0B-B5F8-418F-BCC9-790328F37331}"/>
    <cellStyle name="Percent 30" xfId="16240" xr:uid="{9542D94A-A660-4260-AAF3-CD3F1617697D}"/>
    <cellStyle name="Percent 30 2" xfId="16241" xr:uid="{753790DF-6BF0-4EFF-BA0C-AB0C59C42DF5}"/>
    <cellStyle name="Percent 30 3" xfId="16242" xr:uid="{4302AF4D-09F6-41C4-B280-43EF37B3BD81}"/>
    <cellStyle name="Percent 31" xfId="16243" xr:uid="{B9D23BAF-731E-41B9-8853-552176D296FD}"/>
    <cellStyle name="Percent 31 2" xfId="16244" xr:uid="{743E854A-3600-469A-93E0-107A7D47DAA0}"/>
    <cellStyle name="Percent 31 3" xfId="16245" xr:uid="{27067301-5D0E-4CD6-B7C8-3378880CA916}"/>
    <cellStyle name="Percent 32" xfId="16246" xr:uid="{37B47F8F-79F4-43F5-930A-E475DF31A508}"/>
    <cellStyle name="Percent 32 2" xfId="16247" xr:uid="{68236917-7A61-4173-874A-56D0974C4D39}"/>
    <cellStyle name="Percent 32 3" xfId="16248" xr:uid="{ED2FC10B-EF9E-4354-B41A-1C9BA085B461}"/>
    <cellStyle name="Percent 33" xfId="16249" xr:uid="{D7A741E5-E3FC-45AD-9E98-68C8651FF1FE}"/>
    <cellStyle name="Percent 33 2" xfId="21" xr:uid="{CAF98FCB-39B5-46B2-B801-018F96AB69D6}"/>
    <cellStyle name="Percent 33 2 10" xfId="27631" xr:uid="{234D39BF-62B0-4486-AA28-57B5ABAC8397}"/>
    <cellStyle name="Percent 33 2 2" xfId="16250" xr:uid="{0CD6F0D7-09C3-463E-8D5E-EE8AB1CAF3D8}"/>
    <cellStyle name="Percent 33 2 3" xfId="16251" xr:uid="{FEA3C77D-62C0-483B-90E6-41832F27BFBB}"/>
    <cellStyle name="Percent 33 2 4" xfId="16252" xr:uid="{21E2E854-C33C-4E3E-9AE6-F365FCA39187}"/>
    <cellStyle name="Percent 33 2 5" xfId="16253" xr:uid="{E54A82DF-7778-49F9-99A5-958316135E6C}"/>
    <cellStyle name="Percent 33 2 6" xfId="16254" xr:uid="{0F299696-410E-49DE-BB82-F2CCA6824407}"/>
    <cellStyle name="Percent 33 2 7" xfId="16255" xr:uid="{6FDA4355-4D42-4E26-86C8-82109B2FFD17}"/>
    <cellStyle name="Percent 33 2 8" xfId="20002" xr:uid="{34C3BD82-AC9F-4987-A719-19F4263C44C6}"/>
    <cellStyle name="Percent 33 2 8 2" xfId="25161" xr:uid="{C00C0B35-3B11-4BB3-9C7D-4CEF715E201B}"/>
    <cellStyle name="Percent 33 2 8 2 2" xfId="34553" xr:uid="{E2E89228-5B3B-4C85-80EF-FD740E47C688}"/>
    <cellStyle name="Percent 33 2 8 3" xfId="29857" xr:uid="{D802FAFC-1285-4067-84C5-629B499353D3}"/>
    <cellStyle name="Percent 33 2 9" xfId="22707" xr:uid="{619B0FB8-20EF-4001-A76D-38834BE2E25C}"/>
    <cellStyle name="Percent 33 2 9 2" xfId="32273" xr:uid="{42DA2BBA-7AE2-4F22-9B4B-DBAA000C5BD6}"/>
    <cellStyle name="Percent 33 3" xfId="16256" xr:uid="{4F7D80EF-2B81-432D-A054-588C67785038}"/>
    <cellStyle name="Percent 33 4" xfId="16257" xr:uid="{2E9FEB9D-8AE2-4B79-9687-EDAEC761BB32}"/>
    <cellStyle name="Percent 33 5" xfId="16258" xr:uid="{376C71F0-F2E7-45BD-BDA7-588DE7F357B4}"/>
    <cellStyle name="Percent 33 6" xfId="16259" xr:uid="{E048A0C7-7255-452D-8F7E-D8A19C50A8B7}"/>
    <cellStyle name="Percent 33 7" xfId="16260" xr:uid="{BACFE7D8-762D-41E6-BB75-764CCC399A01}"/>
    <cellStyle name="Percent 33 8" xfId="16261" xr:uid="{F55DD0FA-C813-4477-96FE-93ECC30584AA}"/>
    <cellStyle name="Percent 33 9" xfId="16262" xr:uid="{7F449F2E-A035-4D78-9DC8-009B9C7EBE02}"/>
    <cellStyle name="Percent 34" xfId="16263" xr:uid="{F31D4108-827F-4261-8D14-A69404E85269}"/>
    <cellStyle name="Percent 34 2" xfId="16264" xr:uid="{6B8F86D8-3FE2-465B-BD03-10DD7A5AB482}"/>
    <cellStyle name="Percent 34 2 2" xfId="16265" xr:uid="{3010CA91-FE91-420A-A780-F41FE25682AD}"/>
    <cellStyle name="Percent 34 3" xfId="16266" xr:uid="{48507D34-ACD4-4459-A9FB-19A0F986A7F9}"/>
    <cellStyle name="Percent 34 4" xfId="16267" xr:uid="{E6CB3588-5AF3-4DBC-8122-7CC154EB7163}"/>
    <cellStyle name="Percent 35" xfId="16268" xr:uid="{693E1EAE-2975-4F38-91AA-AAD58657F86D}"/>
    <cellStyle name="Percent 35 2" xfId="16269" xr:uid="{D3AF1F06-DDA8-4288-B311-5A948C6CADDC}"/>
    <cellStyle name="Percent 35 2 2" xfId="16270" xr:uid="{077064E3-9737-4E7B-880E-B639769A09F3}"/>
    <cellStyle name="Percent 35 3" xfId="16271" xr:uid="{7CAD258E-BF78-46F4-8796-1DAADAF1E8CD}"/>
    <cellStyle name="Percent 35 4" xfId="16272" xr:uid="{86DFC95F-FE8E-4E81-A4F8-1A6D75D6040A}"/>
    <cellStyle name="Percent 35 5" xfId="16273" xr:uid="{E1DC8550-043C-4351-AA2E-C9130CED5EFC}"/>
    <cellStyle name="Percent 35 6" xfId="16274" xr:uid="{07E99D29-FA74-4300-AE4B-B53E3F857247}"/>
    <cellStyle name="Percent 35 7" xfId="16275" xr:uid="{A67E0FA4-3372-416E-B621-7EA2EF697259}"/>
    <cellStyle name="Percent 36" xfId="16276" xr:uid="{5044E313-334C-492E-AA15-18A9AA50B456}"/>
    <cellStyle name="Percent 36 2" xfId="16277" xr:uid="{8EBBC3B7-4BE6-440E-8D5A-EF6F1C71C187}"/>
    <cellStyle name="Percent 36 2 2" xfId="16278" xr:uid="{AEDCE009-D2B3-444C-B3C9-DD879630FFCE}"/>
    <cellStyle name="Percent 36 2 2 2" xfId="16279" xr:uid="{0B4E16D7-B989-4F7D-8210-1B264DFB40B7}"/>
    <cellStyle name="Percent 36 2 3" xfId="16280" xr:uid="{A81C1D82-B18D-41F8-B395-A4BE2EEF5403}"/>
    <cellStyle name="Percent 36 2 4" xfId="16281" xr:uid="{61D4A2EE-D03E-4EE4-9887-A5D19E9B2F2A}"/>
    <cellStyle name="Percent 36 2 5" xfId="16282" xr:uid="{6C50A119-C5A1-42BB-97E0-151AD9F9D27D}"/>
    <cellStyle name="Percent 36 2 6" xfId="16283" xr:uid="{9E233E57-8729-4E8E-8D5E-030DD315BA34}"/>
    <cellStyle name="Percent 36 2 7" xfId="16284" xr:uid="{7CB51CBB-0A4E-4CEB-ADAA-7F80CAF8A943}"/>
    <cellStyle name="Percent 36 3" xfId="16285" xr:uid="{9E4587A5-7B80-4A61-BFD5-921E516615FD}"/>
    <cellStyle name="Percent 36 3 2" xfId="16286" xr:uid="{09BA1BDA-E471-48B7-86F1-9D42B2DC99A5}"/>
    <cellStyle name="Percent 36 3 3" xfId="16287" xr:uid="{A966347E-8D36-4BD2-931B-A81051AC1384}"/>
    <cellStyle name="Percent 36 3 4" xfId="16288" xr:uid="{9210D971-C6EB-47BA-B06F-F7C7F8515474}"/>
    <cellStyle name="Percent 36 3 5" xfId="16289" xr:uid="{A8AD691B-7B05-4F89-BEC0-E3EF0616F7C5}"/>
    <cellStyle name="Percent 36 3 6" xfId="16290" xr:uid="{482F956C-AA0C-4E78-A09E-30CE79B464C4}"/>
    <cellStyle name="Percent 36 4" xfId="16291" xr:uid="{86C9FD95-CAFF-43EB-A4DF-BB92E0BDD85B}"/>
    <cellStyle name="Percent 36 5" xfId="16292" xr:uid="{3DBD18F0-6993-40DE-B865-11848C690BE7}"/>
    <cellStyle name="Percent 36 6" xfId="16293" xr:uid="{8EE498BA-0709-4CBE-AE21-16AD39C11ED0}"/>
    <cellStyle name="Percent 36 7" xfId="16294" xr:uid="{D18334B0-5B19-4BCA-A3EB-7E7C9A72196F}"/>
    <cellStyle name="Percent 36 8" xfId="16295" xr:uid="{0F4F1564-597B-4381-BB88-B527BFAB9F75}"/>
    <cellStyle name="Percent 36 9" xfId="16296" xr:uid="{149E53EA-0054-420F-A702-5E9D2CC1456F}"/>
    <cellStyle name="Percent 37" xfId="16297" xr:uid="{C32B6883-13CC-4927-94CB-09C0D586354F}"/>
    <cellStyle name="Percent 37 2" xfId="16298" xr:uid="{E806DDA4-5DDA-457C-92E6-F1A0B8A01EDB}"/>
    <cellStyle name="Percent 37 2 2" xfId="16299" xr:uid="{86F037DC-FB95-4E76-BC78-DC28470F29AE}"/>
    <cellStyle name="Percent 37 2 3" xfId="16300" xr:uid="{9F724C08-B92D-459A-9B90-24B3D201EE67}"/>
    <cellStyle name="Percent 37 2 4" xfId="16301" xr:uid="{4BF76CED-DF19-4674-A55C-EB8993E2CD15}"/>
    <cellStyle name="Percent 37 2 5" xfId="16302" xr:uid="{D5909048-3098-44A3-BAE6-B9141B700A0D}"/>
    <cellStyle name="Percent 37 2 6" xfId="16303" xr:uid="{D896855D-C7D8-428F-B0D1-9DDC7271D182}"/>
    <cellStyle name="Percent 37 3" xfId="16304" xr:uid="{B61CD8BE-C8E8-4D85-B6B3-D3BE7344C97B}"/>
    <cellStyle name="Percent 37 3 2" xfId="16305" xr:uid="{F36FBBDF-3BB3-4C0E-90B9-68E312B2071A}"/>
    <cellStyle name="Percent 37 4" xfId="16306" xr:uid="{1E14F023-F6DF-4C9F-A082-F6ED5DC408A0}"/>
    <cellStyle name="Percent 37 5" xfId="16307" xr:uid="{935068B6-D9C3-4B2A-BE59-895AC7448F40}"/>
    <cellStyle name="Percent 37 6" xfId="16308" xr:uid="{B3B55073-8B82-424C-B73E-337D24DD5998}"/>
    <cellStyle name="Percent 37 7" xfId="16309" xr:uid="{2212C41D-0F78-48DE-9F12-6F24EB656033}"/>
    <cellStyle name="Percent 37 8" xfId="16310" xr:uid="{E2669B1C-F15E-45DF-AEFC-F584E2FDC6DC}"/>
    <cellStyle name="Percent 38" xfId="16311" xr:uid="{8093CB3E-1FA5-4DD8-A3F0-853278801AD4}"/>
    <cellStyle name="Percent 38 2" xfId="16312" xr:uid="{947B7BE3-347C-4D92-A03C-4B88A6AC7762}"/>
    <cellStyle name="Percent 38 3" xfId="16313" xr:uid="{013CBAAE-FFA0-4EB7-9AC0-C18D9AB33B61}"/>
    <cellStyle name="Percent 38 4" xfId="16314" xr:uid="{8A63A22C-DE22-4263-882E-D436D0521DDC}"/>
    <cellStyle name="Percent 38 5" xfId="16315" xr:uid="{8E8393CC-C3EA-4B5B-BE60-FDCD04BBF185}"/>
    <cellStyle name="Percent 38 6" xfId="16316" xr:uid="{7F767B7F-9741-4085-AE68-946912AEA193}"/>
    <cellStyle name="Percent 38 7" xfId="16317" xr:uid="{92B05DB6-F04E-4FFB-8DEA-9DA1E829B536}"/>
    <cellStyle name="Percent 39" xfId="16318" xr:uid="{DE93000A-D5A8-4352-89ED-5F1C5FD19BF4}"/>
    <cellStyle name="Percent 39 2" xfId="16319" xr:uid="{634A32D1-305A-40DD-A35A-F3C133B2A837}"/>
    <cellStyle name="Percent 39 3" xfId="16320" xr:uid="{4A3A6BBC-D5B7-4D2A-AF28-61BB42F74A36}"/>
    <cellStyle name="Percent 39 4" xfId="16321" xr:uid="{B264C0F6-E3D7-4194-A80C-63033E3653D8}"/>
    <cellStyle name="Percent 39 5" xfId="16322" xr:uid="{5A3F197F-E308-4B3B-8E43-F301F0CE10DD}"/>
    <cellStyle name="Percent 39 6" xfId="16323" xr:uid="{B82FBC0B-0D52-4E83-A815-2DFAD843A1AB}"/>
    <cellStyle name="Percent 39 7" xfId="16324" xr:uid="{E61D9BCA-614F-4D73-A5ED-D74D1C1B5F72}"/>
    <cellStyle name="Percent 4" xfId="16325" xr:uid="{B3583523-8D3A-4FA0-A588-C65789FA4C8F}"/>
    <cellStyle name="Percent 4 2" xfId="16326" xr:uid="{E6BBBD97-71CB-40EC-994E-CEEA6E1AD434}"/>
    <cellStyle name="Percent 4 2 2" xfId="16327" xr:uid="{44FF34D7-2120-40B4-A4FF-59C722ACB93F}"/>
    <cellStyle name="Percent 4 2 3" xfId="16328" xr:uid="{BF343D35-ADE6-44BC-920D-8448D75E7111}"/>
    <cellStyle name="Percent 4 2 4" xfId="16329" xr:uid="{F7DFBC51-D3C8-42BC-9985-D4D5244865FD}"/>
    <cellStyle name="Percent 4 2 5" xfId="16330" xr:uid="{41D7AC24-AB7F-4291-99AD-DB612D2C45A4}"/>
    <cellStyle name="Percent 4 2 6" xfId="16331" xr:uid="{FCA88637-CE0A-4E13-A8A6-5D44C9C23B08}"/>
    <cellStyle name="Percent 4 3" xfId="16332" xr:uid="{0028D8F2-844B-4B8F-A127-6250F037A2FB}"/>
    <cellStyle name="Percent 4 4" xfId="16333" xr:uid="{760C2A6F-9093-4A90-B683-FEAC4C60786A}"/>
    <cellStyle name="Percent 4 5" xfId="16334" xr:uid="{CEBD0B22-0A6A-454A-A151-5B934DCA2292}"/>
    <cellStyle name="Percent 4 6" xfId="16335" xr:uid="{B12D75FA-BB06-4D87-96F7-BA95AB13D1DD}"/>
    <cellStyle name="Percent 4 7" xfId="16336" xr:uid="{F0D09490-5EBA-4A6C-99A8-593B231FC639}"/>
    <cellStyle name="Percent 4 8" xfId="16337" xr:uid="{082E239B-476E-4090-A23C-DAE15EF54F88}"/>
    <cellStyle name="Percent 40" xfId="16338" xr:uid="{988BCADF-5A83-4EBF-AC93-5FF6E7367DFC}"/>
    <cellStyle name="Percent 40 2" xfId="16339" xr:uid="{3493EC60-15F0-42DA-A4BF-334C87C68222}"/>
    <cellStyle name="Percent 40 2 2" xfId="16340" xr:uid="{11C59624-CDE3-4E38-8FF9-68E373036684}"/>
    <cellStyle name="Percent 40 2 3" xfId="16341" xr:uid="{E7EE60EE-C9D1-427D-8312-78CCDA25BCEC}"/>
    <cellStyle name="Percent 40 2 4" xfId="16342" xr:uid="{F5B1B96B-7316-4B0E-85E2-A7FB0210AA02}"/>
    <cellStyle name="Percent 40 2 5" xfId="16343" xr:uid="{B6887788-06BB-42D6-A05E-887340ADA83D}"/>
    <cellStyle name="Percent 40 2 6" xfId="16344" xr:uid="{75265D97-89DD-41AA-86B1-E19324260586}"/>
    <cellStyle name="Percent 40 3" xfId="16345" xr:uid="{24C2ED46-5DA3-4BA7-8A02-49AC7BCF8596}"/>
    <cellStyle name="Percent 40 4" xfId="16346" xr:uid="{B210FA09-5D42-4AEC-9FFD-A739885BF20A}"/>
    <cellStyle name="Percent 40 5" xfId="16347" xr:uid="{7DD528ED-9AA6-4B82-9066-E221A62F0D94}"/>
    <cellStyle name="Percent 40 6" xfId="16348" xr:uid="{4A958AF0-4502-45D1-B510-C0FE2CA7D447}"/>
    <cellStyle name="Percent 40 7" xfId="16349" xr:uid="{85E385F4-7EB8-4A1A-BBBB-1EFA895F217D}"/>
    <cellStyle name="Percent 40 8" xfId="16350" xr:uid="{7DE62DCC-BC3E-4B6B-9588-CCD4F9232AB0}"/>
    <cellStyle name="Percent 41" xfId="16351" xr:uid="{E681549D-6032-4321-96D3-6A1602496DED}"/>
    <cellStyle name="Percent 41 10" xfId="29188" xr:uid="{9635514E-E60A-4BCC-B909-494BFB78FF28}"/>
    <cellStyle name="Percent 41 2" xfId="16352" xr:uid="{7D0C903A-7DC8-46A1-B339-3BBA255A0D8D}"/>
    <cellStyle name="Percent 41 3" xfId="16353" xr:uid="{38DF0D93-56AD-4F93-930A-958BAF888A53}"/>
    <cellStyle name="Percent 41 4" xfId="16354" xr:uid="{1FAD64D1-BD08-4352-B52D-7BE568508E9E}"/>
    <cellStyle name="Percent 41 5" xfId="16355" xr:uid="{7483A095-0071-40B3-BCAC-8A0E70694EAB}"/>
    <cellStyle name="Percent 41 6" xfId="16356" xr:uid="{52631E8A-5988-47A4-86FF-B6EBE593073D}"/>
    <cellStyle name="Percent 41 7" xfId="16357" xr:uid="{8B9F472B-AD2E-4486-A4CE-E85D83241F04}"/>
    <cellStyle name="Percent 41 8" xfId="21667" xr:uid="{C7448997-F4D3-44A2-8C2F-A142A5414815}"/>
    <cellStyle name="Percent 41 8 2" xfId="26814" xr:uid="{36C29103-A40A-456F-B21C-20933C587771}"/>
    <cellStyle name="Percent 41 8 2 2" xfId="36206" xr:uid="{720C6393-91AA-4FC1-BA5E-A78A22FD6748}"/>
    <cellStyle name="Percent 41 8 3" xfId="31414" xr:uid="{451BE36F-3DBA-40A1-B853-DFB8F41A0239}"/>
    <cellStyle name="Percent 41 9" xfId="24364" xr:uid="{48DA0274-B0EE-44B3-A740-4AE5891B2420}"/>
    <cellStyle name="Percent 41 9 2" xfId="33845" xr:uid="{7F8137BA-67B1-443E-AA5A-9542F8ADB3B0}"/>
    <cellStyle name="Percent 42" xfId="16358" xr:uid="{8A1B159B-82AC-4B42-96F1-4E961533EA8D}"/>
    <cellStyle name="Percent 42 2" xfId="16359" xr:uid="{BD211443-ACDF-4607-996F-9CE0ACA2BA4F}"/>
    <cellStyle name="Percent 42 2 2" xfId="16360" xr:uid="{821893E2-4944-4AC4-BCCC-E1D17EE0B026}"/>
    <cellStyle name="Percent 42 3" xfId="16361" xr:uid="{8D2A0EDC-E4E6-425A-9B4B-2AA9C356BE0A}"/>
    <cellStyle name="Percent 42 4" xfId="16362" xr:uid="{0CAB1B5C-E1E2-48AC-A472-80C3726C34A6}"/>
    <cellStyle name="Percent 42 5" xfId="16363" xr:uid="{C2C538C9-42EC-477A-BA60-82D0654FB858}"/>
    <cellStyle name="Percent 42 6" xfId="16364" xr:uid="{A4DCBE68-0D2E-4441-A701-49B0E2A27954}"/>
    <cellStyle name="Percent 42 7" xfId="16365" xr:uid="{3F10A3C8-1E65-4B23-8B79-99033BF41F34}"/>
    <cellStyle name="Percent 43" xfId="16366" xr:uid="{79115966-0B93-44B4-ABC9-C4D4F784ADE0}"/>
    <cellStyle name="Percent 43 2" xfId="16367" xr:uid="{CE25F646-7BB0-4B1F-8D50-8E3537424645}"/>
    <cellStyle name="Percent 43 3" xfId="16368" xr:uid="{322F500F-19AE-44E6-9FE2-0C6298AD2FFE}"/>
    <cellStyle name="Percent 43 4" xfId="16369" xr:uid="{F31E2768-81AE-4420-B93B-ACCFC7F2B233}"/>
    <cellStyle name="Percent 43 5" xfId="16370" xr:uid="{2672E621-5A07-4854-B644-AEA13FFF2E7D}"/>
    <cellStyle name="Percent 44" xfId="16371" xr:uid="{279FC04D-0A4C-4991-BE03-EED4C7434DB3}"/>
    <cellStyle name="Percent 44 2" xfId="16372" xr:uid="{BFF9027C-4ABA-4BB7-9641-C87D7D034B0E}"/>
    <cellStyle name="Percent 45" xfId="16373" xr:uid="{57F80AE6-B8DA-4B6F-A290-44C83DA505A4}"/>
    <cellStyle name="Percent 45 2" xfId="16374" xr:uid="{45783CAD-1B6E-403E-8F08-3BA1A8F2F1F1}"/>
    <cellStyle name="Percent 45 2 2" xfId="21668" xr:uid="{4648FE00-BEEB-4243-9ACA-9C555A2DC710}"/>
    <cellStyle name="Percent 45 2 2 2" xfId="26815" xr:uid="{838DE34E-2576-4133-AB37-19E0D235957B}"/>
    <cellStyle name="Percent 45 2 2 2 2" xfId="36207" xr:uid="{E989D80E-389E-4895-93CD-9914E669BDF3}"/>
    <cellStyle name="Percent 45 2 2 3" xfId="31415" xr:uid="{66E0B7D7-074E-4869-BECB-3A57EC9B3FEF}"/>
    <cellStyle name="Percent 45 2 3" xfId="24365" xr:uid="{210BAA6E-D47C-4D50-B7F2-C42F674C97BC}"/>
    <cellStyle name="Percent 45 2 3 2" xfId="33846" xr:uid="{95E4626A-106A-4F0D-885B-481A0B0F1420}"/>
    <cellStyle name="Percent 45 2 4" xfId="29189" xr:uid="{82D42864-5C7C-4D04-9B33-0A513F20D132}"/>
    <cellStyle name="Percent 46" xfId="16375" xr:uid="{EC9ACFE3-1D0B-4F10-BA10-9A266ADAB8CC}"/>
    <cellStyle name="Percent 46 2" xfId="16376" xr:uid="{25C93F78-84D8-4955-A9C5-1D18706F1E6F}"/>
    <cellStyle name="Percent 46 3" xfId="16377" xr:uid="{D40AF2F2-214C-47BD-BD66-DBF5D576E978}"/>
    <cellStyle name="Percent 47" xfId="16378" xr:uid="{3A35E890-D7AF-4E5F-9CB2-6980BCDD5077}"/>
    <cellStyle name="Percent 47 2" xfId="16379" xr:uid="{EE826B9D-C645-4445-B532-52EE805327E4}"/>
    <cellStyle name="Percent 48" xfId="16380" xr:uid="{48A45C5E-9286-4A74-85F0-744342E2FDAD}"/>
    <cellStyle name="Percent 49" xfId="16381" xr:uid="{8A053698-067F-480F-9EE6-E42BA6E926C6}"/>
    <cellStyle name="Percent 5" xfId="16382" xr:uid="{00AAC44D-9A46-452B-BF8D-DEDB021040DF}"/>
    <cellStyle name="Percent 5 2" xfId="16383" xr:uid="{8AFB09D1-67A1-49CD-B271-0AA4453A4F49}"/>
    <cellStyle name="Percent 5 2 2" xfId="16384" xr:uid="{18483087-B45F-48E9-BCBD-1D7D849D941D}"/>
    <cellStyle name="Percent 5 2 3" xfId="16385" xr:uid="{89918F81-2363-4A0B-942B-7348D93C9055}"/>
    <cellStyle name="Percent 5 3" xfId="16386" xr:uid="{D3D46219-AB44-48FB-8DDA-86922BA94C8F}"/>
    <cellStyle name="Percent 5 3 2" xfId="16387" xr:uid="{60E52569-00FE-4949-A999-366F8362FCCD}"/>
    <cellStyle name="Percent 5 3 3" xfId="16388" xr:uid="{576F4385-B5F9-42CE-A29B-442FA2189AFC}"/>
    <cellStyle name="Percent 5 4" xfId="16389" xr:uid="{0CCB0847-96F8-42E1-ADE2-8A3B5BD3C606}"/>
    <cellStyle name="Percent 5 4 2" xfId="16390" xr:uid="{E7072DA5-EB01-4F00-AE7F-A6AC07A83B0D}"/>
    <cellStyle name="Percent 5 5" xfId="16391" xr:uid="{9E6538B7-773F-4A3E-AF7F-7439C1807AE2}"/>
    <cellStyle name="Percent 5 6" xfId="16392" xr:uid="{A0E9AA47-BE18-4CC0-95CB-0ED260DA4ACA}"/>
    <cellStyle name="Percent 5 7" xfId="22509" xr:uid="{F55FEF3D-FAB0-4184-A89D-0278EF1B269E}"/>
    <cellStyle name="Percent 5 7 2" xfId="27617" xr:uid="{2F6656F9-3C3E-4B4B-8DFC-75D0C70E7231}"/>
    <cellStyle name="Percent 5 7 2 2" xfId="37001" xr:uid="{9DA5C80C-F031-4ABD-9392-D98DAEF23262}"/>
    <cellStyle name="Percent 5 7 3" xfId="32109" xr:uid="{DE27363A-539B-4BA3-BD25-4C0E8E05398F}"/>
    <cellStyle name="Percent 50" xfId="16393" xr:uid="{933F6E28-809D-4A7D-B3F7-444438DC0FE2}"/>
    <cellStyle name="Percent 51" xfId="16394" xr:uid="{1826FBD8-8CCA-490A-85DA-A353C4278D55}"/>
    <cellStyle name="Percent 52" xfId="16395" xr:uid="{4A04F9CA-0F98-4F04-97E5-A6CA11B69B85}"/>
    <cellStyle name="Percent 53" xfId="16396" xr:uid="{94D3DC3D-8DDE-4723-B356-B9EEF94C7302}"/>
    <cellStyle name="Percent 54" xfId="16397" xr:uid="{FDE0F760-B18F-4E6B-A697-8446370CE8DE}"/>
    <cellStyle name="Percent 55" xfId="16398" xr:uid="{B130AF7E-FC2E-436B-B599-18E7331F57BC}"/>
    <cellStyle name="Percent 56" xfId="16399" xr:uid="{B579EE61-0E86-46E5-A583-552F0ACA6A1C}"/>
    <cellStyle name="Percent 57" xfId="16400" xr:uid="{42DA2381-FC51-4545-880E-5B9948B55AB7}"/>
    <cellStyle name="Percent 58" xfId="16401" xr:uid="{69C4AEB6-3E38-4489-8CBD-4C7FB759AED0}"/>
    <cellStyle name="Percent 58 2" xfId="21669" xr:uid="{B9DA3E48-8A8C-4C5E-A0F3-A9045272A7B0}"/>
    <cellStyle name="Percent 58 2 2" xfId="26816" xr:uid="{E5526AB9-B34C-4C79-8DA1-162836F660BA}"/>
    <cellStyle name="Percent 58 2 2 2" xfId="36208" xr:uid="{8B93B04A-29E7-429F-ABD4-A6B8FF72E8B4}"/>
    <cellStyle name="Percent 58 2 3" xfId="31416" xr:uid="{05C44C15-FE37-42D5-AD93-C1A292016352}"/>
    <cellStyle name="Percent 58 3" xfId="24366" xr:uid="{8E0B6327-0CD3-4710-A6B6-F42124C6337D}"/>
    <cellStyle name="Percent 58 3 2" xfId="33847" xr:uid="{9A706BFD-9092-41A8-BD72-E0A7FA608FC0}"/>
    <cellStyle name="Percent 58 4" xfId="29190" xr:uid="{2F534906-869B-45BB-BD48-0A9891F6365B}"/>
    <cellStyle name="Percent 59" xfId="16402" xr:uid="{99E2D343-7671-4583-92DA-3901DB3F1919}"/>
    <cellStyle name="Percent 59 2" xfId="21670" xr:uid="{02360D8C-BAF8-4731-AAA4-073BF22882B8}"/>
    <cellStyle name="Percent 59 2 2" xfId="26817" xr:uid="{0D764137-9205-4393-9DCB-AE8CDDCE6BA7}"/>
    <cellStyle name="Percent 59 2 2 2" xfId="36209" xr:uid="{A5A2F285-EB78-440A-B94E-72BE7D6CC93C}"/>
    <cellStyle name="Percent 59 2 3" xfId="31417" xr:uid="{FBDEAFDC-0157-45C2-A733-5988FD399118}"/>
    <cellStyle name="Percent 59 3" xfId="24367" xr:uid="{E17A90EA-CB62-4CC4-BF0C-2A5F895CF6B2}"/>
    <cellStyle name="Percent 59 3 2" xfId="33848" xr:uid="{79366904-4E2E-4DB9-AE7E-2A3C2640DD50}"/>
    <cellStyle name="Percent 59 4" xfId="29191" xr:uid="{5479F996-F71A-4AF3-B024-3C8C02B9FB37}"/>
    <cellStyle name="Percent 6" xfId="16403" xr:uid="{67C0A57E-1796-4EB3-B044-D8554B546579}"/>
    <cellStyle name="Percent 6 2" xfId="16404" xr:uid="{B6765C3D-953C-4A5C-9A8B-78A7E029D77B}"/>
    <cellStyle name="Percent 6 2 2" xfId="16405" xr:uid="{C129872A-2825-475B-8C0B-BD24E5ED799F}"/>
    <cellStyle name="Percent 6 3" xfId="16406" xr:uid="{9C1EF982-1411-49A2-8C8A-7A6162713CC8}"/>
    <cellStyle name="Percent 6 3 2" xfId="16407" xr:uid="{BC800394-E942-478B-B998-0ABB293A759F}"/>
    <cellStyle name="Percent 6 4" xfId="16408" xr:uid="{FDBFAA63-AC6B-4DAA-938A-FEC47ED0ABF8}"/>
    <cellStyle name="Percent 6 5" xfId="16409" xr:uid="{83625ECC-67DB-4212-ABDB-52DEF23CBAD5}"/>
    <cellStyle name="Percent 6 6" xfId="16410" xr:uid="{9800BCC9-D51B-4D28-92E8-4A1EB62CDFE4}"/>
    <cellStyle name="Percent 60" xfId="16411" xr:uid="{9FB13AEC-F3C4-450A-877C-F92EFB1BEE38}"/>
    <cellStyle name="Percent 61" xfId="16412" xr:uid="{79D93742-A9EC-4B82-88C5-48612993DC29}"/>
    <cellStyle name="Percent 62" xfId="16413" xr:uid="{68BCCD0D-8787-4864-8427-43AE766156D6}"/>
    <cellStyle name="Percent 63" xfId="16414" xr:uid="{3A261C0F-5B40-4D7D-8C0A-A614AC1E0F0E}"/>
    <cellStyle name="Percent 64" xfId="16415" xr:uid="{FD0BF760-C69D-4701-80F7-8D8C2E2BAEBB}"/>
    <cellStyle name="Percent 65" xfId="16416" xr:uid="{067AEE1C-922A-472E-9C8B-971151663547}"/>
    <cellStyle name="Percent 66" xfId="16417" xr:uid="{6B979FF8-BE3F-4014-9A35-0FF785208ADD}"/>
    <cellStyle name="Percent 67" xfId="16418" xr:uid="{2DD8DE6D-E438-42B4-80CB-16A77C7F601B}"/>
    <cellStyle name="Percent 68" xfId="16419" xr:uid="{1119B0E2-E0D6-47A0-81E4-CA25D4FAC3E1}"/>
    <cellStyle name="Percent 69" xfId="16420" xr:uid="{05510209-9748-44B7-B0B0-790C71B140C3}"/>
    <cellStyle name="Percent 7" xfId="16421" xr:uid="{8226D411-B1C1-40D1-AC40-0311EC4BFD9A}"/>
    <cellStyle name="Percent 7 2" xfId="16422" xr:uid="{DD109A7E-F718-4987-86F4-3C07472950D9}"/>
    <cellStyle name="Percent 7 2 2" xfId="16423" xr:uid="{D70D1856-3FB7-42EA-B44B-3AB4DE651541}"/>
    <cellStyle name="Percent 7 3" xfId="16424" xr:uid="{AE7B9875-2910-4369-9FD2-0B42EF23EE2B}"/>
    <cellStyle name="Percent 7 4" xfId="16425" xr:uid="{256A08CC-04AD-472F-95CA-77AD0A88FBA0}"/>
    <cellStyle name="Percent 7 5" xfId="16426" xr:uid="{0F27AEE5-1207-498A-B9AC-A37739FB9987}"/>
    <cellStyle name="Percent 7 6" xfId="16427" xr:uid="{0766D1E3-9A79-40B0-AB98-9A486FCFCA2F}"/>
    <cellStyle name="Percent 7 7" xfId="16428" xr:uid="{F5CB450B-0B27-4E5D-9562-FB67D6922464}"/>
    <cellStyle name="Percent 70" xfId="16429" xr:uid="{6A15E776-82DA-4CCD-B144-58C94091C7DE}"/>
    <cellStyle name="Percent 71" xfId="16430" xr:uid="{61ED1F40-1A79-4426-AAD6-7720FB848FF7}"/>
    <cellStyle name="Percent 72" xfId="16431" xr:uid="{CD22867C-F5D2-4275-AD78-BCB50A9A3FC7}"/>
    <cellStyle name="Percent 73" xfId="16432" xr:uid="{75AA60B8-A94B-4A37-ACDD-ADA310C11CF5}"/>
    <cellStyle name="Percent 74" xfId="16433" xr:uid="{6E10C9B3-CDBB-4DB5-BE0A-1D7FB9AEA216}"/>
    <cellStyle name="Percent 75" xfId="16434" xr:uid="{6BE8ABFC-0FAE-4D24-85A1-DC58C9323052}"/>
    <cellStyle name="Percent 76" xfId="19961" xr:uid="{DDE14C36-E11F-4BCB-8E2A-8A41CBE090DE}"/>
    <cellStyle name="Percent 77" xfId="19964" xr:uid="{54B17381-9BB3-4904-9BC0-A975620A3660}"/>
    <cellStyle name="Percent 78" xfId="22512" xr:uid="{BBB2F83E-6F98-42E5-84D8-0F6909AF1F64}"/>
    <cellStyle name="Percent 78 2" xfId="27620" xr:uid="{61A2C383-3F83-4258-8D71-61B733958374}"/>
    <cellStyle name="Percent 78 2 2" xfId="37004" xr:uid="{C10E3F0A-5393-47A2-A7F0-126CA7D94A51}"/>
    <cellStyle name="Percent 78 3" xfId="32112" xr:uid="{068B4A1D-D9F5-480C-A35E-4E33B3715A1A}"/>
    <cellStyle name="Percent 79" xfId="22524" xr:uid="{A4F276B0-EF98-4D32-93CF-CE260B4EDA35}"/>
    <cellStyle name="Percent 8" xfId="16435" xr:uid="{D6C0EA12-7563-4534-90A7-15E81852DA5E}"/>
    <cellStyle name="Percent 8 2" xfId="16436" xr:uid="{07D8811C-169D-4E22-8231-D0451877FD62}"/>
    <cellStyle name="Percent 8 3" xfId="16437" xr:uid="{1D36F500-E29A-4A93-A6C6-481BFB6B6BEF}"/>
    <cellStyle name="Percent 9" xfId="16438" xr:uid="{DC252505-847E-4AC0-A7AF-C1F1704865CD}"/>
    <cellStyle name="Percent 9 2" xfId="16439" xr:uid="{9D599AC6-F1AB-4B53-AE0C-BA2A7EAF792E}"/>
    <cellStyle name="Percent 9 3" xfId="16440" xr:uid="{567017CA-75FF-4577-B19C-BBE1CE4FA625}"/>
    <cellStyle name="Percent 9 4" xfId="16441" xr:uid="{DAF41C5E-98A7-4C89-99F5-D40973562D93}"/>
    <cellStyle name="Percent 9 5" xfId="16442" xr:uid="{EC5EE37D-AF74-4D52-9110-692D16BA9F2F}"/>
    <cellStyle name="Percent 9 6" xfId="16443" xr:uid="{DF496315-8348-4A8C-A832-87684656071F}"/>
    <cellStyle name="Percent 9 7" xfId="16444" xr:uid="{2BC64A33-5647-4865-B29C-61FAC696CF16}"/>
    <cellStyle name="PERCENT2" xfId="16445" xr:uid="{BACB405C-270E-4681-9B6A-87F73DD10C15}"/>
    <cellStyle name="Percentage" xfId="16446" xr:uid="{125E6353-9F53-417B-BA29-A429BDB1885F}"/>
    <cellStyle name="PercentC" xfId="16447" xr:uid="{96CEB18D-2D58-4E93-8194-D0F17BC67850}"/>
    <cellStyle name="PERCENTUAL" xfId="16448" xr:uid="{561AFC1D-AA7D-487A-BA13-0A4010AC63F0}"/>
    <cellStyle name="PERCENTUAL 10" xfId="16449" xr:uid="{3DA0726F-4062-4DDF-A6D0-4EC8BC028FBE}"/>
    <cellStyle name="PERCENTUAL 11" xfId="16450" xr:uid="{ADACF46B-6B75-46E0-B770-280664D8B81D}"/>
    <cellStyle name="PERCENTUAL 12" xfId="16451" xr:uid="{4D9A3A06-D523-43EE-948E-CCDEF5C0587B}"/>
    <cellStyle name="PERCENTUAL 2" xfId="16452" xr:uid="{3C027792-1260-4F34-BC7D-BF19C4294E4D}"/>
    <cellStyle name="PERCENTUAL 2 10" xfId="16453" xr:uid="{C5A6FCC1-1B18-4814-BCEB-4D9FF050B770}"/>
    <cellStyle name="PERCENTUAL 2 11" xfId="16454" xr:uid="{504400C3-7387-4AC1-BF48-F41062326CE5}"/>
    <cellStyle name="PERCENTUAL 2 2" xfId="16455" xr:uid="{DD2F688B-912E-43C4-9B67-8E8623357DEA}"/>
    <cellStyle name="PERCENTUAL 2 3" xfId="16456" xr:uid="{6C833CBA-5394-4989-9B45-A5F32F73C126}"/>
    <cellStyle name="PERCENTUAL 2 4" xfId="16457" xr:uid="{4A04D8CA-706D-490F-9B8A-8B78904A9C5A}"/>
    <cellStyle name="PERCENTUAL 2 5" xfId="16458" xr:uid="{1CCD45A4-E606-43CC-A4DC-2200A4DC468E}"/>
    <cellStyle name="PERCENTUAL 2 6" xfId="16459" xr:uid="{8DEFF639-338F-4C8F-A697-F04E54D95D28}"/>
    <cellStyle name="PERCENTUAL 2 7" xfId="16460" xr:uid="{8AB7EFC4-A227-4A30-A586-3438F32CAD24}"/>
    <cellStyle name="PERCENTUAL 2 8" xfId="16461" xr:uid="{E1E28D9A-76D5-49B9-9620-2AC265D28646}"/>
    <cellStyle name="PERCENTUAL 2 9" xfId="16462" xr:uid="{6D92DA05-6EEF-4C9B-9C28-01FD0A5F7404}"/>
    <cellStyle name="PERCENTUAL 3" xfId="16463" xr:uid="{71A44E9F-273D-47FB-A38E-5247CABFE8EE}"/>
    <cellStyle name="PERCENTUAL 3 10" xfId="16464" xr:uid="{0106157A-7EDD-4012-AF33-698E901EE007}"/>
    <cellStyle name="PERCENTUAL 3 11" xfId="16465" xr:uid="{3EEB98FB-3F96-4D0C-A877-C21E58802E4E}"/>
    <cellStyle name="PERCENTUAL 3 2" xfId="16466" xr:uid="{B471C262-529C-49D2-8AB7-07DB9E282948}"/>
    <cellStyle name="PERCENTUAL 3 3" xfId="16467" xr:uid="{094AF235-A486-4F0A-B549-40A7014BAD61}"/>
    <cellStyle name="PERCENTUAL 3 4" xfId="16468" xr:uid="{8F65CB6E-FBD2-400D-BA1F-E41B8C7A67D6}"/>
    <cellStyle name="PERCENTUAL 3 5" xfId="16469" xr:uid="{B7A73E35-DCA7-4B83-891B-827F830D2437}"/>
    <cellStyle name="PERCENTUAL 3 6" xfId="16470" xr:uid="{7B6E7E33-74E1-4533-BD7C-68537FCF0694}"/>
    <cellStyle name="PERCENTUAL 3 7" xfId="16471" xr:uid="{B38B5C7F-460F-4DB2-8F68-F9FCD463DC1D}"/>
    <cellStyle name="PERCENTUAL 3 8" xfId="16472" xr:uid="{CD0D1C5C-B9EE-478F-9AE3-10859539F52B}"/>
    <cellStyle name="PERCENTUAL 3 9" xfId="16473" xr:uid="{E7377DE4-CF05-410A-A3FA-DB6213A567FD}"/>
    <cellStyle name="PERCENTUAL 4" xfId="16474" xr:uid="{6F1CED1D-6500-4CC6-B4D3-2D0C57176C5C}"/>
    <cellStyle name="PERCENTUAL 4 10" xfId="16475" xr:uid="{755893A1-B270-4C20-9612-03D68DEAF74E}"/>
    <cellStyle name="PERCENTUAL 4 11" xfId="16476" xr:uid="{3BB90764-B965-40DE-92BF-C5EBC15CFF1A}"/>
    <cellStyle name="PERCENTUAL 4 2" xfId="16477" xr:uid="{04F58BDB-EE08-406C-9C1C-941CAF6373D2}"/>
    <cellStyle name="PERCENTUAL 4 3" xfId="16478" xr:uid="{4A23E0FF-2B45-4ADA-969F-EC4E02A31636}"/>
    <cellStyle name="PERCENTUAL 4 4" xfId="16479" xr:uid="{ADFE8D22-9242-4D34-9284-5DEA2858997E}"/>
    <cellStyle name="PERCENTUAL 4 5" xfId="16480" xr:uid="{8FDAF736-DBC9-4CE4-B706-118BC511902A}"/>
    <cellStyle name="PERCENTUAL 4 6" xfId="16481" xr:uid="{D76F896D-E282-4925-9F97-B38AC2809989}"/>
    <cellStyle name="PERCENTUAL 4 7" xfId="16482" xr:uid="{5A299654-2902-4D77-A57A-45D9DD6EBD8A}"/>
    <cellStyle name="PERCENTUAL 4 8" xfId="16483" xr:uid="{31DF47F6-611C-4D90-A118-81E59AB94638}"/>
    <cellStyle name="PERCENTUAL 4 9" xfId="16484" xr:uid="{0E2BCCA2-CE6E-4EBD-96EC-3EC040BB500F}"/>
    <cellStyle name="PERCENTUAL 5" xfId="16485" xr:uid="{833D0D27-C0EB-492F-8951-72D11DB5D1C7}"/>
    <cellStyle name="PERCENTUAL 5 10" xfId="16486" xr:uid="{20ABFB3B-8915-44C2-9FBD-C92A692088DD}"/>
    <cellStyle name="PERCENTUAL 5 11" xfId="16487" xr:uid="{C954B539-A913-4B64-87FF-DCA527FDB4C9}"/>
    <cellStyle name="PERCENTUAL 5 2" xfId="16488" xr:uid="{D6000258-0E1D-40C1-A08C-3CE823824E48}"/>
    <cellStyle name="PERCENTUAL 5 3" xfId="16489" xr:uid="{FCBC083D-759A-4C85-A8FC-796B992E6684}"/>
    <cellStyle name="PERCENTUAL 5 4" xfId="16490" xr:uid="{8EF03A29-9182-4032-852F-17924DD1E3B8}"/>
    <cellStyle name="PERCENTUAL 5 5" xfId="16491" xr:uid="{B7634757-0CA7-4C79-AC02-53D949F10B9B}"/>
    <cellStyle name="PERCENTUAL 5 6" xfId="16492" xr:uid="{9D380419-0560-4D6E-B901-105B3E434963}"/>
    <cellStyle name="PERCENTUAL 5 7" xfId="16493" xr:uid="{6BC691FC-7348-4A17-A659-50A17DA6DEC5}"/>
    <cellStyle name="PERCENTUAL 5 8" xfId="16494" xr:uid="{90FE07FD-1C07-4672-A01E-D8BE1C3D6BE9}"/>
    <cellStyle name="PERCENTUAL 5 9" xfId="16495" xr:uid="{5C94F1BB-6043-4587-816A-6DD1003BEA70}"/>
    <cellStyle name="PERCENTUAL 6" xfId="16496" xr:uid="{6551A39A-E899-4C1C-940E-3C92926C0711}"/>
    <cellStyle name="PERCENTUAL 7" xfId="16497" xr:uid="{73A6B52D-E829-48B2-B1AF-9E070536E292}"/>
    <cellStyle name="PERCENTUAL 8" xfId="16498" xr:uid="{38E05A7C-976C-454F-9177-FFA4FA21362E}"/>
    <cellStyle name="PERCENTUAL 9" xfId="16499" xr:uid="{C53121FA-4C54-414F-BACD-4E472B1AA6BE}"/>
    <cellStyle name="PERCENTUAL_Altın Fon" xfId="16500" xr:uid="{21487BB9-2F35-470B-8C46-724094CC2C09}"/>
    <cellStyle name="PONTO" xfId="16501" xr:uid="{B443E448-10AB-4A2D-9EB6-F67CBDAADCA9}"/>
    <cellStyle name="PONTO 10" xfId="16502" xr:uid="{F092AF2D-A2BD-4BEB-90F6-4035FA1F836A}"/>
    <cellStyle name="PONTO 11" xfId="16503" xr:uid="{85D37624-0D94-4203-8249-E80E4F9205AF}"/>
    <cellStyle name="PONTO 12" xfId="16504" xr:uid="{E63E9DE5-5011-4CBC-8C9B-B05294AC92DA}"/>
    <cellStyle name="PONTO 2" xfId="16505" xr:uid="{8A3CDDD9-D74D-47E9-A011-FE96E22F9031}"/>
    <cellStyle name="PONTO 2 10" xfId="16506" xr:uid="{EA8318D1-B230-43F9-8569-309F77B0D18A}"/>
    <cellStyle name="PONTO 2 11" xfId="16507" xr:uid="{9905C292-BDBA-43B3-88EB-3C58544C14EE}"/>
    <cellStyle name="PONTO 2 2" xfId="16508" xr:uid="{9E1D293F-0526-4593-8C1C-9609572E2CD3}"/>
    <cellStyle name="PONTO 2 3" xfId="16509" xr:uid="{2B720271-348E-4247-AFE7-2A17670CBDCB}"/>
    <cellStyle name="PONTO 2 4" xfId="16510" xr:uid="{4726B322-3922-42EF-92E1-BB426C1D89EF}"/>
    <cellStyle name="PONTO 2 5" xfId="16511" xr:uid="{5BC31B1B-3562-443A-B919-E5E80D79051C}"/>
    <cellStyle name="PONTO 2 6" xfId="16512" xr:uid="{A36F6FEF-1788-491B-9287-15FD9FBB60D4}"/>
    <cellStyle name="PONTO 2 7" xfId="16513" xr:uid="{2AE5399C-8434-4756-9131-7E433EE39143}"/>
    <cellStyle name="PONTO 2 8" xfId="16514" xr:uid="{44F91806-DAE4-41A3-A88E-82ABF3C4BFCA}"/>
    <cellStyle name="PONTO 2 9" xfId="16515" xr:uid="{DB2C586D-0B19-4299-95B6-A7736FBF63C4}"/>
    <cellStyle name="PONTO 3" xfId="16516" xr:uid="{2847A072-A590-4205-A219-F6DDCEA824D0}"/>
    <cellStyle name="PONTO 3 10" xfId="16517" xr:uid="{C0314238-EBCE-4C0A-999D-19509D7E22AE}"/>
    <cellStyle name="PONTO 3 11" xfId="16518" xr:uid="{16C2FADA-6EB8-48B2-85E0-2F53C0CA2C3E}"/>
    <cellStyle name="PONTO 3 2" xfId="16519" xr:uid="{AC4F18BE-474E-4414-B92D-6CCD86CA8745}"/>
    <cellStyle name="PONTO 3 3" xfId="16520" xr:uid="{678F1B4C-0EBF-4A68-8443-5125A1707E5E}"/>
    <cellStyle name="PONTO 3 4" xfId="16521" xr:uid="{95F2B0EF-92C8-4587-A459-D442D805807C}"/>
    <cellStyle name="PONTO 3 5" xfId="16522" xr:uid="{094EB3B9-32BD-4EB9-A457-07904C52E0CC}"/>
    <cellStyle name="PONTO 3 6" xfId="16523" xr:uid="{95483A42-A322-49CC-91FA-B411FFA727BF}"/>
    <cellStyle name="PONTO 3 7" xfId="16524" xr:uid="{C2D4AB83-8737-4C9D-83E2-BE7B4BF00B06}"/>
    <cellStyle name="PONTO 3 8" xfId="16525" xr:uid="{F5AB16C3-0D80-4566-BA94-0CAECB6DED0D}"/>
    <cellStyle name="PONTO 3 9" xfId="16526" xr:uid="{D46483E6-18C3-4DDD-AC4F-09F039917CA5}"/>
    <cellStyle name="PONTO 4" xfId="16527" xr:uid="{1FF2C42E-15A3-47A7-9210-0720FB093B48}"/>
    <cellStyle name="PONTO 4 10" xfId="16528" xr:uid="{20FDC871-2479-4643-A177-7686636A052C}"/>
    <cellStyle name="PONTO 4 11" xfId="16529" xr:uid="{CEBE9B46-1F30-43CB-8129-4C1BE9F19A09}"/>
    <cellStyle name="PONTO 4 2" xfId="16530" xr:uid="{8E47746C-00D4-4DE2-BF52-3DF1B9EEE26E}"/>
    <cellStyle name="PONTO 4 3" xfId="16531" xr:uid="{85AE5A5D-DB15-405C-9B58-4D06F319355B}"/>
    <cellStyle name="PONTO 4 4" xfId="16532" xr:uid="{0AC51E4E-3F1C-43F6-93E9-91BF0A1C6F6C}"/>
    <cellStyle name="PONTO 4 5" xfId="16533" xr:uid="{F29DAE54-562F-4405-829B-E2236CD66178}"/>
    <cellStyle name="PONTO 4 6" xfId="16534" xr:uid="{CF988D7D-73B4-428B-BF67-5D0A82FE8A95}"/>
    <cellStyle name="PONTO 4 7" xfId="16535" xr:uid="{3BBC9AFA-3637-493D-83BA-2D8D5BCC3857}"/>
    <cellStyle name="PONTO 4 8" xfId="16536" xr:uid="{4DDA5AC5-BED0-4070-9BB1-CDD8C61719A2}"/>
    <cellStyle name="PONTO 4 9" xfId="16537" xr:uid="{8374E7CD-DFF7-4D32-B259-40D94F90A7EC}"/>
    <cellStyle name="PONTO 5" xfId="16538" xr:uid="{B11F4D93-AB88-435B-8A57-713A101923B8}"/>
    <cellStyle name="PONTO 5 10" xfId="16539" xr:uid="{DD3AC5EC-6871-43FC-95A5-36413E55ABC8}"/>
    <cellStyle name="PONTO 5 11" xfId="16540" xr:uid="{3790D69E-2180-43CB-8175-0C510C2B9022}"/>
    <cellStyle name="PONTO 5 2" xfId="16541" xr:uid="{BECED5F0-6369-4EB5-B9C7-695A25531768}"/>
    <cellStyle name="PONTO 5 3" xfId="16542" xr:uid="{DFC508C9-E3E7-4B3F-B074-343D0EC23BF3}"/>
    <cellStyle name="PONTO 5 4" xfId="16543" xr:uid="{D24BD51A-FCC6-48A2-81FB-C11BCF067B1C}"/>
    <cellStyle name="PONTO 5 5" xfId="16544" xr:uid="{0BC1631B-9EF7-4A41-B906-BB513693AF56}"/>
    <cellStyle name="PONTO 5 6" xfId="16545" xr:uid="{8397E004-A19B-49FB-B963-D5FBEAB632A5}"/>
    <cellStyle name="PONTO 5 7" xfId="16546" xr:uid="{DC2F01CE-E4B5-4922-8951-0C4D333D4CA9}"/>
    <cellStyle name="PONTO 5 8" xfId="16547" xr:uid="{0BCEA8B2-5644-411B-B1D8-437E64EECC85}"/>
    <cellStyle name="PONTO 5 9" xfId="16548" xr:uid="{FCF29EE8-E166-4763-86A1-4670216FCA23}"/>
    <cellStyle name="PONTO 6" xfId="16549" xr:uid="{C049CF24-3F4D-4DB9-A002-2F8E5B2CA60E}"/>
    <cellStyle name="PONTO 7" xfId="16550" xr:uid="{007579F9-2B72-4DA7-82CE-B4857EDD3AFC}"/>
    <cellStyle name="PONTO 8" xfId="16551" xr:uid="{BA6FC34A-2A34-4C22-9D92-DE500BA77DDB}"/>
    <cellStyle name="PONTO 9" xfId="16552" xr:uid="{17039DE6-8FF6-426A-85D6-D6ED47D08AB5}"/>
    <cellStyle name="PONTO_Altın Fon" xfId="16553" xr:uid="{5EEF93EE-3710-488A-93A3-B4BC739D049C}"/>
    <cellStyle name="Porcentagem_DAYDAY1" xfId="16554" xr:uid="{1A3036C0-C314-4168-B94F-4EEF80F0E32F}"/>
    <cellStyle name="Porcentaje" xfId="16555" xr:uid="{61068760-8966-4D81-B2AC-B1DFCD512B99}"/>
    <cellStyle name="Porcentaje 10" xfId="16556" xr:uid="{22658F49-9EB0-416F-A862-A05B6D2EC228}"/>
    <cellStyle name="Porcentaje 11" xfId="16557" xr:uid="{3ADA76FB-69B0-42EC-85E9-3FF8AF6F6524}"/>
    <cellStyle name="Porcentaje 12" xfId="16558" xr:uid="{167E1B75-DCF8-4E56-95C2-0571699EFF2A}"/>
    <cellStyle name="Porcentaje 2" xfId="16559" xr:uid="{4DC547C0-C147-41B1-B5AF-1288546CDDDB}"/>
    <cellStyle name="Porcentaje 2 10" xfId="16560" xr:uid="{3F8E16E7-C7A1-48AB-9943-06DE04B08010}"/>
    <cellStyle name="Porcentaje 2 11" xfId="16561" xr:uid="{C50CE1AD-2F95-442A-ADA2-6865A29D780B}"/>
    <cellStyle name="Porcentaje 2 2" xfId="16562" xr:uid="{9594E28C-A948-4D36-BCEA-ED08CB5FA4F1}"/>
    <cellStyle name="Porcentaje 2 3" xfId="16563" xr:uid="{93D81E8F-E2BF-4630-97F4-94CC0F33395E}"/>
    <cellStyle name="Porcentaje 2 4" xfId="16564" xr:uid="{79F125D7-781F-4C5E-8667-6D46730588DB}"/>
    <cellStyle name="Porcentaje 2 5" xfId="16565" xr:uid="{ED4F91FD-758B-43F7-A776-4B0EFF65C2C6}"/>
    <cellStyle name="Porcentaje 2 6" xfId="16566" xr:uid="{477D926A-5F5D-4FFB-97CC-0079A4D1EEA9}"/>
    <cellStyle name="Porcentaje 2 7" xfId="16567" xr:uid="{22607E7C-C76F-4E20-B64A-8E228AA56C32}"/>
    <cellStyle name="Porcentaje 2 8" xfId="16568" xr:uid="{ADCEE997-3B4A-4B4B-894F-0DCBCD1CD52B}"/>
    <cellStyle name="Porcentaje 2 9" xfId="16569" xr:uid="{63570620-13F6-421E-8C37-B732B6AEDE2E}"/>
    <cellStyle name="Porcentaje 3" xfId="16570" xr:uid="{B76F50A0-5357-4EFD-916E-E6BC3739D599}"/>
    <cellStyle name="Porcentaje 3 10" xfId="16571" xr:uid="{CA55F02E-6CAF-49F7-A9C2-EB140BB30630}"/>
    <cellStyle name="Porcentaje 3 11" xfId="16572" xr:uid="{30AE64CE-E35D-4863-8B5C-5847A2AD054A}"/>
    <cellStyle name="Porcentaje 3 2" xfId="16573" xr:uid="{73A7BF03-0DCD-4581-B9E1-3BBF68E8D944}"/>
    <cellStyle name="Porcentaje 3 3" xfId="16574" xr:uid="{B3C1CF58-83A3-4F31-8E20-686351860198}"/>
    <cellStyle name="Porcentaje 3 4" xfId="16575" xr:uid="{C5226010-4596-4BC3-B05D-86AF8B8C59AA}"/>
    <cellStyle name="Porcentaje 3 5" xfId="16576" xr:uid="{4121D40E-3A85-47FA-A57C-2A364514ABF9}"/>
    <cellStyle name="Porcentaje 3 6" xfId="16577" xr:uid="{67F5D4A2-B1E1-41D5-9CF6-75D7A52CE9FD}"/>
    <cellStyle name="Porcentaje 3 7" xfId="16578" xr:uid="{ED1F44CD-53A6-46F4-A163-460BA97C0199}"/>
    <cellStyle name="Porcentaje 3 8" xfId="16579" xr:uid="{B42FED15-AD13-4406-95D9-F927A335DA6B}"/>
    <cellStyle name="Porcentaje 3 9" xfId="16580" xr:uid="{C150B517-E360-49FB-8654-7BF14CF3EE3D}"/>
    <cellStyle name="Porcentaje 4" xfId="16581" xr:uid="{D36D0644-ECE1-4AC5-ACD3-C9E0C648E642}"/>
    <cellStyle name="Porcentaje 4 10" xfId="16582" xr:uid="{978602CD-036F-42A6-B446-0C260988BD17}"/>
    <cellStyle name="Porcentaje 4 11" xfId="16583" xr:uid="{E722FAE0-532F-4158-AC79-C04AA965FA43}"/>
    <cellStyle name="Porcentaje 4 2" xfId="16584" xr:uid="{78A151CD-7558-4A13-ACE6-DCD1834FD42D}"/>
    <cellStyle name="Porcentaje 4 3" xfId="16585" xr:uid="{E6DA7938-AABF-4979-BE5A-457E1866A58B}"/>
    <cellStyle name="Porcentaje 4 4" xfId="16586" xr:uid="{989ED239-8C8B-407B-9328-4D1C7D0504C8}"/>
    <cellStyle name="Porcentaje 4 5" xfId="16587" xr:uid="{D37CBA1A-0F9C-4A21-A977-E4B54926DD46}"/>
    <cellStyle name="Porcentaje 4 6" xfId="16588" xr:uid="{77A2F382-F704-4933-A379-CD40C3DE0CD0}"/>
    <cellStyle name="Porcentaje 4 7" xfId="16589" xr:uid="{A1E546A0-E08C-4732-BA73-8CF8F411D7DF}"/>
    <cellStyle name="Porcentaje 4 8" xfId="16590" xr:uid="{3BDB0908-FDC2-4144-8133-631685EF8185}"/>
    <cellStyle name="Porcentaje 4 9" xfId="16591" xr:uid="{ACF7A90B-1247-4071-A73A-63A6F9647A07}"/>
    <cellStyle name="Porcentaje 5" xfId="16592" xr:uid="{406E4018-70E4-4F6E-8318-57D8FFE21449}"/>
    <cellStyle name="Porcentaje 5 10" xfId="16593" xr:uid="{1BBA0A8F-2B4D-4576-A447-5C2A9F3C5FF6}"/>
    <cellStyle name="Porcentaje 5 11" xfId="16594" xr:uid="{4787B44C-AA2A-4C7F-9BE0-BA1C691EAFB1}"/>
    <cellStyle name="Porcentaje 5 2" xfId="16595" xr:uid="{6CAF53AC-8D6E-4D22-9A12-A1B507AC9B3C}"/>
    <cellStyle name="Porcentaje 5 3" xfId="16596" xr:uid="{A14E9204-6C46-43EC-8430-A457DA4B0C20}"/>
    <cellStyle name="Porcentaje 5 4" xfId="16597" xr:uid="{422A802C-9966-4FE7-BC06-65D600467A0C}"/>
    <cellStyle name="Porcentaje 5 5" xfId="16598" xr:uid="{905EA3C3-39EE-479C-9BE3-81EE85F230D5}"/>
    <cellStyle name="Porcentaje 5 6" xfId="16599" xr:uid="{CC628B38-3054-4BF1-B6D0-8E7DADD275EB}"/>
    <cellStyle name="Porcentaje 5 7" xfId="16600" xr:uid="{8CF55091-0BE0-41CF-A3F0-7A7879C07521}"/>
    <cellStyle name="Porcentaje 5 8" xfId="16601" xr:uid="{94DEAD5F-EEBF-489F-9368-42F69FA6851D}"/>
    <cellStyle name="Porcentaje 5 9" xfId="16602" xr:uid="{206F3A4D-7C75-4887-84E0-5E82F9FFE273}"/>
    <cellStyle name="Porcentaje 6" xfId="16603" xr:uid="{BE62976E-7317-4B6B-B2BF-A896738CD67F}"/>
    <cellStyle name="Porcentaje 6 2" xfId="16604" xr:uid="{DC8590F1-C958-4898-B103-CFBD3EEEC4F3}"/>
    <cellStyle name="Porcentaje 7" xfId="16605" xr:uid="{81688A49-26EC-4F61-9267-7E5C53A66024}"/>
    <cellStyle name="Porcentaje 7 2" xfId="16606" xr:uid="{1D26DF13-9E0D-43FA-BA80-47805C19166C}"/>
    <cellStyle name="Porcentaje 8" xfId="16607" xr:uid="{92024B34-851E-469E-8FD9-45B70D30C9CA}"/>
    <cellStyle name="Porcentaje 9" xfId="16608" xr:uid="{59A9A882-DEB9-4AD8-B07B-2EC64B67B0C2}"/>
    <cellStyle name="Porcentaje_Altın Fon" xfId="16609" xr:uid="{2ECAA536-EB5E-43BA-BD38-3B3B42E1A462}"/>
    <cellStyle name="Porcentual 2" xfId="16610" xr:uid="{4ACAD83F-E871-4E83-9196-9AFDCF5E9825}"/>
    <cellStyle name="Porcentual_C.M. MELBA - DUQ SUELTO" xfId="16611" xr:uid="{3014750E-68D8-4377-9D00-E9D5B8A57794}"/>
    <cellStyle name="Pourcentage 2" xfId="16612" xr:uid="{F50FA5BC-771C-48F4-ABBB-B0905E2F2632}"/>
    <cellStyle name="Precent" xfId="16613" xr:uid="{7C94DDA9-D291-4614-8BB7-5314E37C053B}"/>
    <cellStyle name="Precent2" xfId="16614" xr:uid="{3D1FFEB8-2F20-48C2-9DE6-59F0AAC8C7B1}"/>
    <cellStyle name="Precent3" xfId="16615" xr:uid="{46ABE1CC-8922-4C9F-BC70-E549D1BFAC58}"/>
    <cellStyle name="PrePop Currency (0)" xfId="16616" xr:uid="{A7AAB15A-C61F-457F-A936-EC97CFCCAE56}"/>
    <cellStyle name="PrePop Currency (0) 10" xfId="16617" xr:uid="{2CA28F7B-9685-4F8D-BCAD-4257D913D268}"/>
    <cellStyle name="PrePop Currency (0) 11" xfId="16618" xr:uid="{EFF850C2-148F-46AE-98FF-819047BD5BE8}"/>
    <cellStyle name="PrePop Currency (0) 12" xfId="16619" xr:uid="{73E9B0D3-40F2-4A12-BF51-74DA3BC54820}"/>
    <cellStyle name="PrePop Currency (0) 13" xfId="16620" xr:uid="{428D1E2F-CE9E-45AF-B0C0-5D4F7F62DE45}"/>
    <cellStyle name="PrePop Currency (0) 14" xfId="16621" xr:uid="{83B8BF7B-D65D-4358-A841-BE7E18C461F0}"/>
    <cellStyle name="PrePop Currency (0) 15" xfId="16622" xr:uid="{FE8C4C3E-F385-46D8-8658-44524A051278}"/>
    <cellStyle name="PrePop Currency (0) 16" xfId="16623" xr:uid="{D74DBDF2-0773-4AFA-BB7C-706391EB9CB9}"/>
    <cellStyle name="PrePop Currency (0) 17" xfId="16624" xr:uid="{733AC9B9-492C-4D1B-B3DE-BCD3AC27418D}"/>
    <cellStyle name="PrePop Currency (0) 18" xfId="16625" xr:uid="{E95748D7-8A8C-45AB-BCF9-03849CAD4EEC}"/>
    <cellStyle name="PrePop Currency (0) 19" xfId="16626" xr:uid="{8D9D50D5-C22A-4363-95E7-282739443DF7}"/>
    <cellStyle name="PrePop Currency (0) 2" xfId="16627" xr:uid="{4E4F964A-C922-484D-92ED-176107A6C4D5}"/>
    <cellStyle name="PrePop Currency (0) 2 10" xfId="16628" xr:uid="{58E2203F-B8AB-441E-A808-1B50288A8D8F}"/>
    <cellStyle name="PrePop Currency (0) 2 11" xfId="16629" xr:uid="{4BE80597-C838-4CBE-8D76-3B18F0B308D2}"/>
    <cellStyle name="PrePop Currency (0) 2 2" xfId="16630" xr:uid="{86016388-BBBD-4C66-9783-0EB6C3166BE1}"/>
    <cellStyle name="PrePop Currency (0) 2 2 2" xfId="16631" xr:uid="{A35AF66B-4B5B-4938-B96C-BC9BA0CCDDA7}"/>
    <cellStyle name="PrePop Currency (0) 2 3" xfId="16632" xr:uid="{05CE5842-5E6B-4F6B-8647-408213A1BE39}"/>
    <cellStyle name="PrePop Currency (0) 2 3 2" xfId="16633" xr:uid="{0F39F5F7-41A2-49B2-91C9-4484A1C03E16}"/>
    <cellStyle name="PrePop Currency (0) 2 4" xfId="16634" xr:uid="{98F8E166-8E0D-45A8-A449-0A1AB0D72AF7}"/>
    <cellStyle name="PrePop Currency (0) 2 4 2" xfId="16635" xr:uid="{9A21EA58-EBD9-4608-9C22-42A038073276}"/>
    <cellStyle name="PrePop Currency (0) 2 5" xfId="16636" xr:uid="{1B5504CD-3FEA-4792-B97C-42E97FEE3647}"/>
    <cellStyle name="PrePop Currency (0) 2 5 2" xfId="16637" xr:uid="{C5F3EB9B-C109-4578-91B4-7E69FF8B25F2}"/>
    <cellStyle name="PrePop Currency (0) 2 6" xfId="16638" xr:uid="{2EFF86EB-BEE5-4631-9AB5-6CAA0B20CA02}"/>
    <cellStyle name="PrePop Currency (0) 2 6 2" xfId="16639" xr:uid="{769F92C9-B3D4-41C4-8B69-83EBD12F3A7F}"/>
    <cellStyle name="PrePop Currency (0) 2 7" xfId="16640" xr:uid="{0AC827F7-C6E3-48BA-B50E-75E78D1BD954}"/>
    <cellStyle name="PrePop Currency (0) 2 8" xfId="16641" xr:uid="{C8A28440-6901-4FB8-B20A-BF99DAA3CD0C}"/>
    <cellStyle name="PrePop Currency (0) 2 9" xfId="16642" xr:uid="{6F5F361A-9101-4936-B195-43A10C1CB28E}"/>
    <cellStyle name="PrePop Currency (0) 2_TT Grup Imaj Medya Plani #6" xfId="16643" xr:uid="{4B2C4DB6-165F-4146-A7CE-3DF781742796}"/>
    <cellStyle name="PrePop Currency (0) 20" xfId="16644" xr:uid="{978AE8FA-01F5-4929-B773-5550F08429A2}"/>
    <cellStyle name="PrePop Currency (0) 21" xfId="16645" xr:uid="{0149CE38-039E-4CF7-BC6D-F6301A0BD245}"/>
    <cellStyle name="PrePop Currency (0) 22" xfId="16646" xr:uid="{0F13C42C-797B-4B74-B345-D40CDF087D3F}"/>
    <cellStyle name="PrePop Currency (0) 23" xfId="16647" xr:uid="{1288B639-17D0-4DDD-83BA-8119BFC0D039}"/>
    <cellStyle name="PrePop Currency (0) 24" xfId="16648" xr:uid="{48DE3B97-A070-4FCB-975B-8BD849DEACC8}"/>
    <cellStyle name="PrePop Currency (0) 25" xfId="16649" xr:uid="{924B86FA-B49A-426B-AACF-D5704C2582C8}"/>
    <cellStyle name="PrePop Currency (0) 26" xfId="16650" xr:uid="{0035B779-0ABE-40C1-905F-F63155F0F1AD}"/>
    <cellStyle name="PrePop Currency (0) 27" xfId="16651" xr:uid="{F2001AB5-910B-4BF6-8282-64270963BAE2}"/>
    <cellStyle name="PrePop Currency (0) 28" xfId="16652" xr:uid="{8DBAC0BD-A01F-4C8C-8604-9CB58AB52DEB}"/>
    <cellStyle name="PrePop Currency (0) 29" xfId="16653" xr:uid="{2FAE3898-C47F-4CA3-9DD2-52650B95EAFE}"/>
    <cellStyle name="PrePop Currency (0) 3" xfId="16654" xr:uid="{01D655B5-ACCF-4B2B-A3FA-F4FABDDD66C6}"/>
    <cellStyle name="PrePop Currency (0) 3 10" xfId="16655" xr:uid="{6707BE8B-6E3B-4DB6-8FCB-796A76F01446}"/>
    <cellStyle name="PrePop Currency (0) 3 11" xfId="16656" xr:uid="{C08CBAC4-CA27-4A44-93E1-A8F2D05C8453}"/>
    <cellStyle name="PrePop Currency (0) 3 2" xfId="16657" xr:uid="{4C7187A6-4DC7-4DF4-A400-00C67382B7D6}"/>
    <cellStyle name="PrePop Currency (0) 3 2 2" xfId="16658" xr:uid="{7E847BBA-BCED-4C8A-9ED0-FB06B81FD138}"/>
    <cellStyle name="PrePop Currency (0) 3 3" xfId="16659" xr:uid="{0255AFA7-1733-4413-9C4A-C71B53904A29}"/>
    <cellStyle name="PrePop Currency (0) 3 3 2" xfId="16660" xr:uid="{3FA6A36C-7988-4B93-BAC2-4F5F27B9035D}"/>
    <cellStyle name="PrePop Currency (0) 3 4" xfId="16661" xr:uid="{66A9B044-D4AE-40D1-BB46-7D0208AC3576}"/>
    <cellStyle name="PrePop Currency (0) 3 5" xfId="16662" xr:uid="{44DBA4E1-0C5F-478B-B333-6F005587057E}"/>
    <cellStyle name="PrePop Currency (0) 3 6" xfId="16663" xr:uid="{5F535DDB-54E2-4F39-AE8F-A9655E9422C2}"/>
    <cellStyle name="PrePop Currency (0) 3 7" xfId="16664" xr:uid="{86478EBC-89A0-4612-BBDE-442D9CBEE1BD}"/>
    <cellStyle name="PrePop Currency (0) 3 8" xfId="16665" xr:uid="{CC0CB65C-37CF-4B95-BFD8-3D5906A378DA}"/>
    <cellStyle name="PrePop Currency (0) 3 9" xfId="16666" xr:uid="{56E2521A-242D-4679-A3D1-9AAB08D0353A}"/>
    <cellStyle name="PrePop Currency (0) 3_TT Grup Imaj Medya Plani #6" xfId="16667" xr:uid="{002E4AB6-FFD2-44FB-9977-9C32CDF06947}"/>
    <cellStyle name="PrePop Currency (0) 30" xfId="16668" xr:uid="{B14D9415-A79E-4D9F-A54F-F9C0D2A8F5A4}"/>
    <cellStyle name="PrePop Currency (0) 31" xfId="16669" xr:uid="{C89D3746-0590-4C7B-B92D-A094544E4003}"/>
    <cellStyle name="PrePop Currency (0) 32" xfId="16670" xr:uid="{02CB9C81-CF8B-4606-A3D7-93F76878B3B8}"/>
    <cellStyle name="PrePop Currency (0) 33" xfId="16671" xr:uid="{8C337C75-3D53-4679-A817-F2A2A9834E1B}"/>
    <cellStyle name="PrePop Currency (0) 34" xfId="16672" xr:uid="{3D475AF1-149D-415C-8DA1-1B78D81E98BE}"/>
    <cellStyle name="PrePop Currency (0) 4" xfId="16673" xr:uid="{B7374529-E293-4DED-9A21-7DF380C88D87}"/>
    <cellStyle name="PrePop Currency (0) 4 10" xfId="16674" xr:uid="{0F7223EA-43BA-455B-AE1C-FD8E25192BF8}"/>
    <cellStyle name="PrePop Currency (0) 4 11" xfId="16675" xr:uid="{11C27FBE-7DA3-4BF8-B3DA-7D38DF887568}"/>
    <cellStyle name="PrePop Currency (0) 4 2" xfId="16676" xr:uid="{BF4E4E0A-3505-4951-9EAF-74364DC5F72F}"/>
    <cellStyle name="PrePop Currency (0) 4 2 2" xfId="16677" xr:uid="{C3D42D80-89A8-405B-B470-895C93111DE4}"/>
    <cellStyle name="PrePop Currency (0) 4 3" xfId="16678" xr:uid="{F2994ED9-9B1A-4C79-9684-A3A05E905C5B}"/>
    <cellStyle name="PrePop Currency (0) 4 3 2" xfId="16679" xr:uid="{6C9AD45A-7431-4DC0-84CD-13787A10E8A1}"/>
    <cellStyle name="PrePop Currency (0) 4 4" xfId="16680" xr:uid="{9C738B0C-ED12-4E99-9EA0-09E671FD8631}"/>
    <cellStyle name="PrePop Currency (0) 4 5" xfId="16681" xr:uid="{DEF3F9E4-0967-478D-BEA5-5D3E0F4D34FC}"/>
    <cellStyle name="PrePop Currency (0) 4 6" xfId="16682" xr:uid="{5FDB0E47-A108-4F84-AC7C-8391EC505882}"/>
    <cellStyle name="PrePop Currency (0) 4 7" xfId="16683" xr:uid="{90B0F697-6698-4F17-8225-0FBD4D906158}"/>
    <cellStyle name="PrePop Currency (0) 4 8" xfId="16684" xr:uid="{553DD6CD-69E2-432A-9FF3-6FB19463014A}"/>
    <cellStyle name="PrePop Currency (0) 4 9" xfId="16685" xr:uid="{4B338548-073A-4A9A-AD5F-96E754625908}"/>
    <cellStyle name="PrePop Currency (0) 5" xfId="16686" xr:uid="{ECBBCD20-EC22-4D72-B3DF-7F02944E8BAF}"/>
    <cellStyle name="PrePop Currency (0) 5 10" xfId="16687" xr:uid="{D3C0B4CD-C3CE-407C-A177-9C70CFE14078}"/>
    <cellStyle name="PrePop Currency (0) 5 11" xfId="16688" xr:uid="{D41587A1-1CB9-47DE-BE51-0F54238BE2B5}"/>
    <cellStyle name="PrePop Currency (0) 5 2" xfId="16689" xr:uid="{5E652927-5489-4BF5-9EF4-4BC0992327F9}"/>
    <cellStyle name="PrePop Currency (0) 5 2 2" xfId="16690" xr:uid="{19074818-3F51-4930-97B2-AE0EF7C043F3}"/>
    <cellStyle name="PrePop Currency (0) 5 3" xfId="16691" xr:uid="{D02A80E4-B63F-4A86-AAF9-F38AE76B574B}"/>
    <cellStyle name="PrePop Currency (0) 5 3 2" xfId="16692" xr:uid="{DA5124C7-9EBF-4FA9-9FBC-50BFD7F8237A}"/>
    <cellStyle name="PrePop Currency (0) 5 4" xfId="16693" xr:uid="{26FEFEDB-5221-49F9-9D58-57C92F692086}"/>
    <cellStyle name="PrePop Currency (0) 5 5" xfId="16694" xr:uid="{A5CCF311-FFF4-4D49-B4B5-5CA5DF261F3A}"/>
    <cellStyle name="PrePop Currency (0) 5 6" xfId="16695" xr:uid="{4C02A6A2-E4BA-4726-A146-3436E0BBF284}"/>
    <cellStyle name="PrePop Currency (0) 5 7" xfId="16696" xr:uid="{C330EAB7-8EFC-4D0C-B911-790FFC227CEE}"/>
    <cellStyle name="PrePop Currency (0) 5 8" xfId="16697" xr:uid="{CE8FAA66-BF2D-4372-91DD-006F25F3439F}"/>
    <cellStyle name="PrePop Currency (0) 5 9" xfId="16698" xr:uid="{AC60350E-0666-49D6-9258-31644D97D6AE}"/>
    <cellStyle name="PrePop Currency (0) 6" xfId="16699" xr:uid="{2049B335-79BC-4EBA-B041-84103D3DC494}"/>
    <cellStyle name="PrePop Currency (0) 6 2" xfId="16700" xr:uid="{7FC1C796-B9AD-45D3-8206-FCBAA8A7BDD2}"/>
    <cellStyle name="PrePop Currency (0) 7" xfId="16701" xr:uid="{445DE3EA-C0C0-445E-AFF2-024EB3DF8DAB}"/>
    <cellStyle name="PrePop Currency (0) 7 2" xfId="16702" xr:uid="{F8636762-76FB-448B-8208-89BFADAF2778}"/>
    <cellStyle name="PrePop Currency (0) 8" xfId="16703" xr:uid="{4908D8B9-1F47-4441-9DA8-1B1666C41331}"/>
    <cellStyle name="PrePop Currency (0) 9" xfId="16704" xr:uid="{BA6498DF-8D2C-40EC-BE59-801A64CB660F}"/>
    <cellStyle name="PrePop Currency (0)_2008 Gazete Formatı" xfId="16705" xr:uid="{8053A88C-763A-4A85-AA83-33452C97F848}"/>
    <cellStyle name="PrePop Currency (2)" xfId="16706" xr:uid="{AC272BDE-72AC-4D77-88FF-ED8829128553}"/>
    <cellStyle name="PrePop Currency (2) 10" xfId="16707" xr:uid="{BACEE458-B867-4AD2-BD05-7F22EC115EA3}"/>
    <cellStyle name="PrePop Currency (2) 11" xfId="16708" xr:uid="{68CD727D-ADF8-4DFB-B1CA-B9EFC8CBC77E}"/>
    <cellStyle name="PrePop Currency (2) 12" xfId="16709" xr:uid="{A1C18F19-151C-438F-9A86-98E5D72F4F8C}"/>
    <cellStyle name="PrePop Currency (2) 13" xfId="16710" xr:uid="{F3B52557-22C2-4418-9BB8-419D1DC1C092}"/>
    <cellStyle name="PrePop Currency (2) 14" xfId="16711" xr:uid="{C846926D-AAA3-46D0-B4C4-787B170E5C4D}"/>
    <cellStyle name="PrePop Currency (2) 15" xfId="16712" xr:uid="{36DDC022-F582-4549-A0E9-F169C5357C49}"/>
    <cellStyle name="PrePop Currency (2) 16" xfId="16713" xr:uid="{FAE1FDAD-AA25-4A3A-B672-095664F51944}"/>
    <cellStyle name="PrePop Currency (2) 17" xfId="16714" xr:uid="{F40B6A6A-E272-48FE-993A-3A25E8984BB5}"/>
    <cellStyle name="PrePop Currency (2) 18" xfId="16715" xr:uid="{619621E4-030D-4820-9B73-2FC00950E7F7}"/>
    <cellStyle name="PrePop Currency (2) 19" xfId="16716" xr:uid="{0138BF59-FB06-4623-B335-7716D5BD0324}"/>
    <cellStyle name="PrePop Currency (2) 2" xfId="16717" xr:uid="{A12CF360-EE9E-4B42-B211-19F2A2268EE7}"/>
    <cellStyle name="PrePop Currency (2) 2 10" xfId="16718" xr:uid="{76415373-1C49-40A9-94AF-1B35DF23B7CB}"/>
    <cellStyle name="PrePop Currency (2) 2 11" xfId="16719" xr:uid="{00A91360-AC76-41CA-9157-3B4452D004B8}"/>
    <cellStyle name="PrePop Currency (2) 2 2" xfId="16720" xr:uid="{F5390D49-6155-42E6-9B80-D21CA0D14A80}"/>
    <cellStyle name="PrePop Currency (2) 2 2 2" xfId="16721" xr:uid="{29B6CAB7-75AA-4E9F-BA32-17B7A90CE9CC}"/>
    <cellStyle name="PrePop Currency (2) 2 3" xfId="16722" xr:uid="{D221B7FE-AAB1-4314-8C9A-865F707EA945}"/>
    <cellStyle name="PrePop Currency (2) 2 3 2" xfId="16723" xr:uid="{875044B7-3BB1-408D-904C-DB90A6B6A5CC}"/>
    <cellStyle name="PrePop Currency (2) 2 4" xfId="16724" xr:uid="{A3E015B1-5568-4A18-A804-9D61BE348B2D}"/>
    <cellStyle name="PrePop Currency (2) 2 4 2" xfId="16725" xr:uid="{EFF7227D-1A1C-445F-A68C-918D0910A759}"/>
    <cellStyle name="PrePop Currency (2) 2 5" xfId="16726" xr:uid="{46FCBB6D-C95E-42B6-A769-B763F4CBBC18}"/>
    <cellStyle name="PrePop Currency (2) 2 5 2" xfId="16727" xr:uid="{37C122F3-C4C7-444F-8491-9E7CF6B9C7FE}"/>
    <cellStyle name="PrePop Currency (2) 2 6" xfId="16728" xr:uid="{7836C117-0E89-4947-8ADE-9CD9A5569F5F}"/>
    <cellStyle name="PrePop Currency (2) 2 6 2" xfId="16729" xr:uid="{7CE92D61-775B-4E4A-BD18-0172555019AA}"/>
    <cellStyle name="PrePop Currency (2) 2 7" xfId="16730" xr:uid="{68F993CB-7E09-4B31-B8F8-61EB78677C91}"/>
    <cellStyle name="PrePop Currency (2) 2 8" xfId="16731" xr:uid="{C33D3253-A012-40E0-934A-9A1AF96AD118}"/>
    <cellStyle name="PrePop Currency (2) 2 9" xfId="16732" xr:uid="{7ECBDD5E-02CF-464F-94A8-1735CC2C32B0}"/>
    <cellStyle name="PrePop Currency (2) 2_TT Grup Imaj Medya Plani #6" xfId="16733" xr:uid="{A225DE5C-272D-44DB-8829-2AB36CB20DE8}"/>
    <cellStyle name="PrePop Currency (2) 20" xfId="16734" xr:uid="{2BF03841-0F23-4351-A253-CB38DD17BE3A}"/>
    <cellStyle name="PrePop Currency (2) 21" xfId="16735" xr:uid="{A5E4F85F-EBD6-41F5-BE69-9779FCFAF6BF}"/>
    <cellStyle name="PrePop Currency (2) 22" xfId="16736" xr:uid="{4DF30AC4-6203-4160-811E-C5FC44A9D56B}"/>
    <cellStyle name="PrePop Currency (2) 23" xfId="16737" xr:uid="{9492B025-3675-4AC2-9E12-ABCC6CD48A2A}"/>
    <cellStyle name="PrePop Currency (2) 24" xfId="16738" xr:uid="{199834B8-34C3-4F8D-8E25-061900271FAF}"/>
    <cellStyle name="PrePop Currency (2) 25" xfId="16739" xr:uid="{7CB8D834-7ADD-47E5-9F55-1BFA5A41F009}"/>
    <cellStyle name="PrePop Currency (2) 26" xfId="16740" xr:uid="{D3ACFBBA-20D7-4AC4-BDC6-8D056BA0D71F}"/>
    <cellStyle name="PrePop Currency (2) 27" xfId="16741" xr:uid="{C0C72DF4-F752-4D10-9856-29D624580334}"/>
    <cellStyle name="PrePop Currency (2) 28" xfId="16742" xr:uid="{3EDFD40E-54C7-495A-8635-2BA6C3C8CF60}"/>
    <cellStyle name="PrePop Currency (2) 29" xfId="16743" xr:uid="{A709C67A-1079-4846-A7EC-A8C334BEC108}"/>
    <cellStyle name="PrePop Currency (2) 3" xfId="16744" xr:uid="{27B80122-F04A-4076-B205-CDA56C7E2131}"/>
    <cellStyle name="PrePop Currency (2) 3 10" xfId="16745" xr:uid="{4D1861DC-3EDF-4407-ACCB-54CB2C0A901E}"/>
    <cellStyle name="PrePop Currency (2) 3 11" xfId="16746" xr:uid="{3727A2ED-A4A8-43DB-96C7-426B1A6FD391}"/>
    <cellStyle name="PrePop Currency (2) 3 2" xfId="16747" xr:uid="{C8417042-FB2B-4C81-9EE7-DC31E12D1E11}"/>
    <cellStyle name="PrePop Currency (2) 3 2 2" xfId="16748" xr:uid="{C2EF8AF5-22A8-4F20-A9CF-0D5BE78DD949}"/>
    <cellStyle name="PrePop Currency (2) 3 3" xfId="16749" xr:uid="{5483FE66-A7E3-4037-AEE6-80EBC25C8E46}"/>
    <cellStyle name="PrePop Currency (2) 3 3 2" xfId="16750" xr:uid="{41FEDB9A-E1BC-4A93-B769-054EB0AF044E}"/>
    <cellStyle name="PrePop Currency (2) 3 4" xfId="16751" xr:uid="{5E64C404-E9D5-47C4-8CC9-1BF4E641851A}"/>
    <cellStyle name="PrePop Currency (2) 3 5" xfId="16752" xr:uid="{122A8A85-1EB3-4BC2-9337-80BC0D974171}"/>
    <cellStyle name="PrePop Currency (2) 3 6" xfId="16753" xr:uid="{A64CF1D2-898B-4AE8-B1CC-7ED1733409F8}"/>
    <cellStyle name="PrePop Currency (2) 3 7" xfId="16754" xr:uid="{1AE2671A-6E4B-4843-9EBE-05FEE7E8EB0C}"/>
    <cellStyle name="PrePop Currency (2) 3 8" xfId="16755" xr:uid="{D42E2A36-94EA-43B7-ACF7-9CDE3C266665}"/>
    <cellStyle name="PrePop Currency (2) 3 9" xfId="16756" xr:uid="{50B5F75A-EFE3-452D-909A-8665426FB6AD}"/>
    <cellStyle name="PrePop Currency (2) 3_TT Grup Imaj Medya Plani #6" xfId="16757" xr:uid="{45101287-7F60-4437-92A6-6C69FF9A6AC0}"/>
    <cellStyle name="PrePop Currency (2) 30" xfId="16758" xr:uid="{F2E54887-F53D-4A53-85BB-F2698258EAA3}"/>
    <cellStyle name="PrePop Currency (2) 31" xfId="16759" xr:uid="{A71796F9-C297-4571-93AE-E29B8083B07B}"/>
    <cellStyle name="PrePop Currency (2) 32" xfId="16760" xr:uid="{D39A8C6F-C31D-49EF-9210-86D228939BB6}"/>
    <cellStyle name="PrePop Currency (2) 33" xfId="16761" xr:uid="{602F87C7-8456-4A1C-A79C-B3A3BDBB2B4F}"/>
    <cellStyle name="PrePop Currency (2) 34" xfId="16762" xr:uid="{FA6F206B-9F97-481A-AF4A-3F7FCDA575E5}"/>
    <cellStyle name="PrePop Currency (2) 4" xfId="16763" xr:uid="{8FBA209D-54E6-4A04-871A-A4302359E620}"/>
    <cellStyle name="PrePop Currency (2) 4 10" xfId="16764" xr:uid="{EC251713-4216-4DBB-BCFD-C05CDB7834A2}"/>
    <cellStyle name="PrePop Currency (2) 4 11" xfId="16765" xr:uid="{AC118B53-D82A-4DCE-9794-A21A8C272A66}"/>
    <cellStyle name="PrePop Currency (2) 4 2" xfId="16766" xr:uid="{FF61FD36-E0BB-4184-9E50-20CDA4040CA4}"/>
    <cellStyle name="PrePop Currency (2) 4 2 2" xfId="16767" xr:uid="{91F59F12-5631-4762-8C07-36E8FEA1FE16}"/>
    <cellStyle name="PrePop Currency (2) 4 3" xfId="16768" xr:uid="{29A8B119-3A12-4426-B1A5-C36DE7A8B07E}"/>
    <cellStyle name="PrePop Currency (2) 4 3 2" xfId="16769" xr:uid="{2A44F133-0D71-482A-AA9F-0C98968C21DB}"/>
    <cellStyle name="PrePop Currency (2) 4 4" xfId="16770" xr:uid="{4B5BF241-D26C-4F64-B1D2-0C89E76719AB}"/>
    <cellStyle name="PrePop Currency (2) 4 5" xfId="16771" xr:uid="{A0F76BF7-32C0-4E5D-8FE5-40337C698B60}"/>
    <cellStyle name="PrePop Currency (2) 4 6" xfId="16772" xr:uid="{76208DCF-4AA5-4231-8DB4-B822A4A96DAB}"/>
    <cellStyle name="PrePop Currency (2) 4 7" xfId="16773" xr:uid="{4E96F965-5485-4B02-9705-20B0F5638EE4}"/>
    <cellStyle name="PrePop Currency (2) 4 8" xfId="16774" xr:uid="{3275E9CF-9238-465B-9A37-51E4190D32A3}"/>
    <cellStyle name="PrePop Currency (2) 4 9" xfId="16775" xr:uid="{49ADBDFD-2889-489A-8B97-B76D05A46B06}"/>
    <cellStyle name="PrePop Currency (2) 5" xfId="16776" xr:uid="{0C58314B-4CE0-479B-A20C-F89327772A89}"/>
    <cellStyle name="PrePop Currency (2) 5 10" xfId="16777" xr:uid="{E0067ADD-4FB3-4840-91A8-B5E5180D4724}"/>
    <cellStyle name="PrePop Currency (2) 5 11" xfId="16778" xr:uid="{CF5C8342-79EF-4FC5-A750-E99475B04A27}"/>
    <cellStyle name="PrePop Currency (2) 5 2" xfId="16779" xr:uid="{B8262764-7B00-4785-A4F5-C568A1BEBCD2}"/>
    <cellStyle name="PrePop Currency (2) 5 2 2" xfId="16780" xr:uid="{D230B72F-4C1E-43E5-AFA1-63BD59EBFF55}"/>
    <cellStyle name="PrePop Currency (2) 5 3" xfId="16781" xr:uid="{5F4F9C03-B4A8-452E-A876-D9FB1E0BC08F}"/>
    <cellStyle name="PrePop Currency (2) 5 3 2" xfId="16782" xr:uid="{9935F4E7-D4B1-4090-BB2A-4EA9CC5B7D74}"/>
    <cellStyle name="PrePop Currency (2) 5 4" xfId="16783" xr:uid="{54EDFAE9-E0BD-42EB-9D4B-17A56C7F7011}"/>
    <cellStyle name="PrePop Currency (2) 5 5" xfId="16784" xr:uid="{81D7146A-8AD6-47D9-9270-A68E1D9E3F21}"/>
    <cellStyle name="PrePop Currency (2) 5 6" xfId="16785" xr:uid="{634857CB-8D3C-4562-990D-27A91A5D59B8}"/>
    <cellStyle name="PrePop Currency (2) 5 7" xfId="16786" xr:uid="{CC5A0F6A-FAB3-4448-86EC-6AC9F785A9B3}"/>
    <cellStyle name="PrePop Currency (2) 5 8" xfId="16787" xr:uid="{8D436EF8-35FA-46FF-9BEE-D286936129D5}"/>
    <cellStyle name="PrePop Currency (2) 5 9" xfId="16788" xr:uid="{CDCEE82E-68FE-48A1-B5E6-DAE029CB3A46}"/>
    <cellStyle name="PrePop Currency (2) 6" xfId="16789" xr:uid="{43697315-01BF-49E1-B9C5-73FD03A2C15B}"/>
    <cellStyle name="PrePop Currency (2) 6 2" xfId="16790" xr:uid="{49A95EE1-2360-444E-A791-6139BC1B9244}"/>
    <cellStyle name="PrePop Currency (2) 7" xfId="16791" xr:uid="{F3AF7095-D92A-4523-9D02-AE8A3856026C}"/>
    <cellStyle name="PrePop Currency (2) 7 2" xfId="16792" xr:uid="{DEFF7D76-3EE6-4426-BA4F-BEC3880F5AA6}"/>
    <cellStyle name="PrePop Currency (2) 8" xfId="16793" xr:uid="{AE436A07-79BC-4A25-9A6A-29C9231B41CE}"/>
    <cellStyle name="PrePop Currency (2) 9" xfId="16794" xr:uid="{739A03C7-027C-44FC-BCA5-4F688443160B}"/>
    <cellStyle name="PrePop Currency (2)_2008 Gazete Formatı" xfId="16795" xr:uid="{A6DEA8AE-1789-46DA-B1F9-665CC483A96D}"/>
    <cellStyle name="PrePop Units (0)" xfId="16796" xr:uid="{50D58ACC-0BB3-4A9D-AE6F-72B75FCFFD86}"/>
    <cellStyle name="PrePop Units (0) 10" xfId="16797" xr:uid="{5EA333B7-2854-4B40-8F78-95791531A710}"/>
    <cellStyle name="PrePop Units (0) 11" xfId="16798" xr:uid="{6547D2FA-B18D-4F4A-A955-C0C474C79A64}"/>
    <cellStyle name="PrePop Units (0) 12" xfId="16799" xr:uid="{910EFFC9-83AB-4625-AF38-96B418A9A9BF}"/>
    <cellStyle name="PrePop Units (0) 13" xfId="16800" xr:uid="{A6C7F3A2-9605-4BB0-BB05-1399C2010739}"/>
    <cellStyle name="PrePop Units (0) 14" xfId="16801" xr:uid="{35A3C43A-FF41-45F1-B7E8-0632A323F3FE}"/>
    <cellStyle name="PrePop Units (0) 15" xfId="16802" xr:uid="{1FB357BD-183B-48C5-8FE0-6972469AF4DA}"/>
    <cellStyle name="PrePop Units (0) 16" xfId="16803" xr:uid="{04DDC42F-F74D-45F6-9A14-755261736B73}"/>
    <cellStyle name="PrePop Units (0) 17" xfId="16804" xr:uid="{1FD62E79-4351-4E5F-B5E7-812B2E351DD4}"/>
    <cellStyle name="PrePop Units (0) 18" xfId="16805" xr:uid="{32B8E06E-3CBD-4A99-8D46-59FE9706B3BD}"/>
    <cellStyle name="PrePop Units (0) 19" xfId="16806" xr:uid="{7AE0CD42-C70C-429D-AB4B-F7DEB08FEBF1}"/>
    <cellStyle name="PrePop Units (0) 2" xfId="16807" xr:uid="{22E1258D-7F59-4FBB-B71C-ECC406629AA9}"/>
    <cellStyle name="PrePop Units (0) 2 10" xfId="16808" xr:uid="{EB3200CE-F8CA-475A-B5F1-6AC71F6B9B87}"/>
    <cellStyle name="PrePop Units (0) 2 11" xfId="16809" xr:uid="{A96B06F1-E4B8-4F0B-82CD-36FA9831E006}"/>
    <cellStyle name="PrePop Units (0) 2 2" xfId="16810" xr:uid="{39757A49-89F8-4F55-9EDE-08C67D4CC026}"/>
    <cellStyle name="PrePop Units (0) 2 2 2" xfId="16811" xr:uid="{73BC1511-00E6-43DA-AE21-5D556DD5BCB6}"/>
    <cellStyle name="PrePop Units (0) 2 3" xfId="16812" xr:uid="{A6279655-0D98-4061-AEEC-474382189737}"/>
    <cellStyle name="PrePop Units (0) 2 3 2" xfId="16813" xr:uid="{64009A00-585B-40ED-B080-C2C6B3A7390E}"/>
    <cellStyle name="PrePop Units (0) 2 4" xfId="16814" xr:uid="{24CC0034-1951-4B0D-B5EB-6187DDF7E090}"/>
    <cellStyle name="PrePop Units (0) 2 4 2" xfId="16815" xr:uid="{3E995C67-5E89-46E3-A467-5B3DD87550FA}"/>
    <cellStyle name="PrePop Units (0) 2 5" xfId="16816" xr:uid="{EF0C565E-67A6-4D21-A514-5ECA3E5EA21E}"/>
    <cellStyle name="PrePop Units (0) 2 5 2" xfId="16817" xr:uid="{911501D9-AB84-44DF-8063-5B3DC561563A}"/>
    <cellStyle name="PrePop Units (0) 2 6" xfId="16818" xr:uid="{CBBED173-54AA-42C9-B7D2-735006F77AB7}"/>
    <cellStyle name="PrePop Units (0) 2 6 2" xfId="16819" xr:uid="{159D567B-8E5A-4F69-B561-E3275D426D6A}"/>
    <cellStyle name="PrePop Units (0) 2 7" xfId="16820" xr:uid="{38A197AD-7D84-49C6-ADD8-9898FC184637}"/>
    <cellStyle name="PrePop Units (0) 2 8" xfId="16821" xr:uid="{FB29D23F-7828-4B8B-89EB-B87BDD284B89}"/>
    <cellStyle name="PrePop Units (0) 2 9" xfId="16822" xr:uid="{233D1764-2ED4-49F2-A158-F9A28BD5AA44}"/>
    <cellStyle name="PrePop Units (0) 2_TT Grup Imaj Medya Plani #6" xfId="16823" xr:uid="{07562528-0759-4B34-AD56-D79E05D780C3}"/>
    <cellStyle name="PrePop Units (0) 20" xfId="16824" xr:uid="{311CDC9B-1AE5-413C-9FC6-64A6F3B5712C}"/>
    <cellStyle name="PrePop Units (0) 21" xfId="16825" xr:uid="{0CE9225A-BC61-4A8F-950D-DF9D8FBCE5BA}"/>
    <cellStyle name="PrePop Units (0) 22" xfId="16826" xr:uid="{606E196A-83C2-419B-9EA3-CC37A0D15784}"/>
    <cellStyle name="PrePop Units (0) 23" xfId="16827" xr:uid="{2EB8BA03-5C8E-45CF-B7C8-F22C1892EF50}"/>
    <cellStyle name="PrePop Units (0) 24" xfId="16828" xr:uid="{438A723D-3AE3-4BA8-BEEA-2590EC4B7417}"/>
    <cellStyle name="PrePop Units (0) 25" xfId="16829" xr:uid="{4C998E18-529D-4650-89BD-6CCA88963744}"/>
    <cellStyle name="PrePop Units (0) 26" xfId="16830" xr:uid="{176D1327-0323-4751-8090-237044E2923A}"/>
    <cellStyle name="PrePop Units (0) 27" xfId="16831" xr:uid="{EB3AB378-F443-4FE9-BD19-65535CD99E28}"/>
    <cellStyle name="PrePop Units (0) 28" xfId="16832" xr:uid="{54D7DB76-6E43-4DE8-A47C-EF40FAC28304}"/>
    <cellStyle name="PrePop Units (0) 29" xfId="16833" xr:uid="{88B1D6B5-25B0-4050-97AD-BDC7E6B137C1}"/>
    <cellStyle name="PrePop Units (0) 3" xfId="16834" xr:uid="{FFF7C69D-260F-459F-92F2-EDF1F93B462C}"/>
    <cellStyle name="PrePop Units (0) 3 10" xfId="16835" xr:uid="{8291DDDA-74E8-4054-B8C9-7FA4FB2F457A}"/>
    <cellStyle name="PrePop Units (0) 3 11" xfId="16836" xr:uid="{24DBC2B7-B28B-4F4C-B35E-7AA6488BFE87}"/>
    <cellStyle name="PrePop Units (0) 3 2" xfId="16837" xr:uid="{9ECD3650-CC19-48F1-8A39-2B9E5C789991}"/>
    <cellStyle name="PrePop Units (0) 3 2 2" xfId="16838" xr:uid="{A9C4345A-F27A-4A11-9897-C62163BF1343}"/>
    <cellStyle name="PrePop Units (0) 3 3" xfId="16839" xr:uid="{E63BE34A-3B25-4EFF-8B0C-D2F2B161EE4E}"/>
    <cellStyle name="PrePop Units (0) 3 3 2" xfId="16840" xr:uid="{8CD76230-7F25-48AE-A154-8F1E1243422F}"/>
    <cellStyle name="PrePop Units (0) 3 4" xfId="16841" xr:uid="{368FBA7C-770D-4739-9284-01D7CB81FCD9}"/>
    <cellStyle name="PrePop Units (0) 3 5" xfId="16842" xr:uid="{1C2A6466-F8B4-4214-A251-9E61417F661C}"/>
    <cellStyle name="PrePop Units (0) 3 6" xfId="16843" xr:uid="{22D514AE-08B4-4B37-A7F7-1336AC0C61C3}"/>
    <cellStyle name="PrePop Units (0) 3 7" xfId="16844" xr:uid="{07446CAA-272E-46C9-A8E6-A809B36120AA}"/>
    <cellStyle name="PrePop Units (0) 3 8" xfId="16845" xr:uid="{4C05AA4B-5BAE-47E6-A3CE-9A0D92638757}"/>
    <cellStyle name="PrePop Units (0) 3 9" xfId="16846" xr:uid="{91509CFA-BDDA-469C-8FAF-6DD232D8E355}"/>
    <cellStyle name="PrePop Units (0) 3_TT Grup Imaj Medya Plani #6" xfId="16847" xr:uid="{997A693E-C821-4E70-8DA6-9ACDB336E380}"/>
    <cellStyle name="PrePop Units (0) 30" xfId="16848" xr:uid="{1ECDDA7D-A398-40C1-AC68-4672021F67E0}"/>
    <cellStyle name="PrePop Units (0) 31" xfId="16849" xr:uid="{92BE476E-C607-40E4-BEE4-04AAB34925CB}"/>
    <cellStyle name="PrePop Units (0) 32" xfId="16850" xr:uid="{F602A4B8-873E-4579-B4AB-B7340C8BEDBC}"/>
    <cellStyle name="PrePop Units (0) 33" xfId="16851" xr:uid="{1921C6D2-DF83-4557-A2CB-BA0D2DE906C5}"/>
    <cellStyle name="PrePop Units (0) 34" xfId="16852" xr:uid="{ED0A3FEE-2CD4-496C-A59B-A4241B6B1568}"/>
    <cellStyle name="PrePop Units (0) 4" xfId="16853" xr:uid="{9427B41A-1E55-45F4-8D73-7F9DE03A8B74}"/>
    <cellStyle name="PrePop Units (0) 4 10" xfId="16854" xr:uid="{391FADB7-8293-4FBB-8FF9-C083F816D7EB}"/>
    <cellStyle name="PrePop Units (0) 4 11" xfId="16855" xr:uid="{BD7BF5F5-D721-4F5E-90B4-94B05F66F33D}"/>
    <cellStyle name="PrePop Units (0) 4 2" xfId="16856" xr:uid="{AECCCC68-A1DC-4900-93BA-DC6F6147131C}"/>
    <cellStyle name="PrePop Units (0) 4 2 2" xfId="16857" xr:uid="{78349490-7191-43D0-A490-0DC20C3AD6C9}"/>
    <cellStyle name="PrePop Units (0) 4 3" xfId="16858" xr:uid="{861F995D-A0A4-4F8D-BB85-75DFBFB35423}"/>
    <cellStyle name="PrePop Units (0) 4 3 2" xfId="16859" xr:uid="{223D0342-185B-4EDF-8D9D-4A32D372B12A}"/>
    <cellStyle name="PrePop Units (0) 4 4" xfId="16860" xr:uid="{A77464B6-53F8-48C0-99D2-DE6505F5C7F5}"/>
    <cellStyle name="PrePop Units (0) 4 5" xfId="16861" xr:uid="{168E228C-4F44-4929-A0EF-6DDB753ECAA5}"/>
    <cellStyle name="PrePop Units (0) 4 6" xfId="16862" xr:uid="{FB767549-E568-425E-B2F4-EB54A7155128}"/>
    <cellStyle name="PrePop Units (0) 4 7" xfId="16863" xr:uid="{CB33730B-FF8D-47B8-9148-BE2B8939DFE7}"/>
    <cellStyle name="PrePop Units (0) 4 8" xfId="16864" xr:uid="{951140E3-02E3-4E70-92FB-7335F192781E}"/>
    <cellStyle name="PrePop Units (0) 4 9" xfId="16865" xr:uid="{7FCF8530-6B2E-4D1D-8063-7DD5EC2AFCDA}"/>
    <cellStyle name="PrePop Units (0) 5" xfId="16866" xr:uid="{CD2DCC40-1F95-42A0-A139-019FBF57E432}"/>
    <cellStyle name="PrePop Units (0) 5 10" xfId="16867" xr:uid="{2724B130-0FD2-4C87-81C6-12FF10263D8A}"/>
    <cellStyle name="PrePop Units (0) 5 11" xfId="16868" xr:uid="{61347FA2-9020-4E01-9544-2A4BA7D68F57}"/>
    <cellStyle name="PrePop Units (0) 5 2" xfId="16869" xr:uid="{E092AC7A-1A9F-4188-853E-9904F876E4B1}"/>
    <cellStyle name="PrePop Units (0) 5 2 2" xfId="16870" xr:uid="{727A4A70-F062-4F30-82FB-B221D7F63B9E}"/>
    <cellStyle name="PrePop Units (0) 5 3" xfId="16871" xr:uid="{CAEF123E-57E5-4342-9A90-E9898771CE77}"/>
    <cellStyle name="PrePop Units (0) 5 3 2" xfId="16872" xr:uid="{18F66CD1-E610-49F7-8EF6-75C2D31EBB24}"/>
    <cellStyle name="PrePop Units (0) 5 4" xfId="16873" xr:uid="{1186D9AE-F378-438E-B1CF-1C5882DD23FC}"/>
    <cellStyle name="PrePop Units (0) 5 5" xfId="16874" xr:uid="{64FF3E72-5F9A-48CC-BBBD-0D968ADD2327}"/>
    <cellStyle name="PrePop Units (0) 5 6" xfId="16875" xr:uid="{642CBCE7-B529-48B1-895E-1CD4AD0F3F7A}"/>
    <cellStyle name="PrePop Units (0) 5 7" xfId="16876" xr:uid="{E1B76FD9-4B20-49BF-A6E0-9EA323655CA1}"/>
    <cellStyle name="PrePop Units (0) 5 8" xfId="16877" xr:uid="{BD224F15-ACAC-4A5D-BFBA-8D24CE51A725}"/>
    <cellStyle name="PrePop Units (0) 5 9" xfId="16878" xr:uid="{F557A2AD-0811-422E-BA5C-506DF1F501BE}"/>
    <cellStyle name="PrePop Units (0) 6" xfId="16879" xr:uid="{DA2E7748-8DBA-48A6-ABDB-87EFE1434E7E}"/>
    <cellStyle name="PrePop Units (0) 6 2" xfId="16880" xr:uid="{C7BF4AAC-A672-487B-BF3E-3A36EC7A9DE9}"/>
    <cellStyle name="PrePop Units (0) 7" xfId="16881" xr:uid="{588D3610-C51F-4D89-BFA3-F281A5EDBAC1}"/>
    <cellStyle name="PrePop Units (0) 7 2" xfId="16882" xr:uid="{BD6DB157-8B0B-4A31-AEE0-B6C0C7684841}"/>
    <cellStyle name="PrePop Units (0) 8" xfId="16883" xr:uid="{374B7443-1F85-4FB5-B0ED-11E9703DBE6C}"/>
    <cellStyle name="PrePop Units (0) 9" xfId="16884" xr:uid="{AC174902-4B55-4F2B-9DE9-451958AACCDF}"/>
    <cellStyle name="PrePop Units (0)_2008 Gazete Formatı" xfId="16885" xr:uid="{62758DD9-46DF-46FC-8D36-F60960D723C6}"/>
    <cellStyle name="PrePop Units (1)" xfId="16886" xr:uid="{84412358-C169-4EDC-9D4F-41BFB57F979F}"/>
    <cellStyle name="PrePop Units (1) 10" xfId="16887" xr:uid="{27E7A82D-EC15-4148-8D0E-BC21E7595430}"/>
    <cellStyle name="PrePop Units (1) 11" xfId="16888" xr:uid="{A646D640-5494-4E8C-8291-7E51E4DD8660}"/>
    <cellStyle name="PrePop Units (1) 12" xfId="16889" xr:uid="{08C56344-5B05-4F3E-AC14-E4F1BBFB0443}"/>
    <cellStyle name="PrePop Units (1) 13" xfId="16890" xr:uid="{2FA37924-3E9D-46DC-A3C6-F7ECC00391D5}"/>
    <cellStyle name="PrePop Units (1) 14" xfId="16891" xr:uid="{7BE92AA2-9A61-4131-ABD1-05AA52DF4D35}"/>
    <cellStyle name="PrePop Units (1) 15" xfId="16892" xr:uid="{54786D89-03BA-4729-AB86-A9A49226C991}"/>
    <cellStyle name="PrePop Units (1) 16" xfId="16893" xr:uid="{735C7E84-F9C2-4510-96C5-F87FF7A1F420}"/>
    <cellStyle name="PrePop Units (1) 17" xfId="16894" xr:uid="{9273C9D4-81D7-44ED-AB70-E49F8A6F9E2C}"/>
    <cellStyle name="PrePop Units (1) 18" xfId="16895" xr:uid="{52DA29F9-8884-4E69-9CC3-163DFB712D6A}"/>
    <cellStyle name="PrePop Units (1) 19" xfId="16896" xr:uid="{873C3AB6-69F4-4129-ABA3-8BC6D9158604}"/>
    <cellStyle name="PrePop Units (1) 2" xfId="16897" xr:uid="{239D17C5-2E39-4BC5-9BFD-E48C0D06CCFF}"/>
    <cellStyle name="PrePop Units (1) 2 10" xfId="16898" xr:uid="{C25C1434-F3EA-400E-8039-600D503ADC59}"/>
    <cellStyle name="PrePop Units (1) 2 11" xfId="16899" xr:uid="{792DC408-25E5-4BDC-8D3D-03F5D9A6012D}"/>
    <cellStyle name="PrePop Units (1) 2 2" xfId="16900" xr:uid="{FE836FAF-BE29-4588-8C3D-F1E86EB9C7BD}"/>
    <cellStyle name="PrePop Units (1) 2 2 2" xfId="16901" xr:uid="{C106B4A8-B43F-4BA3-8E81-95AF47961616}"/>
    <cellStyle name="PrePop Units (1) 2 3" xfId="16902" xr:uid="{1DB1D4AA-6D62-47B9-9ECC-49EEC1BA7FB5}"/>
    <cellStyle name="PrePop Units (1) 2 3 2" xfId="16903" xr:uid="{F5196680-6071-4EA4-BB84-8230DD7B8E0B}"/>
    <cellStyle name="PrePop Units (1) 2 4" xfId="16904" xr:uid="{678914B8-9F15-4BC4-AA2C-78DDC1CF607F}"/>
    <cellStyle name="PrePop Units (1) 2 4 2" xfId="16905" xr:uid="{14AC6481-BFF0-4F04-B066-AD65E65FF381}"/>
    <cellStyle name="PrePop Units (1) 2 5" xfId="16906" xr:uid="{192ABE74-496E-4BC0-BFB2-45643A32E1F8}"/>
    <cellStyle name="PrePop Units (1) 2 5 2" xfId="16907" xr:uid="{B2C60F7E-E169-4E8E-972C-C58DF65F8325}"/>
    <cellStyle name="PrePop Units (1) 2 6" xfId="16908" xr:uid="{05A0A609-EBE0-4533-94F1-1AEBB8B1A65F}"/>
    <cellStyle name="PrePop Units (1) 2 6 2" xfId="16909" xr:uid="{4355CF3D-387F-47F4-A45F-305AC4BD2675}"/>
    <cellStyle name="PrePop Units (1) 2 7" xfId="16910" xr:uid="{C1295827-49E9-4D2B-A604-D67F95603CD9}"/>
    <cellStyle name="PrePop Units (1) 2 8" xfId="16911" xr:uid="{CEBC092C-A88E-4AF3-86F3-EEFDC3C3279D}"/>
    <cellStyle name="PrePop Units (1) 2 9" xfId="16912" xr:uid="{03C827A6-9A4E-4176-ACAC-CCECA58D21D0}"/>
    <cellStyle name="PrePop Units (1) 2_TT Grup Imaj Medya Plani #6" xfId="16913" xr:uid="{34178F6D-F8CD-4A44-8EB6-A420CA62184D}"/>
    <cellStyle name="PrePop Units (1) 20" xfId="16914" xr:uid="{6DCF5313-DE67-48AB-ABB5-81671A0292F8}"/>
    <cellStyle name="PrePop Units (1) 21" xfId="16915" xr:uid="{98C2CC62-3045-4718-A9CB-5187BC19F6D3}"/>
    <cellStyle name="PrePop Units (1) 22" xfId="16916" xr:uid="{4529E59A-782A-41E9-B675-39B562A4C317}"/>
    <cellStyle name="PrePop Units (1) 23" xfId="16917" xr:uid="{F4495858-24AF-4311-8C9A-72661AD9CBC4}"/>
    <cellStyle name="PrePop Units (1) 24" xfId="16918" xr:uid="{B70DBD27-D4B8-42A1-B391-B1959BF05F31}"/>
    <cellStyle name="PrePop Units (1) 25" xfId="16919" xr:uid="{B218443F-FED3-433D-AEAA-78E952375C44}"/>
    <cellStyle name="PrePop Units (1) 26" xfId="16920" xr:uid="{A17D0BE2-5517-4022-9362-0922247821DD}"/>
    <cellStyle name="PrePop Units (1) 27" xfId="16921" xr:uid="{AAE88BEF-9436-42E4-827A-98BB01FE196E}"/>
    <cellStyle name="PrePop Units (1) 28" xfId="16922" xr:uid="{906FCDEA-8EC5-4E20-B923-C56F09FDD4AC}"/>
    <cellStyle name="PrePop Units (1) 29" xfId="16923" xr:uid="{FC411B53-5290-4C54-A788-05765430D4B3}"/>
    <cellStyle name="PrePop Units (1) 3" xfId="16924" xr:uid="{E2D55E92-6210-4959-8535-0449079A8838}"/>
    <cellStyle name="PrePop Units (1) 3 10" xfId="16925" xr:uid="{8079EE07-57F4-49B7-A60B-07A09A2B3CEE}"/>
    <cellStyle name="PrePop Units (1) 3 11" xfId="16926" xr:uid="{A3899404-1677-4107-A376-17A275B88C09}"/>
    <cellStyle name="PrePop Units (1) 3 2" xfId="16927" xr:uid="{A6D18054-ECE7-4D02-B004-ACF01724B364}"/>
    <cellStyle name="PrePop Units (1) 3 2 2" xfId="16928" xr:uid="{DCD152FB-A6D3-4170-99CB-B0B48FBA3663}"/>
    <cellStyle name="PrePop Units (1) 3 3" xfId="16929" xr:uid="{E736909E-CD32-4CE3-B9AC-764693A7F7B4}"/>
    <cellStyle name="PrePop Units (1) 3 3 2" xfId="16930" xr:uid="{ACCF3CAF-7AD7-4DC8-ACD5-C2B3E211FEDD}"/>
    <cellStyle name="PrePop Units (1) 3 4" xfId="16931" xr:uid="{224C3D6C-E54A-4463-B4EE-753509042294}"/>
    <cellStyle name="PrePop Units (1) 3 5" xfId="16932" xr:uid="{9094DE13-BBBD-4BC6-B8FB-7A701E1574EF}"/>
    <cellStyle name="PrePop Units (1) 3 6" xfId="16933" xr:uid="{4B22FEE0-EFF9-4109-92C0-96F998FA5EA5}"/>
    <cellStyle name="PrePop Units (1) 3 7" xfId="16934" xr:uid="{E4A495D4-68ED-4751-8124-C89E59F45D58}"/>
    <cellStyle name="PrePop Units (1) 3 8" xfId="16935" xr:uid="{6BE31D0F-6569-4660-BE39-F9A39396B9C8}"/>
    <cellStyle name="PrePop Units (1) 3 9" xfId="16936" xr:uid="{903D4D85-FC35-4A7B-861E-ED42121FE550}"/>
    <cellStyle name="PrePop Units (1) 3_TT Grup Imaj Medya Plani #6" xfId="16937" xr:uid="{2DB15A5D-5212-4B30-A917-6E9EE9CE7930}"/>
    <cellStyle name="PrePop Units (1) 30" xfId="16938" xr:uid="{AA456F0B-9620-4CD3-AB23-BEBA42F7BA6F}"/>
    <cellStyle name="PrePop Units (1) 31" xfId="16939" xr:uid="{4BCD5BE3-E29D-4AB9-87CA-DC763C149304}"/>
    <cellStyle name="PrePop Units (1) 32" xfId="16940" xr:uid="{1FA9FCBB-8D5E-4F96-B574-C5DA8AFFF3A4}"/>
    <cellStyle name="PrePop Units (1) 33" xfId="16941" xr:uid="{5BB41982-4638-4B56-829C-9EBD8261D64D}"/>
    <cellStyle name="PrePop Units (1) 34" xfId="16942" xr:uid="{79B75359-3719-472D-8F76-D5ECA1B7A062}"/>
    <cellStyle name="PrePop Units (1) 4" xfId="16943" xr:uid="{AE8FDCB4-C94E-4C2C-96F8-532B14EFB3C9}"/>
    <cellStyle name="PrePop Units (1) 4 10" xfId="16944" xr:uid="{F7A5342A-DB27-49E5-A595-34B19AA18E5C}"/>
    <cellStyle name="PrePop Units (1) 4 11" xfId="16945" xr:uid="{E695A2AE-2F05-4233-9E59-05E849548A17}"/>
    <cellStyle name="PrePop Units (1) 4 2" xfId="16946" xr:uid="{D0C56E8F-5E0C-4E9E-90AF-AF717EF70592}"/>
    <cellStyle name="PrePop Units (1) 4 2 2" xfId="16947" xr:uid="{E8342F28-7D76-4638-A81E-2C32D5211F81}"/>
    <cellStyle name="PrePop Units (1) 4 3" xfId="16948" xr:uid="{E881A464-F238-4F1C-AC7B-C2485296A759}"/>
    <cellStyle name="PrePop Units (1) 4 3 2" xfId="16949" xr:uid="{EEC59523-BCA5-43C1-8F17-E8BA8D804D46}"/>
    <cellStyle name="PrePop Units (1) 4 4" xfId="16950" xr:uid="{8BA9DCED-CFA0-44B8-8EDA-DCEA62F81FA9}"/>
    <cellStyle name="PrePop Units (1) 4 5" xfId="16951" xr:uid="{7EE2DC14-C82E-4A49-AECB-993F47EEA034}"/>
    <cellStyle name="PrePop Units (1) 4 6" xfId="16952" xr:uid="{30982872-62ED-4162-9387-3954A6FF2B19}"/>
    <cellStyle name="PrePop Units (1) 4 7" xfId="16953" xr:uid="{0A94AA25-8625-4A8E-87E0-3A7C9AF3388A}"/>
    <cellStyle name="PrePop Units (1) 4 8" xfId="16954" xr:uid="{9EE7D1AB-14DA-4849-91EA-E0DC4F031CC5}"/>
    <cellStyle name="PrePop Units (1) 4 9" xfId="16955" xr:uid="{6842A8D9-4638-4AAD-83A0-4E56422317F6}"/>
    <cellStyle name="PrePop Units (1) 5" xfId="16956" xr:uid="{D07F234B-B6A7-4F0F-8E7E-50DDB05BD2EF}"/>
    <cellStyle name="PrePop Units (1) 5 10" xfId="16957" xr:uid="{25A4D932-60DB-4B77-858F-A2F1C4D81E84}"/>
    <cellStyle name="PrePop Units (1) 5 11" xfId="16958" xr:uid="{A1D85523-A591-42E7-9353-35DC1D5E8F14}"/>
    <cellStyle name="PrePop Units (1) 5 2" xfId="16959" xr:uid="{850E183E-9ABD-4247-848C-73ABE79BAB6A}"/>
    <cellStyle name="PrePop Units (1) 5 2 2" xfId="16960" xr:uid="{518EF107-4D41-4E7A-966B-0173F9138354}"/>
    <cellStyle name="PrePop Units (1) 5 3" xfId="16961" xr:uid="{CBCBD3D9-D242-41FC-AB94-A1BECE4C8AF7}"/>
    <cellStyle name="PrePop Units (1) 5 3 2" xfId="16962" xr:uid="{1BE94108-E233-4742-A9B9-7E1B5E49A5B5}"/>
    <cellStyle name="PrePop Units (1) 5 4" xfId="16963" xr:uid="{52024187-956A-4CC8-833F-B0F0AD110FF2}"/>
    <cellStyle name="PrePop Units (1) 5 5" xfId="16964" xr:uid="{11B5838B-AA79-47E4-A94A-732C3E79264A}"/>
    <cellStyle name="PrePop Units (1) 5 6" xfId="16965" xr:uid="{97967A08-8132-4535-AE9A-E5DAB454C429}"/>
    <cellStyle name="PrePop Units (1) 5 7" xfId="16966" xr:uid="{60DE6124-CF6F-4E73-B3FB-AC288E00B862}"/>
    <cellStyle name="PrePop Units (1) 5 8" xfId="16967" xr:uid="{D1F9C997-8BA8-458D-A131-D9DF01CABFA6}"/>
    <cellStyle name="PrePop Units (1) 5 9" xfId="16968" xr:uid="{81E96C7D-EA1D-4579-B417-676B9E6BD253}"/>
    <cellStyle name="PrePop Units (1) 6" xfId="16969" xr:uid="{1669A3F2-74C6-4D55-8A54-837C01B3406A}"/>
    <cellStyle name="PrePop Units (1) 6 2" xfId="16970" xr:uid="{EF052818-C27C-434A-BE34-808CF3ED9B01}"/>
    <cellStyle name="PrePop Units (1) 7" xfId="16971" xr:uid="{B1F5CBA2-D6D0-4A1E-97FB-C3AFEB842B9C}"/>
    <cellStyle name="PrePop Units (1) 7 2" xfId="16972" xr:uid="{A967B4D6-AF2E-4B1B-8514-037C01CFE59D}"/>
    <cellStyle name="PrePop Units (1) 8" xfId="16973" xr:uid="{19AAA368-C244-4B73-B99F-57AC831611A7}"/>
    <cellStyle name="PrePop Units (1) 9" xfId="16974" xr:uid="{844D5BBB-FA8E-4A03-AEDC-B660D2C83147}"/>
    <cellStyle name="PrePop Units (1)_2008 Gazete Formatı" xfId="16975" xr:uid="{D756D8D0-EF67-4493-9376-ED816EA7EB4D}"/>
    <cellStyle name="PrePop Units (2)" xfId="16976" xr:uid="{61F92908-2AA4-4FBD-B0F5-06A6F3B47768}"/>
    <cellStyle name="PrePop Units (2) 10" xfId="16977" xr:uid="{C18D222D-7AB4-446F-A915-F65ACFB28059}"/>
    <cellStyle name="PrePop Units (2) 11" xfId="16978" xr:uid="{8BDDC8A2-4B1E-4C18-A8A8-6A3B6D2F6E2F}"/>
    <cellStyle name="PrePop Units (2) 12" xfId="16979" xr:uid="{8BE81071-EB35-4E19-9DE1-A9DB2EE49B37}"/>
    <cellStyle name="PrePop Units (2) 13" xfId="16980" xr:uid="{0185C646-C73C-43C7-B8DB-EA5B56D974C1}"/>
    <cellStyle name="PrePop Units (2) 14" xfId="16981" xr:uid="{FA25BB22-FCAE-4995-8294-17F7F3774196}"/>
    <cellStyle name="PrePop Units (2) 15" xfId="16982" xr:uid="{920B8AA9-2057-4EC4-95B2-27C7B3271C51}"/>
    <cellStyle name="PrePop Units (2) 16" xfId="16983" xr:uid="{E99AC02E-A6D1-4606-B1A9-3F9BFAA9A1C6}"/>
    <cellStyle name="PrePop Units (2) 17" xfId="16984" xr:uid="{F497A8DA-12B9-4CF8-871B-102393645543}"/>
    <cellStyle name="PrePop Units (2) 18" xfId="16985" xr:uid="{5176EF38-8381-4813-A4B8-181C7741457C}"/>
    <cellStyle name="PrePop Units (2) 19" xfId="16986" xr:uid="{5C4D4EE7-5FCB-4440-B35E-CC08623679B0}"/>
    <cellStyle name="PrePop Units (2) 2" xfId="16987" xr:uid="{8C4ED5CE-662A-42AE-87C4-2799912FB71C}"/>
    <cellStyle name="PrePop Units (2) 2 10" xfId="16988" xr:uid="{340AAAC0-6701-46F2-8E6D-1A107CC1828B}"/>
    <cellStyle name="PrePop Units (2) 2 11" xfId="16989" xr:uid="{A82EF4B4-A307-4F65-80B2-6FD525187D67}"/>
    <cellStyle name="PrePop Units (2) 2 2" xfId="16990" xr:uid="{C3DD819B-3DEC-4E0F-BBA3-95A5D306B77E}"/>
    <cellStyle name="PrePop Units (2) 2 2 2" xfId="16991" xr:uid="{54327E03-E3EA-488E-940C-D7DE59F238BF}"/>
    <cellStyle name="PrePop Units (2) 2 3" xfId="16992" xr:uid="{4DB0585E-98AD-4891-8E0D-55A25B1B9D3C}"/>
    <cellStyle name="PrePop Units (2) 2 3 2" xfId="16993" xr:uid="{9947F54C-947C-441F-A8E9-9040D0E1D417}"/>
    <cellStyle name="PrePop Units (2) 2 4" xfId="16994" xr:uid="{456C4699-AB7E-4B61-A44F-808949CA15EB}"/>
    <cellStyle name="PrePop Units (2) 2 4 2" xfId="16995" xr:uid="{05773727-CE9B-4D57-9C9A-11D981CD3671}"/>
    <cellStyle name="PrePop Units (2) 2 5" xfId="16996" xr:uid="{3FCF9BD9-DB1A-47F0-801A-68EF0E59986F}"/>
    <cellStyle name="PrePop Units (2) 2 5 2" xfId="16997" xr:uid="{6A7D6BB1-5E9F-4F6F-8D67-E395BCCB4FF0}"/>
    <cellStyle name="PrePop Units (2) 2 6" xfId="16998" xr:uid="{2EB0FB65-D138-4394-9B2D-C73990948B84}"/>
    <cellStyle name="PrePop Units (2) 2 6 2" xfId="16999" xr:uid="{E072E900-5E76-49A7-BF2F-EC200FCED1FF}"/>
    <cellStyle name="PrePop Units (2) 2 7" xfId="17000" xr:uid="{624379D2-1A52-4A5C-8F3A-E44CFB81DC57}"/>
    <cellStyle name="PrePop Units (2) 2 8" xfId="17001" xr:uid="{BA2446BB-19E7-4FEE-9012-1EE5AEB19860}"/>
    <cellStyle name="PrePop Units (2) 2 9" xfId="17002" xr:uid="{FCFCE2F2-B92E-4DEE-8556-75C20D0AAC20}"/>
    <cellStyle name="PrePop Units (2) 2_TT Grup Imaj Medya Plani #6" xfId="17003" xr:uid="{C21C1EED-17C6-42E8-9011-8483D619525D}"/>
    <cellStyle name="PrePop Units (2) 20" xfId="17004" xr:uid="{AEF64B35-ADDC-4DD8-AD37-7BFA68A47B51}"/>
    <cellStyle name="PrePop Units (2) 21" xfId="17005" xr:uid="{A433F0BE-771A-41A7-A39E-6259458C0170}"/>
    <cellStyle name="PrePop Units (2) 22" xfId="17006" xr:uid="{D3DD43EE-EB2E-4FD5-B1E1-9E471B77ECD6}"/>
    <cellStyle name="PrePop Units (2) 23" xfId="17007" xr:uid="{D82B044C-F5F5-4BD2-96DD-6D629DF5F627}"/>
    <cellStyle name="PrePop Units (2) 24" xfId="17008" xr:uid="{3CC4DC09-4E0A-4B7E-8812-A3E9BC6357AC}"/>
    <cellStyle name="PrePop Units (2) 25" xfId="17009" xr:uid="{5E938251-B67E-4702-87F5-364BDA597BC1}"/>
    <cellStyle name="PrePop Units (2) 26" xfId="17010" xr:uid="{24295D78-3FB9-4278-8395-E6EA388E82A6}"/>
    <cellStyle name="PrePop Units (2) 27" xfId="17011" xr:uid="{720D1835-558A-4A2C-9209-B4CD19282470}"/>
    <cellStyle name="PrePop Units (2) 28" xfId="17012" xr:uid="{EB36B877-29D7-4F5B-8278-18670A2424A5}"/>
    <cellStyle name="PrePop Units (2) 29" xfId="17013" xr:uid="{A4D6AAE3-44CD-4112-AC00-A16CC17B31BA}"/>
    <cellStyle name="PrePop Units (2) 3" xfId="17014" xr:uid="{17E3DB8E-36D6-4AD7-BE6C-9ECD32376566}"/>
    <cellStyle name="PrePop Units (2) 3 10" xfId="17015" xr:uid="{D8C2FAAA-C733-4072-A010-4DB6D7F273C7}"/>
    <cellStyle name="PrePop Units (2) 3 11" xfId="17016" xr:uid="{17B7CDE4-636A-4F0C-85DD-5F17D9233157}"/>
    <cellStyle name="PrePop Units (2) 3 2" xfId="17017" xr:uid="{7953C017-E510-4AE1-BA98-4B6B8361AED3}"/>
    <cellStyle name="PrePop Units (2) 3 2 2" xfId="17018" xr:uid="{15F5E9FF-E4B1-403E-B7D3-0D670D04768C}"/>
    <cellStyle name="PrePop Units (2) 3 3" xfId="17019" xr:uid="{8A487727-9FC1-4A1E-94AC-BB41D157162D}"/>
    <cellStyle name="PrePop Units (2) 3 3 2" xfId="17020" xr:uid="{B071AE16-487D-4505-88BE-A0D05C295150}"/>
    <cellStyle name="PrePop Units (2) 3 4" xfId="17021" xr:uid="{1DDC76BE-D5CD-48B7-A46F-D5D1B0D92455}"/>
    <cellStyle name="PrePop Units (2) 3 5" xfId="17022" xr:uid="{F6ED9AF5-BD33-4D50-BE9D-07787BD830BA}"/>
    <cellStyle name="PrePop Units (2) 3 6" xfId="17023" xr:uid="{D1773703-5A6A-4D0D-B28B-6EC35C4A5ECB}"/>
    <cellStyle name="PrePop Units (2) 3 7" xfId="17024" xr:uid="{1E07EC28-DD03-4593-BBA1-44C2891DA045}"/>
    <cellStyle name="PrePop Units (2) 3 8" xfId="17025" xr:uid="{427CD4E2-B903-4990-BF5E-F4501805FDCC}"/>
    <cellStyle name="PrePop Units (2) 3 9" xfId="17026" xr:uid="{EFE1C71A-C104-45B7-A121-9FD7B0269C5C}"/>
    <cellStyle name="PrePop Units (2) 3_TT Grup Imaj Medya Plani #6" xfId="17027" xr:uid="{E113AA63-5CBA-42B2-AD46-DABBCB9A9DE0}"/>
    <cellStyle name="PrePop Units (2) 30" xfId="17028" xr:uid="{9074E320-232D-4BB3-AE12-F4940A233DB2}"/>
    <cellStyle name="PrePop Units (2) 31" xfId="17029" xr:uid="{60D2D36C-50DD-4978-BFAB-5BACCA05B5DA}"/>
    <cellStyle name="PrePop Units (2) 32" xfId="17030" xr:uid="{E870C868-0992-42A2-ABEE-EA9D3EF92EED}"/>
    <cellStyle name="PrePop Units (2) 33" xfId="17031" xr:uid="{75E87D83-3A56-4802-AA17-6331AD479CA7}"/>
    <cellStyle name="PrePop Units (2) 34" xfId="17032" xr:uid="{8FBE1440-EF9D-4FC4-B43C-031E5BB55E91}"/>
    <cellStyle name="PrePop Units (2) 4" xfId="17033" xr:uid="{DA0BBF13-F15F-4E14-B29E-A9D00F93196F}"/>
    <cellStyle name="PrePop Units (2) 4 10" xfId="17034" xr:uid="{762CCE89-934F-47CC-A46E-AD9D2845523B}"/>
    <cellStyle name="PrePop Units (2) 4 11" xfId="17035" xr:uid="{EBA6AC3D-6A5A-4CC1-844C-CCC3CEE06ED1}"/>
    <cellStyle name="PrePop Units (2) 4 2" xfId="17036" xr:uid="{143F03DE-FEBE-4C17-A9A4-CEEFDDCB5AD9}"/>
    <cellStyle name="PrePop Units (2) 4 2 2" xfId="17037" xr:uid="{69433AD8-8C28-4D22-9AA0-A22FD965FDD2}"/>
    <cellStyle name="PrePop Units (2) 4 3" xfId="17038" xr:uid="{8A78EC22-A4B0-473A-B758-6E540834FAEF}"/>
    <cellStyle name="PrePop Units (2) 4 3 2" xfId="17039" xr:uid="{B72EFD9F-070A-4AAD-810A-4C216FDA19E6}"/>
    <cellStyle name="PrePop Units (2) 4 4" xfId="17040" xr:uid="{CB69E911-8D22-4BD5-8446-8BF478FBEEE2}"/>
    <cellStyle name="PrePop Units (2) 4 5" xfId="17041" xr:uid="{D8FB8953-FE00-47FA-9A41-9A015D4F4103}"/>
    <cellStyle name="PrePop Units (2) 4 6" xfId="17042" xr:uid="{14D8362F-93C8-40C4-8685-7B65ABE2303E}"/>
    <cellStyle name="PrePop Units (2) 4 7" xfId="17043" xr:uid="{9F31F5E8-C1FF-41F5-83A3-51AC3D404C06}"/>
    <cellStyle name="PrePop Units (2) 4 8" xfId="17044" xr:uid="{1CF22969-0A77-4B84-B5F5-D3DF63DA82B1}"/>
    <cellStyle name="PrePop Units (2) 4 9" xfId="17045" xr:uid="{A5C0C7D3-D269-42BD-8A26-048B763D7D53}"/>
    <cellStyle name="PrePop Units (2) 5" xfId="17046" xr:uid="{A177C07D-FCCF-432A-B4A3-9E260CCE8716}"/>
    <cellStyle name="PrePop Units (2) 5 10" xfId="17047" xr:uid="{D23FDF7B-D1CB-4699-A210-34C953E1356A}"/>
    <cellStyle name="PrePop Units (2) 5 11" xfId="17048" xr:uid="{D5B58B10-0CFA-4773-9577-4CC58AD5B0BE}"/>
    <cellStyle name="PrePop Units (2) 5 2" xfId="17049" xr:uid="{12AE606E-55F6-4C9A-9119-5BA855298964}"/>
    <cellStyle name="PrePop Units (2) 5 2 2" xfId="17050" xr:uid="{0B54A5CE-7BB8-4581-B25A-4AA8F75FE65F}"/>
    <cellStyle name="PrePop Units (2) 5 3" xfId="17051" xr:uid="{77D9E778-2824-458E-83F2-945B5D524185}"/>
    <cellStyle name="PrePop Units (2) 5 3 2" xfId="17052" xr:uid="{5C015D2A-2C64-41B1-9736-93AD7BF9AB13}"/>
    <cellStyle name="PrePop Units (2) 5 4" xfId="17053" xr:uid="{015A409D-2775-428A-829D-EAB252AD597B}"/>
    <cellStyle name="PrePop Units (2) 5 5" xfId="17054" xr:uid="{6A90265D-7C70-4458-8036-ECA61935A459}"/>
    <cellStyle name="PrePop Units (2) 5 6" xfId="17055" xr:uid="{C6716993-FE83-42B1-B5B1-8013C01E490E}"/>
    <cellStyle name="PrePop Units (2) 5 7" xfId="17056" xr:uid="{9DE6F231-F121-4249-A5B8-769B86F3EA3C}"/>
    <cellStyle name="PrePop Units (2) 5 8" xfId="17057" xr:uid="{4EA26D2B-C794-4AA4-8F59-B22730BAB0EE}"/>
    <cellStyle name="PrePop Units (2) 5 9" xfId="17058" xr:uid="{BA29EA1C-3455-479F-BAEB-925898A41619}"/>
    <cellStyle name="PrePop Units (2) 6" xfId="17059" xr:uid="{70EAF83A-D7F8-40BB-8542-C60E050C8066}"/>
    <cellStyle name="PrePop Units (2) 6 2" xfId="17060" xr:uid="{A5A7BBF0-A396-4935-AB42-E94C76762728}"/>
    <cellStyle name="PrePop Units (2) 7" xfId="17061" xr:uid="{C4D5F025-8FD2-420B-A45F-D8EA69D817AC}"/>
    <cellStyle name="PrePop Units (2) 7 2" xfId="17062" xr:uid="{2DAC485E-6B46-4F49-A056-30458D55A03B}"/>
    <cellStyle name="PrePop Units (2) 8" xfId="17063" xr:uid="{967B2FA4-B574-4F9A-916D-33504158F956}"/>
    <cellStyle name="PrePop Units (2) 9" xfId="17064" xr:uid="{9D80198C-BAAF-419E-8EBE-900FB9F62E6A}"/>
    <cellStyle name="PrePop Units (2)_2008 Gazete Formatı" xfId="17065" xr:uid="{035AB055-ABF9-4694-8CF0-20FD3E313A5C}"/>
    <cellStyle name="Price" xfId="17066" xr:uid="{65EB7132-F71D-4B47-8E50-6190A582463E}"/>
    <cellStyle name="Price 2" xfId="17067" xr:uid="{B85C8F23-8922-4A23-8140-C01B680EEFE8}"/>
    <cellStyle name="Price 2 2" xfId="17068" xr:uid="{CABD8B0B-AF6E-4E60-A3B1-78F8A985AF3A}"/>
    <cellStyle name="Price 3" xfId="17069" xr:uid="{19F26559-5C67-42C7-BA2D-A597FDA50A7A}"/>
    <cellStyle name="Price 4" xfId="17070" xr:uid="{C6954DC0-A4FC-4F3D-AFC5-0C47F00D7019}"/>
    <cellStyle name="Price 5" xfId="17071" xr:uid="{A36C2A09-920A-4798-B9BD-38FF9900BE1A}"/>
    <cellStyle name="Price 6" xfId="17072" xr:uid="{FEB8CBC4-A6EF-4FF4-A80E-5EBB3852AAE3}"/>
    <cellStyle name="Price_BANK ASYA-PlayOffYerel Plan-Bütçe" xfId="17073" xr:uid="{D6E39BD5-F88C-415F-AF5A-F16D5CA67F56}"/>
    <cellStyle name="Product Header" xfId="17074" xr:uid="{B0E93670-6341-403F-9496-5394E88BD5E0}"/>
    <cellStyle name="PROJECT" xfId="17075" xr:uid="{ACBB3573-857B-4320-AA63-61C4758D925B}"/>
    <cellStyle name="PROJECT R" xfId="17076" xr:uid="{C437811A-A49F-4ACE-8A72-352288D1E407}"/>
    <cellStyle name="PROJECT R 2" xfId="17077" xr:uid="{6EDAA1AF-6BD3-4199-8017-07CB03FD52A3}"/>
    <cellStyle name="Prozent 2" xfId="17078" xr:uid="{259125B2-CFC2-4212-ADFD-3773FB228052}"/>
    <cellStyle name="PSChar" xfId="17079" xr:uid="{1248E5DD-0653-4CBA-AC6C-8A0E0ECD60CB}"/>
    <cellStyle name="PSChar 2" xfId="17080" xr:uid="{CC6D6435-9A25-41D9-B175-6F51A5B53E86}"/>
    <cellStyle name="PSChar 2 2" xfId="17081" xr:uid="{482D4703-4572-4648-96FF-31CA7C0C98EB}"/>
    <cellStyle name="PSChar 3" xfId="17082" xr:uid="{3ED4868A-8E8E-4654-A27F-9EDF6B7E72DF}"/>
    <cellStyle name="PSHeading" xfId="17083" xr:uid="{2DFBACF0-B655-42B9-B1EF-EEE6956E5CB1}"/>
    <cellStyle name="PSHeading 2" xfId="17084" xr:uid="{806CCF40-BF17-47E6-B368-9FBD7C791D38}"/>
    <cellStyle name="PSHeading 2 2" xfId="17085" xr:uid="{FE78E547-C5AE-422F-85F3-0BBA099F7DD4}"/>
    <cellStyle name="PSHeading 3" xfId="17086" xr:uid="{4BF365CE-BF55-4F17-AC69-BEC7CE077DB0}"/>
    <cellStyle name="Punto" xfId="17087" xr:uid="{B637187C-CEA1-4F15-B68B-668CB88FC5A6}"/>
    <cellStyle name="Punto 10" xfId="17088" xr:uid="{68E58611-5E13-4F22-9744-E1686005A601}"/>
    <cellStyle name="Punto 11" xfId="17089" xr:uid="{2C159CC8-5AB5-4297-87FF-589E7516BEDA}"/>
    <cellStyle name="Punto 12" xfId="17090" xr:uid="{72F6045C-0720-462D-9A1C-D32B46D32D57}"/>
    <cellStyle name="Punto 2" xfId="17091" xr:uid="{AF34C215-A4AF-4AB1-8B0A-868C9463A495}"/>
    <cellStyle name="Punto 2 10" xfId="17092" xr:uid="{234D322F-1072-408D-9050-3CD4B64BEF44}"/>
    <cellStyle name="Punto 2 11" xfId="17093" xr:uid="{ED54D800-AF77-409E-9BCB-D808C3DF1F09}"/>
    <cellStyle name="Punto 2 2" xfId="17094" xr:uid="{A50A58ED-F763-496B-9DB4-9619F8EC5AEB}"/>
    <cellStyle name="Punto 2 3" xfId="17095" xr:uid="{F1ED45DF-A158-40CF-B261-64E8972976A0}"/>
    <cellStyle name="Punto 2 4" xfId="17096" xr:uid="{A5BDEC74-16C3-41C2-9BED-E0AC17379070}"/>
    <cellStyle name="Punto 2 5" xfId="17097" xr:uid="{E385C0F0-9C7F-4160-8C2F-167EB2F093B7}"/>
    <cellStyle name="Punto 2 6" xfId="17098" xr:uid="{1BAA3390-CAFF-42D9-B167-AD13201EF412}"/>
    <cellStyle name="Punto 2 7" xfId="17099" xr:uid="{0D2B3366-E17C-4ACD-BA82-4BD5DFBDC2F3}"/>
    <cellStyle name="Punto 2 8" xfId="17100" xr:uid="{CC82E606-20EB-40FD-81F8-70B83376EB05}"/>
    <cellStyle name="Punto 2 9" xfId="17101" xr:uid="{DA75AB8D-E865-4627-ACAC-00D78F1FAE00}"/>
    <cellStyle name="Punto 3" xfId="17102" xr:uid="{D6B432ED-C469-4B01-8AAE-71E9241456D0}"/>
    <cellStyle name="Punto 3 10" xfId="17103" xr:uid="{88BA780D-4BF3-43D9-9929-B32BED528AC0}"/>
    <cellStyle name="Punto 3 11" xfId="17104" xr:uid="{A0388062-9328-4141-8FA5-167A87F76353}"/>
    <cellStyle name="Punto 3 2" xfId="17105" xr:uid="{52930ADA-55B2-4BB0-BD04-C98095E070B4}"/>
    <cellStyle name="Punto 3 3" xfId="17106" xr:uid="{220EF6A5-7FBF-4969-A21A-1D8F931E6AE9}"/>
    <cellStyle name="Punto 3 4" xfId="17107" xr:uid="{BDA49DA8-3804-4FE1-8DF9-034CB63DD3E7}"/>
    <cellStyle name="Punto 3 5" xfId="17108" xr:uid="{8E028EB3-1B3F-46FF-8001-E4E452A1CA69}"/>
    <cellStyle name="Punto 3 6" xfId="17109" xr:uid="{1C43EDDD-573E-4CF8-8DD4-3345AC7155FC}"/>
    <cellStyle name="Punto 3 7" xfId="17110" xr:uid="{D5795F20-BFE5-4D0E-A199-F134417C73B4}"/>
    <cellStyle name="Punto 3 8" xfId="17111" xr:uid="{09689C3A-9DA3-4D09-A342-0739793E72AF}"/>
    <cellStyle name="Punto 3 9" xfId="17112" xr:uid="{2D0FCD2B-11FD-4C37-A205-B6E88778DF0C}"/>
    <cellStyle name="Punto 4" xfId="17113" xr:uid="{EBED4614-7800-4548-9C58-C99C0968919B}"/>
    <cellStyle name="Punto 4 10" xfId="17114" xr:uid="{C6A8D282-D3D6-45BB-8280-E8E36569E742}"/>
    <cellStyle name="Punto 4 11" xfId="17115" xr:uid="{B7D6C0D1-47D6-4D7F-AB0D-56DC54A237A1}"/>
    <cellStyle name="Punto 4 2" xfId="17116" xr:uid="{B861AEC1-93C1-47D6-83BA-B1BA6E9A5D0E}"/>
    <cellStyle name="Punto 4 3" xfId="17117" xr:uid="{706B30B8-A970-41F1-AE6E-BAD8E8575B4B}"/>
    <cellStyle name="Punto 4 4" xfId="17118" xr:uid="{E638FB96-52D9-4C91-8B3F-D3A0E4AA2E32}"/>
    <cellStyle name="Punto 4 5" xfId="17119" xr:uid="{7DD67B64-4697-48B3-8A93-756574A9BA01}"/>
    <cellStyle name="Punto 4 6" xfId="17120" xr:uid="{2C387219-9AD7-4D6A-8BBD-D894A68A47AB}"/>
    <cellStyle name="Punto 4 7" xfId="17121" xr:uid="{3449C7D1-5C56-4F58-B4BD-5AAF4BF7A681}"/>
    <cellStyle name="Punto 4 8" xfId="17122" xr:uid="{2F37EBBB-E856-4CD5-A642-763623A5C50B}"/>
    <cellStyle name="Punto 4 9" xfId="17123" xr:uid="{59042C40-9C84-4455-A611-76E28F042407}"/>
    <cellStyle name="Punto 5" xfId="17124" xr:uid="{E80313EC-226F-4216-966B-A244F541321A}"/>
    <cellStyle name="Punto 5 10" xfId="17125" xr:uid="{8ED0F378-7DD7-4B2D-A97F-02F441C2F2B4}"/>
    <cellStyle name="Punto 5 11" xfId="17126" xr:uid="{E74DC797-F2BB-4C93-9FD6-A45968FD8444}"/>
    <cellStyle name="Punto 5 2" xfId="17127" xr:uid="{92A72727-19EF-4462-AAD7-5FA9AFCE1984}"/>
    <cellStyle name="Punto 5 3" xfId="17128" xr:uid="{FABD47A7-3449-4B78-B36A-3150CB0FC033}"/>
    <cellStyle name="Punto 5 4" xfId="17129" xr:uid="{DAEB11BD-CEC3-457C-9423-291266F80094}"/>
    <cellStyle name="Punto 5 5" xfId="17130" xr:uid="{5FBA2138-3AB3-42E3-A3A0-3A1AAD170C57}"/>
    <cellStyle name="Punto 5 6" xfId="17131" xr:uid="{FA6BFCED-8A72-4362-BC58-635D5B57D5CA}"/>
    <cellStyle name="Punto 5 7" xfId="17132" xr:uid="{6215ABD0-5E1F-4F6C-9DE1-B9008774AB9B}"/>
    <cellStyle name="Punto 5 8" xfId="17133" xr:uid="{F03B323A-582B-4F02-9F72-E4E4B3D6759E}"/>
    <cellStyle name="Punto 5 9" xfId="17134" xr:uid="{A3203760-F641-44C3-A6FE-4958099C50A5}"/>
    <cellStyle name="Punto 6" xfId="17135" xr:uid="{1D2F83FB-01EE-4B81-BC64-D2866068FFB6}"/>
    <cellStyle name="Punto 6 2" xfId="17136" xr:uid="{CED8ADFE-D21A-42D3-A456-37B6D90A276B}"/>
    <cellStyle name="Punto 7" xfId="17137" xr:uid="{FFD2914E-C2C5-4DE0-8CEA-1A4C66CD0EC4}"/>
    <cellStyle name="Punto 7 2" xfId="17138" xr:uid="{E2912970-8D48-4A1C-81A2-C9411C612AFB}"/>
    <cellStyle name="Punto 8" xfId="17139" xr:uid="{6D89FE05-35B7-43EE-8502-220359BF669A}"/>
    <cellStyle name="Punto 9" xfId="17140" xr:uid="{04509662-56D2-4FFB-89E4-4B89972DA88D}"/>
    <cellStyle name="Punto_Altın Fon" xfId="17141" xr:uid="{3CD99BB4-12E6-49A3-9DE1-E19270EC0EDB}"/>
    <cellStyle name="Punto0" xfId="17142" xr:uid="{89BEA713-D1CB-43F4-ABA3-4814127CD988}"/>
    <cellStyle name="Punto0 10" xfId="17143" xr:uid="{067BE57E-67DF-4F7C-8D40-2235EED16993}"/>
    <cellStyle name="Punto0 11" xfId="17144" xr:uid="{50875B7C-ED77-4606-BB11-7BAFDA0CB3C1}"/>
    <cellStyle name="Punto0 12" xfId="17145" xr:uid="{DB650341-096F-49C4-B03A-01E5873CFB8B}"/>
    <cellStyle name="Punto0 2" xfId="17146" xr:uid="{0ADCB0B7-BAC1-49D2-AA07-FFBE397080E7}"/>
    <cellStyle name="Punto0 2 10" xfId="17147" xr:uid="{08576FD2-D6D5-4A8F-AB1E-014603298ADD}"/>
    <cellStyle name="Punto0 2 11" xfId="17148" xr:uid="{3C313794-9D4C-41A4-82EB-C65A044EF7D0}"/>
    <cellStyle name="Punto0 2 2" xfId="17149" xr:uid="{8A1E510D-4B4E-4415-8C83-52A449EE35A3}"/>
    <cellStyle name="Punto0 2 3" xfId="17150" xr:uid="{6793CDDE-6432-484F-8E91-3B1C5D301D38}"/>
    <cellStyle name="Punto0 2 4" xfId="17151" xr:uid="{E1992D32-50A7-4A9A-B99F-7F87822F7DB0}"/>
    <cellStyle name="Punto0 2 5" xfId="17152" xr:uid="{E4A35563-739C-4A1B-A545-47DE78A5D200}"/>
    <cellStyle name="Punto0 2 6" xfId="17153" xr:uid="{D85DFC90-B42E-481D-B038-B3ACA0A69D6B}"/>
    <cellStyle name="Punto0 2 7" xfId="17154" xr:uid="{3A7E7597-7F59-4CA5-AC01-3C16595684BB}"/>
    <cellStyle name="Punto0 2 8" xfId="17155" xr:uid="{A7BB1DFA-264F-4E9C-8D39-9CADD905CEF0}"/>
    <cellStyle name="Punto0 2 9" xfId="17156" xr:uid="{BFA294ED-7508-43E2-8CBD-C89B3FF76453}"/>
    <cellStyle name="Punto0 3" xfId="17157" xr:uid="{04721EEB-3A2E-4643-A4E0-5A660DC4365E}"/>
    <cellStyle name="Punto0 3 10" xfId="17158" xr:uid="{FD2E6CD5-7617-4CBD-A6E4-6502D8904C76}"/>
    <cellStyle name="Punto0 3 11" xfId="17159" xr:uid="{9A349862-5527-4E09-ADCB-20613A01D560}"/>
    <cellStyle name="Punto0 3 2" xfId="17160" xr:uid="{D8B3E712-5E26-4AF9-8883-FECA5E770440}"/>
    <cellStyle name="Punto0 3 3" xfId="17161" xr:uid="{ADF98235-F62B-4EA8-93EF-1827BF82AEC4}"/>
    <cellStyle name="Punto0 3 4" xfId="17162" xr:uid="{FC64270B-3271-4CFF-B6A8-19A08609B296}"/>
    <cellStyle name="Punto0 3 5" xfId="17163" xr:uid="{B0A67A81-5A88-4E98-9B67-06C93060912B}"/>
    <cellStyle name="Punto0 3 6" xfId="17164" xr:uid="{AE2B6DE4-9F91-44F6-BADE-24AA78983AEA}"/>
    <cellStyle name="Punto0 3 7" xfId="17165" xr:uid="{28C01C11-9F55-4695-A4B2-8E2A9DB9E91A}"/>
    <cellStyle name="Punto0 3 8" xfId="17166" xr:uid="{92D3B586-2403-444D-9B2F-86AD93D7D3CF}"/>
    <cellStyle name="Punto0 3 9" xfId="17167" xr:uid="{FBA5D75C-0248-42D1-9F7D-52D9CED16235}"/>
    <cellStyle name="Punto0 4" xfId="17168" xr:uid="{2B7B35FF-2335-44D3-B6AB-C51244E0ABDB}"/>
    <cellStyle name="Punto0 4 10" xfId="17169" xr:uid="{0C64B924-8FC0-4AE6-BC79-DA3B7B701F9A}"/>
    <cellStyle name="Punto0 4 11" xfId="17170" xr:uid="{C6D71D98-4D29-41B5-88AB-64F688702DBF}"/>
    <cellStyle name="Punto0 4 2" xfId="17171" xr:uid="{D327921C-4E8C-49EE-8AF2-6C7B80F243A4}"/>
    <cellStyle name="Punto0 4 3" xfId="17172" xr:uid="{78F0C304-7AF1-4858-AC34-6279A6FA4E3A}"/>
    <cellStyle name="Punto0 4 4" xfId="17173" xr:uid="{BE1B8AD7-3E7A-47B7-B086-DABA1C740C18}"/>
    <cellStyle name="Punto0 4 5" xfId="17174" xr:uid="{8CF3F7AC-E8F2-49E5-9D93-8E02A80F2F52}"/>
    <cellStyle name="Punto0 4 6" xfId="17175" xr:uid="{FA65C01B-ADEA-40BA-8790-65F8E3965E9A}"/>
    <cellStyle name="Punto0 4 7" xfId="17176" xr:uid="{229F3152-F23A-41C0-B1E9-D3E53AC8F9A2}"/>
    <cellStyle name="Punto0 4 8" xfId="17177" xr:uid="{7CEFFB8E-2D9C-4ECF-9D99-EEE1DC3AAAF8}"/>
    <cellStyle name="Punto0 4 9" xfId="17178" xr:uid="{8D4403B5-A125-407B-96C6-1DC44FBAEE4B}"/>
    <cellStyle name="Punto0 5" xfId="17179" xr:uid="{5E4C8634-ABF5-4600-9F71-04B147CC4B19}"/>
    <cellStyle name="Punto0 5 10" xfId="17180" xr:uid="{99B0B123-C497-4D6A-B071-08D427624942}"/>
    <cellStyle name="Punto0 5 11" xfId="17181" xr:uid="{C31BC8D5-A175-4A67-A777-C4CCA7202EAF}"/>
    <cellStyle name="Punto0 5 2" xfId="17182" xr:uid="{C8BEA85D-3D79-4E27-A99A-8FCF8CE8512F}"/>
    <cellStyle name="Punto0 5 3" xfId="17183" xr:uid="{D4C9419D-D6DB-48B5-A155-5EDD4933AE2A}"/>
    <cellStyle name="Punto0 5 4" xfId="17184" xr:uid="{27E0F039-9F47-4E6F-8F49-201606E7B413}"/>
    <cellStyle name="Punto0 5 5" xfId="17185" xr:uid="{82F8C53A-6BC8-43D5-BCBC-A2472FCA353B}"/>
    <cellStyle name="Punto0 5 6" xfId="17186" xr:uid="{38489722-E3B4-4590-84FC-6C0821B82637}"/>
    <cellStyle name="Punto0 5 7" xfId="17187" xr:uid="{2C3C3973-2EF4-47EE-A083-7FD1B3E5010A}"/>
    <cellStyle name="Punto0 5 8" xfId="17188" xr:uid="{E1B28723-0FD1-4B3F-8DDB-CCC9A1A7AFF3}"/>
    <cellStyle name="Punto0 5 9" xfId="17189" xr:uid="{DE8E5171-98EC-4590-B0F1-90D887C56197}"/>
    <cellStyle name="Punto0 6" xfId="17190" xr:uid="{A3C167F3-2F64-435C-9AC2-916E2F218B4D}"/>
    <cellStyle name="Punto0 6 2" xfId="17191" xr:uid="{44A9C686-8F17-484C-AB5A-17B5F8C801B6}"/>
    <cellStyle name="Punto0 7" xfId="17192" xr:uid="{48F420C3-AEB0-490F-A7DC-3AC182E59B07}"/>
    <cellStyle name="Punto0 7 2" xfId="17193" xr:uid="{B1275CE1-C760-43A0-B3FF-1BC78AE0D555}"/>
    <cellStyle name="Punto0 8" xfId="17194" xr:uid="{F8F4C20E-0C1A-4EFE-9D86-BA10ECA2C9BD}"/>
    <cellStyle name="Punto0 9" xfId="17195" xr:uid="{60B2B788-F337-43B5-99B1-0F125D5C9B6A}"/>
    <cellStyle name="Punto0_Altın Fon" xfId="17196" xr:uid="{23E449B7-935E-49B6-A994-A0E59EA1B9E8}"/>
    <cellStyle name="Ram höger under" xfId="17197" xr:uid="{69DBB3E3-9D38-4284-A9E3-2C9C98372E9F}"/>
    <cellStyle name="Ram höger under 2" xfId="17198" xr:uid="{243C46C8-786B-4F08-9133-82A67581E56B}"/>
    <cellStyle name="Ram höger under 3" xfId="17199" xr:uid="{1096ECF5-8509-4F3A-A2B2-26E6A9ADC518}"/>
    <cellStyle name="Ram höger under 4" xfId="21671" xr:uid="{F5EBA878-E368-4DA9-9451-2868284B8AA3}"/>
    <cellStyle name="ram under" xfId="17200" xr:uid="{7E446A79-C38C-4737-A468-D9C96DB74C11}"/>
    <cellStyle name="ram under 2" xfId="17201" xr:uid="{A7F350A2-576F-4408-ADD6-25F6C66B3A17}"/>
    <cellStyle name="ram under 3" xfId="17202" xr:uid="{D2FE8C5C-584F-41A6-94FF-8CA0265FEFCA}"/>
    <cellStyle name="ram under 4" xfId="21672" xr:uid="{37FA36AC-AAB3-48EF-BC5D-F48B7575FD6D}"/>
    <cellStyle name="Range Name" xfId="17203" xr:uid="{70117868-15B0-45B4-AADA-A3E3D0FC02D6}"/>
    <cellStyle name="Rep opsec" xfId="17204" xr:uid="{C1F9EAD8-F61A-4D2E-B092-B477872B3C50}"/>
    <cellStyle name="Rep opsec 2" xfId="17205" xr:uid="{BBDC3FC1-6CB0-4FD1-B7F3-64A8FD90D75E}"/>
    <cellStyle name="Rep opsec 3" xfId="17206" xr:uid="{58C37219-272C-427D-8408-D08204294CEC}"/>
    <cellStyle name="Rep opsec 4" xfId="19707" xr:uid="{C9C42D93-6365-4419-897F-3E255A128EC9}"/>
    <cellStyle name="Rep opsec 4 2" xfId="22233" xr:uid="{2A126FBD-955C-45A6-BAD6-D54FBE7E0E87}"/>
    <cellStyle name="Rep opsec 4 2 2" xfId="27375" xr:uid="{B5D0EB67-2DB7-4680-8517-BF888352A8B8}"/>
    <cellStyle name="Rep opsec 4 2 2 2" xfId="36766" xr:uid="{856A3017-3CA5-4EC3-AAA9-E12D4335CB9F}"/>
    <cellStyle name="Rep opsec 4 3" xfId="24933" xr:uid="{4E7244F8-9594-49A9-98CA-300663F5E3C8}"/>
    <cellStyle name="Rep opsec 5" xfId="21673" xr:uid="{C44BAF59-6E31-4899-9796-B3028136CD96}"/>
    <cellStyle name="Rep opsec 5 2" xfId="26818" xr:uid="{7E6F02B3-26E0-468D-B121-4ED00838FC59}"/>
    <cellStyle name="Rep opsec 5 2 2" xfId="36210" xr:uid="{FD91210B-D4F8-40AA-A540-7FCB62FF22B2}"/>
    <cellStyle name="Rep opsec 6" xfId="24368" xr:uid="{FB4F68A1-D57C-4278-8528-0C1EB1A00B09}"/>
    <cellStyle name="Rep total" xfId="17207" xr:uid="{4C056F4B-14FE-41FD-A718-F9F7BC84743F}"/>
    <cellStyle name="Rep total 2" xfId="17208" xr:uid="{9555AF4C-C6B4-47E5-AD00-DF89D25DD364}"/>
    <cellStyle name="Rep total 3" xfId="17209" xr:uid="{36DB357E-638C-4792-95D3-E756F7FB88B6}"/>
    <cellStyle name="Rep total 4" xfId="19708" xr:uid="{B991001C-2D8E-432B-BB99-34EF6CE9CAF3}"/>
    <cellStyle name="Rep total 4 2" xfId="22234" xr:uid="{D05441DF-B7A8-40D9-ABF4-FA635B607D17}"/>
    <cellStyle name="Rep total 4 2 2" xfId="27376" xr:uid="{5DD430D2-B804-4FB7-B780-1C6A2207EAAF}"/>
    <cellStyle name="Rep total 4 2 2 2" xfId="36767" xr:uid="{A7955631-1DA7-47EC-9027-64ACAF0AB6FF}"/>
    <cellStyle name="Rep total 4 3" xfId="24934" xr:uid="{A64517B7-523E-490F-96F4-868E69FE7F08}"/>
    <cellStyle name="Rep total 5" xfId="21674" xr:uid="{F67A676F-DAAE-42F4-BC1B-CD62823672CE}"/>
    <cellStyle name="Rep total 5 2" xfId="26819" xr:uid="{1D79CBAC-9838-4C66-9F59-4C7A9BFEC3E1}"/>
    <cellStyle name="Rep total 5 2 2" xfId="36211" xr:uid="{F0A11DF8-2D39-4D8D-A845-D2634FE517C3}"/>
    <cellStyle name="Rep total 6" xfId="24369" xr:uid="{1B7251D5-CF97-4103-ADA9-7860E71300B8}"/>
    <cellStyle name="RevList" xfId="17210" xr:uid="{93478D5E-4926-4096-BD27-5C8F4BE5946A}"/>
    <cellStyle name="RevList 2" xfId="17211" xr:uid="{E2543C52-32CD-4A72-88D5-8F5245537615}"/>
    <cellStyle name="RevList 3" xfId="17212" xr:uid="{CC0BE197-A81F-4269-BC49-653846F36355}"/>
    <cellStyle name="rh" xfId="17213" xr:uid="{0608F049-056F-44D5-B50D-DB58A2E31139}"/>
    <cellStyle name="rh 2" xfId="17214" xr:uid="{6EBC6D48-B7B0-451A-A20B-E40F094D94ED}"/>
    <cellStyle name="rh 3" xfId="17215" xr:uid="{ED913E0B-856E-4919-8695-2B618801AD22}"/>
    <cellStyle name="rh 4" xfId="21675" xr:uid="{D7EDBD6E-AD49-4837-8628-B7D3BA6760AF}"/>
    <cellStyle name="RightTitle" xfId="17216" xr:uid="{1B7FB51F-8B19-4B31-93AF-513B4D3DC66D}"/>
    <cellStyle name="SAPBEXaggData" xfId="17217" xr:uid="{35623173-7B60-4538-955B-D63348910438}"/>
    <cellStyle name="SAPBEXaggData 2" xfId="17218" xr:uid="{4888D876-0FB7-4B5C-98EF-D65C3474032E}"/>
    <cellStyle name="SAPBEXaggData 3" xfId="17219" xr:uid="{D5F48210-51BD-49C5-A4E3-7C646F7B74CE}"/>
    <cellStyle name="SAPBEXaggData 4" xfId="19709" xr:uid="{9EA4BEE7-27EC-4777-BE12-D60C991D0280}"/>
    <cellStyle name="SAPBEXaggData 4 2" xfId="22235" xr:uid="{44779F1F-88E0-46F8-8745-792094152633}"/>
    <cellStyle name="SAPBEXaggData 4 2 2" xfId="27377" xr:uid="{07202A82-77AD-4803-A3C3-6CA2879B2831}"/>
    <cellStyle name="SAPBEXaggData 4 2 2 2" xfId="36768" xr:uid="{70C84763-FB80-439E-80A8-D74442417522}"/>
    <cellStyle name="SAPBEXaggData 4 2 3" xfId="31876" xr:uid="{6D26D6E1-5ACE-4C71-9DAE-2FA16C5152AF}"/>
    <cellStyle name="SAPBEXaggData 4 3" xfId="24935" xr:uid="{5FD1F03B-DA08-4C94-B23B-3CC9F086AC8C}"/>
    <cellStyle name="SAPBEXaggData 4 3 2" xfId="34328" xr:uid="{37D318AC-E461-4964-9538-4E94939B8FDD}"/>
    <cellStyle name="SAPBEXaggData 4 4" xfId="29648" xr:uid="{38F4E5CE-C0E0-4C58-852B-E8F4BE62D6AB}"/>
    <cellStyle name="SAPBEXaggData 5" xfId="21676" xr:uid="{6BE94031-A256-4683-853C-F73E91B896B5}"/>
    <cellStyle name="SAPBEXaggData 5 2" xfId="26820" xr:uid="{1D4A8106-BEAB-45FF-ACE8-B91B30B4F8DA}"/>
    <cellStyle name="SAPBEXaggData 5 2 2" xfId="36212" xr:uid="{051D7527-4E5E-43B0-8E0C-F6C6544E2528}"/>
    <cellStyle name="SAPBEXaggData 5 3" xfId="31418" xr:uid="{8EE57018-305F-43CF-AD5F-63CBE4934A46}"/>
    <cellStyle name="SAPBEXaggData 6" xfId="24370" xr:uid="{7FA464DF-E2BA-4308-AE2E-34984E9980E7}"/>
    <cellStyle name="SAPBEXaggData 6 2" xfId="33849" xr:uid="{294DFDBA-921B-49F0-9B14-3099DF181BD1}"/>
    <cellStyle name="SAPBEXaggData 7" xfId="29192" xr:uid="{D1C53BEE-1E02-4AA3-8DCB-AC9C4A1DA6C7}"/>
    <cellStyle name="SAPBEXaggDataEmph" xfId="17220" xr:uid="{7588D0E1-AE21-4F42-BDDE-3665D5B810CC}"/>
    <cellStyle name="SAPBEXaggDataEmph 2" xfId="17221" xr:uid="{5EE1DD14-42B5-45E5-B404-17016FDB0F7C}"/>
    <cellStyle name="SAPBEXaggDataEmph 3" xfId="17222" xr:uid="{88FE2BEB-6762-4C39-AA90-C23F072B984F}"/>
    <cellStyle name="SAPBEXaggDataEmph 4" xfId="19710" xr:uid="{FEF0584C-8C89-4F63-88E0-91E3028FD4D1}"/>
    <cellStyle name="SAPBEXaggDataEmph 4 2" xfId="22236" xr:uid="{21A72FD1-1FC0-4226-A442-28513C51448F}"/>
    <cellStyle name="SAPBEXaggDataEmph 4 2 2" xfId="27378" xr:uid="{707CEA96-2248-4DE0-8B01-63B72BB9C6F8}"/>
    <cellStyle name="SAPBEXaggDataEmph 4 2 2 2" xfId="36769" xr:uid="{4D1B59C3-4CE2-4146-BE02-2605614AE329}"/>
    <cellStyle name="SAPBEXaggDataEmph 4 2 3" xfId="31877" xr:uid="{B613A0A7-DDB1-4E6C-80DA-D80042C92D85}"/>
    <cellStyle name="SAPBEXaggDataEmph 4 3" xfId="24936" xr:uid="{D15BB46D-D8FF-418D-A5D0-ACFE9DCA1910}"/>
    <cellStyle name="SAPBEXaggDataEmph 4 3 2" xfId="34329" xr:uid="{31635732-A6FD-42E6-91CD-A09B073DCBD4}"/>
    <cellStyle name="SAPBEXaggDataEmph 4 4" xfId="29649" xr:uid="{A6A470A9-2908-40C5-9172-7A6EEA00B34E}"/>
    <cellStyle name="SAPBEXaggDataEmph 5" xfId="21677" xr:uid="{39C70772-613B-433E-B957-78F41A2B4CD0}"/>
    <cellStyle name="SAPBEXaggDataEmph 5 2" xfId="26821" xr:uid="{17FA31CE-1442-4E67-8B89-7CA27EC55E9E}"/>
    <cellStyle name="SAPBEXaggDataEmph 5 2 2" xfId="36213" xr:uid="{9C46E01B-4661-4687-96F6-5898FB32F778}"/>
    <cellStyle name="SAPBEXaggDataEmph 5 3" xfId="31419" xr:uid="{1393C4EC-2716-420B-9D8A-508C232F6BCF}"/>
    <cellStyle name="SAPBEXaggDataEmph 6" xfId="24371" xr:uid="{96BDB8F7-CAF1-4603-8A43-9B67A902C484}"/>
    <cellStyle name="SAPBEXaggDataEmph 6 2" xfId="33850" xr:uid="{2CA74353-F6BD-4E18-A435-B2E42813DF78}"/>
    <cellStyle name="SAPBEXaggDataEmph 7" xfId="29193" xr:uid="{3B4DACB6-296F-497F-954E-FBBD273162F4}"/>
    <cellStyle name="SAPBEXaggItem" xfId="17223" xr:uid="{BE58DCA4-450E-4CD7-A52A-83EBFE6C5708}"/>
    <cellStyle name="SAPBEXaggItem 2" xfId="17224" xr:uid="{3EC48461-5D23-4F95-BE42-BF6FA1AB1E8B}"/>
    <cellStyle name="SAPBEXaggItem 3" xfId="17225" xr:uid="{86B9D8AD-DDAD-4A05-A845-A4AA1A8F8548}"/>
    <cellStyle name="SAPBEXaggItem 4" xfId="19711" xr:uid="{5F83C19D-90A8-4555-BAF2-B40B73B399E5}"/>
    <cellStyle name="SAPBEXaggItem 4 2" xfId="22237" xr:uid="{974BB55E-511E-4C9F-ACE4-CF83CCE5EFA8}"/>
    <cellStyle name="SAPBEXaggItem 4 2 2" xfId="27379" xr:uid="{EE3BA6EC-90DA-4BA9-9595-B6E492112DA5}"/>
    <cellStyle name="SAPBEXaggItem 4 2 2 2" xfId="36770" xr:uid="{8F9F8F29-9BC6-4834-AD8D-2C6C95673FD0}"/>
    <cellStyle name="SAPBEXaggItem 4 2 3" xfId="31878" xr:uid="{3DF112DB-18FD-4CB6-950E-34EB62F5F16B}"/>
    <cellStyle name="SAPBEXaggItem 4 3" xfId="24937" xr:uid="{0703A518-000A-46D7-8701-4E4C2BA384E6}"/>
    <cellStyle name="SAPBEXaggItem 4 3 2" xfId="34330" xr:uid="{29452B64-3809-4B23-8528-73BE8B47D022}"/>
    <cellStyle name="SAPBEXaggItem 4 4" xfId="29650" xr:uid="{A2E90AF2-A1B1-46F0-ABF2-626C94B924F6}"/>
    <cellStyle name="SAPBEXaggItem 5" xfId="21678" xr:uid="{42453DFB-F7B5-494F-9ADA-63C520556EC5}"/>
    <cellStyle name="SAPBEXaggItem 5 2" xfId="26822" xr:uid="{EB701D75-6DDE-49F5-B62B-50634E32211E}"/>
    <cellStyle name="SAPBEXaggItem 5 2 2" xfId="36214" xr:uid="{3EBDF87C-CFA0-4FDA-A01C-C67126200CE4}"/>
    <cellStyle name="SAPBEXaggItem 5 3" xfId="31420" xr:uid="{63AD2025-93F2-431D-BE64-2D360748FA85}"/>
    <cellStyle name="SAPBEXaggItem 6" xfId="24372" xr:uid="{42BAE96A-4F48-417C-B402-D3AAA5AA9816}"/>
    <cellStyle name="SAPBEXaggItem 6 2" xfId="33851" xr:uid="{213F670D-8B61-4B03-BB32-547ED7878BE2}"/>
    <cellStyle name="SAPBEXaggItem 7" xfId="29194" xr:uid="{1F2AEB66-1504-49E9-8943-BD599DE79288}"/>
    <cellStyle name="SAPBEXaggItemX" xfId="17226" xr:uid="{7D2001C5-15EE-4E84-AD3D-10255AB09D85}"/>
    <cellStyle name="SAPBEXaggItemX 2" xfId="17227" xr:uid="{1D8F8CB1-F25A-440D-813D-42BEA4D79DFA}"/>
    <cellStyle name="SAPBEXaggItemX 3" xfId="17228" xr:uid="{AF92C614-7F49-4235-B9A3-190084057484}"/>
    <cellStyle name="SAPBEXaggItemX 4" xfId="19712" xr:uid="{68332E44-5F0D-4611-B29B-E4334DC9D7BA}"/>
    <cellStyle name="SAPBEXaggItemX 4 2" xfId="22238" xr:uid="{5845B432-F753-44D9-B22B-AAD568026D4A}"/>
    <cellStyle name="SAPBEXaggItemX 4 2 2" xfId="27380" xr:uid="{033980E2-8962-45B5-9E6F-DA7B657DBFC4}"/>
    <cellStyle name="SAPBEXaggItemX 4 2 2 2" xfId="36771" xr:uid="{D22CF85B-35AA-466E-A244-9A246B07FEBC}"/>
    <cellStyle name="SAPBEXaggItemX 4 2 3" xfId="31879" xr:uid="{149AE762-1B47-4704-911A-FDE49C1482F1}"/>
    <cellStyle name="SAPBEXaggItemX 4 3" xfId="24938" xr:uid="{C2F583FB-656B-4FD0-99C0-18915FEDCAD8}"/>
    <cellStyle name="SAPBEXaggItemX 4 3 2" xfId="34331" xr:uid="{AA94F395-36B8-41A8-B36D-05902CEC1D29}"/>
    <cellStyle name="SAPBEXaggItemX 4 4" xfId="29651" xr:uid="{F20D21B9-39D1-4C90-A837-F3EB2452A6FE}"/>
    <cellStyle name="SAPBEXaggItemX 5" xfId="21679" xr:uid="{6C50F321-BFAE-484D-966C-7E15B4290075}"/>
    <cellStyle name="SAPBEXaggItemX 5 2" xfId="26823" xr:uid="{24FBF27F-7F8C-409F-9B35-4D9AC1B0253B}"/>
    <cellStyle name="SAPBEXaggItemX 5 2 2" xfId="36215" xr:uid="{449F47FB-2A19-4178-A294-C791845C5059}"/>
    <cellStyle name="SAPBEXaggItemX 5 3" xfId="31421" xr:uid="{EAA11EF4-7063-4F14-8734-938FB3CCF946}"/>
    <cellStyle name="SAPBEXaggItemX 6" xfId="24373" xr:uid="{5F8AE2BC-3E8C-459F-B755-2520A6390904}"/>
    <cellStyle name="SAPBEXaggItemX 6 2" xfId="33852" xr:uid="{56628848-42B9-42ED-9FEC-BD9E6696DF31}"/>
    <cellStyle name="SAPBEXaggItemX 7" xfId="29195" xr:uid="{5C332A00-9CB3-4AB1-A66C-9AC96AA6460E}"/>
    <cellStyle name="SAPBEXchaText" xfId="17229" xr:uid="{643B5B7C-08AF-4979-9DF1-875FF7A23B9E}"/>
    <cellStyle name="SAPBEXchaText 2" xfId="17230" xr:uid="{70C57AF3-642B-45B2-A859-CFFE1D663D62}"/>
    <cellStyle name="SAPBEXchaText 2 10" xfId="24375" xr:uid="{AC7E8996-5650-4D29-A2C6-1BCD2A24DE31}"/>
    <cellStyle name="SAPBEXchaText 2 10 2" xfId="33854" xr:uid="{3E4E8E46-6D65-47B2-A611-A04B64CAE545}"/>
    <cellStyle name="SAPBEXchaText 2 11" xfId="29197" xr:uid="{6DDA2A3E-CB0E-483F-A4BC-4910DFB7DE63}"/>
    <cellStyle name="SAPBEXchaText 2 2" xfId="17231" xr:uid="{6FA1F8CF-174B-4EA7-9583-FEF562CD0DA4}"/>
    <cellStyle name="SAPBEXchaText 2 2 2" xfId="19715" xr:uid="{82C773D7-92C1-4A4F-B5C7-0DC9D9E395B3}"/>
    <cellStyle name="SAPBEXchaText 2 2 2 2" xfId="22241" xr:uid="{F770AC7D-A5FB-48E1-93FB-5D0A1A2AE24A}"/>
    <cellStyle name="SAPBEXchaText 2 2 2 2 2" xfId="27383" xr:uid="{6983B5D7-B79F-4DF3-B026-8CA795600E98}"/>
    <cellStyle name="SAPBEXchaText 2 2 2 2 2 2" xfId="36774" xr:uid="{96E0D0F8-8B3D-4867-8EF6-C9A4D797EACE}"/>
    <cellStyle name="SAPBEXchaText 2 2 2 2 3" xfId="31882" xr:uid="{99BD04FB-E560-4F29-9F82-12F42E67765F}"/>
    <cellStyle name="SAPBEXchaText 2 2 2 3" xfId="24941" xr:uid="{2275F494-39D3-49D4-A60C-90788CDBE9F7}"/>
    <cellStyle name="SAPBEXchaText 2 2 2 3 2" xfId="34334" xr:uid="{A8426845-24F0-44E6-9DC5-F9E349BA7FAC}"/>
    <cellStyle name="SAPBEXchaText 2 2 2 4" xfId="29654" xr:uid="{50DEDA67-A120-4F66-86DB-460948F036D3}"/>
    <cellStyle name="SAPBEXchaText 2 2 3" xfId="21682" xr:uid="{A2F64E13-3907-4591-A6BF-26CB9D1D4985}"/>
    <cellStyle name="SAPBEXchaText 2 2 3 2" xfId="26826" xr:uid="{904F89E5-31B2-4EBA-AD16-97F728531982}"/>
    <cellStyle name="SAPBEXchaText 2 2 3 2 2" xfId="36218" xr:uid="{2C247033-2C38-4D01-9DC2-56FC0D666FFE}"/>
    <cellStyle name="SAPBEXchaText 2 2 3 3" xfId="31424" xr:uid="{FDDE99C0-A9DB-4161-A513-DDE099B4D33B}"/>
    <cellStyle name="SAPBEXchaText 2 2 4" xfId="24376" xr:uid="{3E15071D-777E-4DF5-AE68-6779E365CCC9}"/>
    <cellStyle name="SAPBEXchaText 2 2 4 2" xfId="33855" xr:uid="{09CB29F0-4B07-4E92-A7EF-ABC9D719B842}"/>
    <cellStyle name="SAPBEXchaText 2 2 5" xfId="29198" xr:uid="{C352DE97-0FC1-4F2E-BA85-9EC16C113F1F}"/>
    <cellStyle name="SAPBEXchaText 2 3" xfId="17232" xr:uid="{05E39FDF-2EA2-43CD-A7BE-9CDEDFA1A740}"/>
    <cellStyle name="SAPBEXchaText 2 3 2" xfId="19716" xr:uid="{1282B4C6-2B79-49D4-8881-4A25D3F9C113}"/>
    <cellStyle name="SAPBEXchaText 2 3 2 2" xfId="22242" xr:uid="{054B6F2E-639E-40A3-B2C4-68B7CD3DF90F}"/>
    <cellStyle name="SAPBEXchaText 2 3 2 2 2" xfId="27384" xr:uid="{EDBA9627-6ADA-4FCA-8C4E-3162465DA7A4}"/>
    <cellStyle name="SAPBEXchaText 2 3 2 2 2 2" xfId="36775" xr:uid="{1E69ED0B-84AC-4146-AD6F-BC5830091190}"/>
    <cellStyle name="SAPBEXchaText 2 3 2 2 3" xfId="31883" xr:uid="{30A06FA3-11E7-4BB7-8024-D25BDBA4CEC8}"/>
    <cellStyle name="SAPBEXchaText 2 3 2 3" xfId="24942" xr:uid="{83630496-CAB4-4FA2-9285-8A7DEA8D8D18}"/>
    <cellStyle name="SAPBEXchaText 2 3 2 3 2" xfId="34335" xr:uid="{7223C41C-2D9A-4453-BAC4-9B7FD695B23A}"/>
    <cellStyle name="SAPBEXchaText 2 3 2 4" xfId="29655" xr:uid="{5B37498B-2092-4D2F-BE8A-3E4BA5ADB228}"/>
    <cellStyle name="SAPBEXchaText 2 3 3" xfId="21683" xr:uid="{6D8D5352-00B1-4C01-8CCE-53C9D9C44B36}"/>
    <cellStyle name="SAPBEXchaText 2 3 3 2" xfId="26827" xr:uid="{C81E3AB8-3FD7-4758-AB1C-5D014094916C}"/>
    <cellStyle name="SAPBEXchaText 2 3 3 2 2" xfId="36219" xr:uid="{DFDF20AF-F070-4F63-8B32-7A530B93F251}"/>
    <cellStyle name="SAPBEXchaText 2 3 3 3" xfId="31425" xr:uid="{E731A603-D958-4FE2-A7F7-A4AC1E321130}"/>
    <cellStyle name="SAPBEXchaText 2 3 4" xfId="24377" xr:uid="{5F7BF4BE-2A96-470E-A779-FAA8E2CA1241}"/>
    <cellStyle name="SAPBEXchaText 2 3 4 2" xfId="33856" xr:uid="{99F15924-6330-4257-A8C4-D41634D677E0}"/>
    <cellStyle name="SAPBEXchaText 2 3 5" xfId="29199" xr:uid="{45E50C99-F52B-4337-AC06-2F0726C290BD}"/>
    <cellStyle name="SAPBEXchaText 2 4" xfId="17233" xr:uid="{5B411C97-0A81-43D5-BDB3-425CC0B6734C}"/>
    <cellStyle name="SAPBEXchaText 2 4 2" xfId="19717" xr:uid="{DDF113F3-8AF0-426B-AB12-0EC47204721E}"/>
    <cellStyle name="SAPBEXchaText 2 4 2 2" xfId="22243" xr:uid="{38AB2071-1456-4CFD-AECA-2587D5A23C1E}"/>
    <cellStyle name="SAPBEXchaText 2 4 2 2 2" xfId="27385" xr:uid="{4A50A112-4086-4970-B188-0E438A18E3EE}"/>
    <cellStyle name="SAPBEXchaText 2 4 2 2 2 2" xfId="36776" xr:uid="{7FF9461B-811A-4859-B746-42D94AE17ACF}"/>
    <cellStyle name="SAPBEXchaText 2 4 2 2 3" xfId="31884" xr:uid="{AF9F9C93-D580-430C-8B2E-9F6FE46EBCF5}"/>
    <cellStyle name="SAPBEXchaText 2 4 2 3" xfId="24943" xr:uid="{93EF46EA-CF79-4B10-935B-AE2206309C1C}"/>
    <cellStyle name="SAPBEXchaText 2 4 2 3 2" xfId="34336" xr:uid="{353E73DF-4313-4E30-B600-DBCAFF2BD22E}"/>
    <cellStyle name="SAPBEXchaText 2 4 2 4" xfId="29656" xr:uid="{ECFE327C-3A4A-4FB4-983C-A6D10059C345}"/>
    <cellStyle name="SAPBEXchaText 2 4 3" xfId="21684" xr:uid="{CDF3BA60-D822-44DD-AD61-C8F4303EED34}"/>
    <cellStyle name="SAPBEXchaText 2 4 3 2" xfId="26828" xr:uid="{6D62182E-5FC2-4293-A0E9-1F1892C55115}"/>
    <cellStyle name="SAPBEXchaText 2 4 3 2 2" xfId="36220" xr:uid="{C79C8829-127C-4878-AE7F-232BAEB0764A}"/>
    <cellStyle name="SAPBEXchaText 2 4 3 3" xfId="31426" xr:uid="{91BD94DB-A141-48D3-B58F-629F76E85B24}"/>
    <cellStyle name="SAPBEXchaText 2 4 4" xfId="24378" xr:uid="{5AEB03DB-D0C7-4F81-81C4-8D39B19F9A66}"/>
    <cellStyle name="SAPBEXchaText 2 4 4 2" xfId="33857" xr:uid="{84413EB6-4176-4BF4-9AF9-B59F674BAD44}"/>
    <cellStyle name="SAPBEXchaText 2 4 5" xfId="29200" xr:uid="{E49B9AAC-15B3-4E83-9B53-8947D073F111}"/>
    <cellStyle name="SAPBEXchaText 2 5" xfId="17234" xr:uid="{715A67DD-E0EE-4B63-8032-59FDA978A150}"/>
    <cellStyle name="SAPBEXchaText 2 5 2" xfId="19718" xr:uid="{01C8E162-24E5-41F8-91F1-1F53CD34B3A4}"/>
    <cellStyle name="SAPBEXchaText 2 5 2 2" xfId="22244" xr:uid="{0F4CE9EB-F9C5-466F-BEBA-F6C51729F7FA}"/>
    <cellStyle name="SAPBEXchaText 2 5 2 2 2" xfId="27386" xr:uid="{2196A2CF-6A8E-48A8-90DA-A34C9EF37052}"/>
    <cellStyle name="SAPBEXchaText 2 5 2 2 2 2" xfId="36777" xr:uid="{76E18A8D-3C0A-4E72-A1EF-A7FCC7472208}"/>
    <cellStyle name="SAPBEXchaText 2 5 2 2 3" xfId="31885" xr:uid="{4BFC22FC-55CC-4E69-998C-6BA715D83235}"/>
    <cellStyle name="SAPBEXchaText 2 5 2 3" xfId="24944" xr:uid="{71849E57-7780-415A-89A9-5D6D8EC426C1}"/>
    <cellStyle name="SAPBEXchaText 2 5 2 3 2" xfId="34337" xr:uid="{BA984609-C188-4F6C-9714-EE8BDF09CB63}"/>
    <cellStyle name="SAPBEXchaText 2 5 2 4" xfId="29657" xr:uid="{3957E5B7-FD3B-4823-BB3F-415B015FD9B6}"/>
    <cellStyle name="SAPBEXchaText 2 5 3" xfId="21685" xr:uid="{20EBC002-BE27-40A2-A0E8-9CE412963E07}"/>
    <cellStyle name="SAPBEXchaText 2 5 3 2" xfId="26829" xr:uid="{6D51AF95-DB4B-45E9-BA73-11B16B7DE25A}"/>
    <cellStyle name="SAPBEXchaText 2 5 3 2 2" xfId="36221" xr:uid="{C03ACEF4-7330-40C3-B3B7-33675424A4A0}"/>
    <cellStyle name="SAPBEXchaText 2 5 3 3" xfId="31427" xr:uid="{84E4B00F-8E0F-4F98-A6EF-280F74544E21}"/>
    <cellStyle name="SAPBEXchaText 2 5 4" xfId="24379" xr:uid="{9F1425C6-E36F-4057-8C23-808A26664527}"/>
    <cellStyle name="SAPBEXchaText 2 5 4 2" xfId="33858" xr:uid="{1A1A58C6-1384-4190-8EFA-50E09F555ACE}"/>
    <cellStyle name="SAPBEXchaText 2 5 5" xfId="29201" xr:uid="{9F1F8275-CE98-46BF-B9B0-FD45FFC9A23B}"/>
    <cellStyle name="SAPBEXchaText 2 6" xfId="17235" xr:uid="{F508A86C-0749-45CF-AA2A-F5BA0FC16868}"/>
    <cellStyle name="SAPBEXchaText 2 6 2" xfId="19719" xr:uid="{D2987B7C-9D6D-4683-BB1E-C1B23583F3BA}"/>
    <cellStyle name="SAPBEXchaText 2 6 2 2" xfId="22245" xr:uid="{3C0A3055-B68B-4E49-A4E3-5B5654933C3F}"/>
    <cellStyle name="SAPBEXchaText 2 6 2 2 2" xfId="27387" xr:uid="{C71F29A2-0461-41E5-ABF4-B05FE1FF643B}"/>
    <cellStyle name="SAPBEXchaText 2 6 2 2 2 2" xfId="36778" xr:uid="{63AE87E8-4514-4081-B0AC-F57B705E38AE}"/>
    <cellStyle name="SAPBEXchaText 2 6 2 2 3" xfId="31886" xr:uid="{B9E7084D-88DD-4144-9D10-A182BB004C61}"/>
    <cellStyle name="SAPBEXchaText 2 6 2 3" xfId="24945" xr:uid="{B9CF1108-752C-4CE6-82D9-5120E5395A90}"/>
    <cellStyle name="SAPBEXchaText 2 6 2 3 2" xfId="34338" xr:uid="{6A6D8426-CDC4-42E0-90C6-39305DA12E28}"/>
    <cellStyle name="SAPBEXchaText 2 6 2 4" xfId="29658" xr:uid="{5F5B8E1B-E65F-49B8-B8C1-916F8FD3B282}"/>
    <cellStyle name="SAPBEXchaText 2 6 3" xfId="21686" xr:uid="{203422AB-8203-48BC-A158-10F5719279EC}"/>
    <cellStyle name="SAPBEXchaText 2 6 3 2" xfId="26830" xr:uid="{84D273A6-962C-4042-9B5F-6072AA254A5F}"/>
    <cellStyle name="SAPBEXchaText 2 6 3 2 2" xfId="36222" xr:uid="{E3CFE8B1-3C2E-4AFE-9743-E5F40E5EE94A}"/>
    <cellStyle name="SAPBEXchaText 2 6 3 3" xfId="31428" xr:uid="{449285D2-725A-4B52-B51D-8E5FDFFBDE32}"/>
    <cellStyle name="SAPBEXchaText 2 6 4" xfId="24380" xr:uid="{D337A169-BCDE-44B2-A0AD-69E031CCF343}"/>
    <cellStyle name="SAPBEXchaText 2 6 4 2" xfId="33859" xr:uid="{5F3CB9DB-32E6-47A0-8014-871F0EC44CD3}"/>
    <cellStyle name="SAPBEXchaText 2 6 5" xfId="29202" xr:uid="{E7511139-5EB6-4629-81EB-A0ED5CE61884}"/>
    <cellStyle name="SAPBEXchaText 2 7" xfId="17236" xr:uid="{11DA03C0-C268-4C1B-A329-9804DA51F16B}"/>
    <cellStyle name="SAPBEXchaText 2 8" xfId="19714" xr:uid="{E68D47A1-C8FA-49FD-A0DC-230A71FBB889}"/>
    <cellStyle name="SAPBEXchaText 2 8 2" xfId="22240" xr:uid="{6CBDC909-36D2-4D53-B47C-47367EF8C543}"/>
    <cellStyle name="SAPBEXchaText 2 8 2 2" xfId="27382" xr:uid="{936F67DA-B28A-4B9F-B593-46244770B7D1}"/>
    <cellStyle name="SAPBEXchaText 2 8 2 2 2" xfId="36773" xr:uid="{B4554A61-279E-4D64-A817-22C22EFA745F}"/>
    <cellStyle name="SAPBEXchaText 2 8 2 3" xfId="31881" xr:uid="{9B3B9467-D93D-44E5-8B19-26852351DD2C}"/>
    <cellStyle name="SAPBEXchaText 2 8 3" xfId="24940" xr:uid="{63FC67E2-E836-4B5A-8CAD-CC37E674F06D}"/>
    <cellStyle name="SAPBEXchaText 2 8 3 2" xfId="34333" xr:uid="{93A42221-94C2-4699-9E54-0B4522DC1054}"/>
    <cellStyle name="SAPBEXchaText 2 8 4" xfId="29653" xr:uid="{C42C1D4E-88AE-4277-B137-92FC9132841B}"/>
    <cellStyle name="SAPBEXchaText 2 9" xfId="21681" xr:uid="{B2D78E6F-3BB8-40D2-B2E6-1466A078A48C}"/>
    <cellStyle name="SAPBEXchaText 2 9 2" xfId="26825" xr:uid="{82321FB3-8821-4BC5-9020-7609B44DD8F2}"/>
    <cellStyle name="SAPBEXchaText 2 9 2 2" xfId="36217" xr:uid="{6E5F0ECC-9603-4664-9DF8-6B165801C670}"/>
    <cellStyle name="SAPBEXchaText 2 9 3" xfId="31423" xr:uid="{52B6469C-26FF-4AD4-A6E9-C6A8E5B49846}"/>
    <cellStyle name="SAPBEXchaText 3" xfId="17237" xr:uid="{E457BA2A-466E-4FA3-8713-1A23AEBDB033}"/>
    <cellStyle name="SAPBEXchaText 4" xfId="19713" xr:uid="{42958D29-1767-439A-B78B-87E96140AE6E}"/>
    <cellStyle name="SAPBEXchaText 4 2" xfId="22239" xr:uid="{511BC4D4-6B2D-4EA8-BEF7-44BD48B94670}"/>
    <cellStyle name="SAPBEXchaText 4 2 2" xfId="27381" xr:uid="{CE5C23AF-7011-41FF-ADF6-F5958CB9BE36}"/>
    <cellStyle name="SAPBEXchaText 4 2 2 2" xfId="36772" xr:uid="{9399F5A7-FADE-4AA1-A0E7-84AED791C83B}"/>
    <cellStyle name="SAPBEXchaText 4 2 3" xfId="31880" xr:uid="{78293A2A-2EB0-4437-888D-C6E12549D092}"/>
    <cellStyle name="SAPBEXchaText 4 3" xfId="24939" xr:uid="{55EF07AF-62FA-4F93-BBA2-B0154A70D216}"/>
    <cellStyle name="SAPBEXchaText 4 3 2" xfId="34332" xr:uid="{5010EE35-48D9-44FA-BD04-51F47DA444A2}"/>
    <cellStyle name="SAPBEXchaText 4 4" xfId="29652" xr:uid="{15AE107C-F848-4845-B75E-21020494D20E}"/>
    <cellStyle name="SAPBEXchaText 5" xfId="21680" xr:uid="{3C8794C3-43E3-4A0B-A702-EDFD3F538626}"/>
    <cellStyle name="SAPBEXchaText 5 2" xfId="26824" xr:uid="{A9334C15-833F-420B-AB81-AE90CA8AA270}"/>
    <cellStyle name="SAPBEXchaText 5 2 2" xfId="36216" xr:uid="{BFD22585-A186-4F5E-B94B-684D91620167}"/>
    <cellStyle name="SAPBEXchaText 5 3" xfId="31422" xr:uid="{9FF1C36B-C9EF-4EB5-8B7E-5F791E896E6E}"/>
    <cellStyle name="SAPBEXchaText 6" xfId="24374" xr:uid="{B38433C7-B221-4EF8-859E-C0B845E429DF}"/>
    <cellStyle name="SAPBEXchaText 6 2" xfId="33853" xr:uid="{526148BF-1639-4EFD-AED0-1CC138099FD4}"/>
    <cellStyle name="SAPBEXchaText 7" xfId="29196" xr:uid="{68C4DFAF-A638-4ADA-91B3-C1032D7A3220}"/>
    <cellStyle name="SAPBEXchaText_Fiat Doblo Kral Sponsorluk" xfId="17238" xr:uid="{454831D7-3A5D-4D6A-A56F-E04AFC5BA79D}"/>
    <cellStyle name="SAPBEXexcBad7" xfId="17239" xr:uid="{9B747DE7-16DA-462F-84E2-313454029E37}"/>
    <cellStyle name="SAPBEXexcBad7 2" xfId="17240" xr:uid="{C85287E0-F60A-4DD2-A4F1-6CDF779E82F1}"/>
    <cellStyle name="SAPBEXexcBad7 3" xfId="17241" xr:uid="{46EF1304-3D8C-4496-B1E6-5F39ADF8DD02}"/>
    <cellStyle name="SAPBEXexcBad7 4" xfId="19720" xr:uid="{80BF67E9-7BBE-443D-B424-3F1B4A64208B}"/>
    <cellStyle name="SAPBEXexcBad7 4 2" xfId="22246" xr:uid="{CA8D8B47-0D70-4010-AA7D-08F9F048C36B}"/>
    <cellStyle name="SAPBEXexcBad7 4 2 2" xfId="27388" xr:uid="{DE7EBDD4-6069-4063-A536-E46A3E676523}"/>
    <cellStyle name="SAPBEXexcBad7 4 2 2 2" xfId="36779" xr:uid="{C15A8CBE-2B71-4C71-BF0A-079E8A7442DE}"/>
    <cellStyle name="SAPBEXexcBad7 4 2 3" xfId="31887" xr:uid="{AFFF3042-2B46-4B68-838E-12D9F12E61C5}"/>
    <cellStyle name="SAPBEXexcBad7 4 3" xfId="24946" xr:uid="{CE09CB21-2D2D-4DE1-9528-DEABD8A52588}"/>
    <cellStyle name="SAPBEXexcBad7 4 3 2" xfId="34339" xr:uid="{6D3ECE99-0797-4AA9-A60A-08E8EF98AFAB}"/>
    <cellStyle name="SAPBEXexcBad7 4 4" xfId="29659" xr:uid="{2213BF3C-A646-4B76-A8B4-21634F03D5A0}"/>
    <cellStyle name="SAPBEXexcBad7 5" xfId="21687" xr:uid="{84D57C60-88C6-40D5-A333-E11FD291CEDE}"/>
    <cellStyle name="SAPBEXexcBad7 5 2" xfId="26831" xr:uid="{90F62235-5B81-4C19-B24D-54229AB462E6}"/>
    <cellStyle name="SAPBEXexcBad7 5 2 2" xfId="36223" xr:uid="{D581983F-B77D-40AD-AA8A-365542DD5966}"/>
    <cellStyle name="SAPBEXexcBad7 5 3" xfId="31429" xr:uid="{9D8757D0-C520-4450-9F39-C9BA3D4175A0}"/>
    <cellStyle name="SAPBEXexcBad7 6" xfId="24381" xr:uid="{4BE6502D-2B38-4CC6-89FC-395C93C157D6}"/>
    <cellStyle name="SAPBEXexcBad7 6 2" xfId="33860" xr:uid="{9C2F7D5A-4224-4AC1-A7FA-B3E234E1D402}"/>
    <cellStyle name="SAPBEXexcBad7 7" xfId="29203" xr:uid="{84A40EDC-DE7D-417F-B486-9E7529A47099}"/>
    <cellStyle name="SAPBEXexcBad8" xfId="17242" xr:uid="{8D1B43A7-526B-49B9-8215-D35878D5DF0A}"/>
    <cellStyle name="SAPBEXexcBad8 2" xfId="17243" xr:uid="{51ACCD78-30F4-4D72-B7D5-01D490C954EB}"/>
    <cellStyle name="SAPBEXexcBad8 3" xfId="17244" xr:uid="{8AF81455-2D24-4DAA-AD5A-798838992FC7}"/>
    <cellStyle name="SAPBEXexcBad8 4" xfId="19721" xr:uid="{6D6CFB3B-72A0-431F-AF16-45F839B4D1ED}"/>
    <cellStyle name="SAPBEXexcBad8 4 2" xfId="22247" xr:uid="{65BB0424-7242-4051-9387-8ABB132C91CA}"/>
    <cellStyle name="SAPBEXexcBad8 4 2 2" xfId="27389" xr:uid="{5AA3C3C0-31E7-41E1-ABDA-32F75DA8277A}"/>
    <cellStyle name="SAPBEXexcBad8 4 2 2 2" xfId="36780" xr:uid="{1A6391F7-9102-4C67-927C-2996751AA896}"/>
    <cellStyle name="SAPBEXexcBad8 4 2 3" xfId="31888" xr:uid="{FC005514-3F56-456A-AB8F-EB48A38858FC}"/>
    <cellStyle name="SAPBEXexcBad8 4 3" xfId="24947" xr:uid="{AD4C77C5-4523-4689-978F-ECD6DEFBDB88}"/>
    <cellStyle name="SAPBEXexcBad8 4 3 2" xfId="34340" xr:uid="{64B97485-6485-422E-9FCF-FA724CCEC9B1}"/>
    <cellStyle name="SAPBEXexcBad8 4 4" xfId="29660" xr:uid="{A0E85972-A577-4216-BC90-BC7B6090091C}"/>
    <cellStyle name="SAPBEXexcBad8 5" xfId="21688" xr:uid="{7C42FC62-8154-4613-A1F0-5B9D9E95690D}"/>
    <cellStyle name="SAPBEXexcBad8 5 2" xfId="26832" xr:uid="{1756F583-CE60-468E-8721-E0EB21257D6C}"/>
    <cellStyle name="SAPBEXexcBad8 5 2 2" xfId="36224" xr:uid="{D6F32B54-C742-4894-9501-ECEAA37E9CA9}"/>
    <cellStyle name="SAPBEXexcBad8 5 3" xfId="31430" xr:uid="{27F45A67-D46A-400B-9FDD-E7E14524C5F1}"/>
    <cellStyle name="SAPBEXexcBad8 6" xfId="24382" xr:uid="{985C5C10-1F8E-4122-A88D-7220A440CD96}"/>
    <cellStyle name="SAPBEXexcBad8 6 2" xfId="33861" xr:uid="{1A5C0389-C378-49F9-A49A-5276B9835A46}"/>
    <cellStyle name="SAPBEXexcBad8 7" xfId="29204" xr:uid="{9DB62259-272B-409B-BF40-AB5C38BD2C22}"/>
    <cellStyle name="SAPBEXexcBad9" xfId="17245" xr:uid="{747B1914-4C09-4452-818B-1FF9AB596554}"/>
    <cellStyle name="SAPBEXexcBad9 2" xfId="17246" xr:uid="{156952A0-BDDD-4E9A-BFA3-31FC2D43383E}"/>
    <cellStyle name="SAPBEXexcBad9 3" xfId="17247" xr:uid="{ACCDC434-4F70-4651-A3CB-8133FD4244C4}"/>
    <cellStyle name="SAPBEXexcBad9 4" xfId="19722" xr:uid="{37AA4960-0088-4F8E-AB0E-2AB81D7598C7}"/>
    <cellStyle name="SAPBEXexcBad9 4 2" xfId="22248" xr:uid="{665C5909-EAC9-4640-A55E-504369559243}"/>
    <cellStyle name="SAPBEXexcBad9 4 2 2" xfId="27390" xr:uid="{88457AE8-5115-4DF5-8B0A-659920F7A495}"/>
    <cellStyle name="SAPBEXexcBad9 4 2 2 2" xfId="36781" xr:uid="{BE23FF0B-A921-4D18-B648-F8E163F5F5E5}"/>
    <cellStyle name="SAPBEXexcBad9 4 2 3" xfId="31889" xr:uid="{DCBBA708-265A-47C7-83DF-ABD3A3BE9EFD}"/>
    <cellStyle name="SAPBEXexcBad9 4 3" xfId="24948" xr:uid="{100313F8-CE1D-4DA6-A546-FF2B6E56EA7A}"/>
    <cellStyle name="SAPBEXexcBad9 4 3 2" xfId="34341" xr:uid="{A2870347-8C03-4CD9-B765-FEC9B9153CDB}"/>
    <cellStyle name="SAPBEXexcBad9 4 4" xfId="29661" xr:uid="{41B35B95-3C12-464E-97F5-CD23B5B43EAC}"/>
    <cellStyle name="SAPBEXexcBad9 5" xfId="21689" xr:uid="{C63F0971-0871-4CAD-BF33-6EEFE79AC4C5}"/>
    <cellStyle name="SAPBEXexcBad9 5 2" xfId="26833" xr:uid="{A3F1937C-58F4-4DAE-A623-64EFDFB4C298}"/>
    <cellStyle name="SAPBEXexcBad9 5 2 2" xfId="36225" xr:uid="{735B0948-2DBE-40F6-B1AE-F767EBF0CBD7}"/>
    <cellStyle name="SAPBEXexcBad9 5 3" xfId="31431" xr:uid="{AF0CAB4A-15DF-4FEC-8336-E6154CB222F8}"/>
    <cellStyle name="SAPBEXexcBad9 6" xfId="24383" xr:uid="{7120EEB7-AF1B-41A6-A719-5DEA8F710CF3}"/>
    <cellStyle name="SAPBEXexcBad9 6 2" xfId="33862" xr:uid="{86458A3B-4D25-4F67-8725-411FDAB4BA85}"/>
    <cellStyle name="SAPBEXexcBad9 7" xfId="29205" xr:uid="{67CF7B3F-7C78-4886-B542-4A97CB22D453}"/>
    <cellStyle name="SAPBEXexcCritical4" xfId="17248" xr:uid="{4BD452D1-9036-446D-88A5-911BFBD6B9EF}"/>
    <cellStyle name="SAPBEXexcCritical4 2" xfId="17249" xr:uid="{D12F53BE-94E4-41C3-9866-FE70AC022D4C}"/>
    <cellStyle name="SAPBEXexcCritical4 3" xfId="17250" xr:uid="{8C0A5CFC-4E39-4B31-8C00-6DC4FFD5A132}"/>
    <cellStyle name="SAPBEXexcCritical4 4" xfId="19723" xr:uid="{B2BF49DF-28DC-426C-AE9C-DC52D7172B93}"/>
    <cellStyle name="SAPBEXexcCritical4 4 2" xfId="22249" xr:uid="{C6F72F42-513B-4190-9A73-F728012DB411}"/>
    <cellStyle name="SAPBEXexcCritical4 4 2 2" xfId="27391" xr:uid="{92D85C18-FDE9-4F86-9269-36416A78153C}"/>
    <cellStyle name="SAPBEXexcCritical4 4 2 2 2" xfId="36782" xr:uid="{FF701027-3022-4098-A1F6-0FFA5594CF91}"/>
    <cellStyle name="SAPBEXexcCritical4 4 2 3" xfId="31890" xr:uid="{31FA27E1-E528-4DAF-80A0-F2A60BCD1917}"/>
    <cellStyle name="SAPBEXexcCritical4 4 3" xfId="24949" xr:uid="{B5A51842-B70E-4C90-A7F8-FB94BF081C62}"/>
    <cellStyle name="SAPBEXexcCritical4 4 3 2" xfId="34342" xr:uid="{25A336D5-D248-40E4-B6CA-62B1CF95856E}"/>
    <cellStyle name="SAPBEXexcCritical4 4 4" xfId="29662" xr:uid="{09319C74-40C8-499D-80DE-E081A7F5D659}"/>
    <cellStyle name="SAPBEXexcCritical4 5" xfId="21690" xr:uid="{270A0899-BDF2-4782-A6CB-AF7E76E19668}"/>
    <cellStyle name="SAPBEXexcCritical4 5 2" xfId="26834" xr:uid="{B6BE37AE-4282-499C-9F8E-F74D7DF1B6BB}"/>
    <cellStyle name="SAPBEXexcCritical4 5 2 2" xfId="36226" xr:uid="{584F5C56-A784-4AA3-B6B8-F964CA82E9E0}"/>
    <cellStyle name="SAPBEXexcCritical4 5 3" xfId="31432" xr:uid="{85E0E79D-28B3-4558-8BBB-6D1229DFEBFB}"/>
    <cellStyle name="SAPBEXexcCritical4 6" xfId="24384" xr:uid="{4C2678F5-1538-4931-A9AD-FC1739715811}"/>
    <cellStyle name="SAPBEXexcCritical4 6 2" xfId="33863" xr:uid="{9DA3919E-29B8-4BC3-B930-D1084B5DA091}"/>
    <cellStyle name="SAPBEXexcCritical4 7" xfId="29206" xr:uid="{ED8F24A1-F5BC-4060-A01E-991C98EE1028}"/>
    <cellStyle name="SAPBEXexcCritical5" xfId="17251" xr:uid="{80041F9E-D8B2-423D-BF9A-A4FADDE9AF53}"/>
    <cellStyle name="SAPBEXexcCritical5 2" xfId="17252" xr:uid="{7F70FF02-F7E6-4D6E-8050-1B2BC248A16E}"/>
    <cellStyle name="SAPBEXexcCritical5 3" xfId="17253" xr:uid="{A69B9EA2-5EB2-4CB7-AAA2-8B80A796F364}"/>
    <cellStyle name="SAPBEXexcCritical5 4" xfId="19724" xr:uid="{130BB5E3-4C8B-43FD-A77C-5C5DB65FA240}"/>
    <cellStyle name="SAPBEXexcCritical5 4 2" xfId="22250" xr:uid="{0C446B76-9A0C-4DF9-9E5A-782C98BE8F9D}"/>
    <cellStyle name="SAPBEXexcCritical5 4 2 2" xfId="27392" xr:uid="{C6C26F1B-F828-4283-BC9F-FEA45BFA29E6}"/>
    <cellStyle name="SAPBEXexcCritical5 4 2 2 2" xfId="36783" xr:uid="{DF929794-BF99-4689-8449-87E44F14FFE1}"/>
    <cellStyle name="SAPBEXexcCritical5 4 2 3" xfId="31891" xr:uid="{E1D3594E-93A3-45E4-8FD9-4B13D3F75DE6}"/>
    <cellStyle name="SAPBEXexcCritical5 4 3" xfId="24950" xr:uid="{D567E9CD-983F-45BB-A12D-CD06DE77B2CB}"/>
    <cellStyle name="SAPBEXexcCritical5 4 3 2" xfId="34343" xr:uid="{095C8985-DC46-4FA9-9E19-1B83D608AE39}"/>
    <cellStyle name="SAPBEXexcCritical5 4 4" xfId="29663" xr:uid="{77F44446-7A80-4F84-BF6E-E86D13C350E9}"/>
    <cellStyle name="SAPBEXexcCritical5 5" xfId="21691" xr:uid="{5C1A4CBD-1709-46B4-87D7-78CA9952C36E}"/>
    <cellStyle name="SAPBEXexcCritical5 5 2" xfId="26835" xr:uid="{FB61BD0E-1348-476D-91BB-9B52EDE3A91D}"/>
    <cellStyle name="SAPBEXexcCritical5 5 2 2" xfId="36227" xr:uid="{CA506CC8-2220-4158-A532-8547BFE33A9F}"/>
    <cellStyle name="SAPBEXexcCritical5 5 3" xfId="31433" xr:uid="{9B8B6647-1B29-42B8-A852-13C0F091EA24}"/>
    <cellStyle name="SAPBEXexcCritical5 6" xfId="24385" xr:uid="{5F26D135-7968-4235-8A39-02D5CEA7A2CB}"/>
    <cellStyle name="SAPBEXexcCritical5 6 2" xfId="33864" xr:uid="{192C47CD-4D9A-4F3F-B5B0-20822AC4FA5F}"/>
    <cellStyle name="SAPBEXexcCritical5 7" xfId="29207" xr:uid="{B528F1F5-8B08-4E6E-A231-FE0D14CD9244}"/>
    <cellStyle name="SAPBEXexcCritical6" xfId="17254" xr:uid="{0B1E689D-EC90-405D-94DC-AF52BEBA9FFF}"/>
    <cellStyle name="SAPBEXexcCritical6 2" xfId="17255" xr:uid="{0DFDB48D-647D-4500-BD06-9A9BA042D5C5}"/>
    <cellStyle name="SAPBEXexcCritical6 3" xfId="17256" xr:uid="{71AE2BBD-BA2F-4374-8A0F-9671BD1550E5}"/>
    <cellStyle name="SAPBEXexcCritical6 4" xfId="19725" xr:uid="{C092A0C1-6585-4A0F-A5F6-8B3A047BFDD6}"/>
    <cellStyle name="SAPBEXexcCritical6 4 2" xfId="22251" xr:uid="{C8646575-8457-4E04-8C51-F46E3A10340E}"/>
    <cellStyle name="SAPBEXexcCritical6 4 2 2" xfId="27393" xr:uid="{A74A37B3-2A6C-4932-AE8B-0B3609055979}"/>
    <cellStyle name="SAPBEXexcCritical6 4 2 2 2" xfId="36784" xr:uid="{EC0983A8-1A68-42E8-BCCC-E238A00B33FD}"/>
    <cellStyle name="SAPBEXexcCritical6 4 2 3" xfId="31892" xr:uid="{E9C51150-579C-4CEE-B769-9D4027313A9F}"/>
    <cellStyle name="SAPBEXexcCritical6 4 3" xfId="24951" xr:uid="{0527C90E-892C-4CF6-A659-07CAAE1D9D8C}"/>
    <cellStyle name="SAPBEXexcCritical6 4 3 2" xfId="34344" xr:uid="{378D23CB-2DDB-4DC2-906C-3C540D7031D5}"/>
    <cellStyle name="SAPBEXexcCritical6 4 4" xfId="29664" xr:uid="{058F7730-D610-4EDA-B3ED-DB017267AB74}"/>
    <cellStyle name="SAPBEXexcCritical6 5" xfId="21692" xr:uid="{F805E665-EDD8-4248-844A-3F3D4AD29C42}"/>
    <cellStyle name="SAPBEXexcCritical6 5 2" xfId="26836" xr:uid="{DE647874-2EB6-497D-8406-14AC480A41A8}"/>
    <cellStyle name="SAPBEXexcCritical6 5 2 2" xfId="36228" xr:uid="{9F2019C2-2C2E-4CFC-8341-1AFEEFC2B45B}"/>
    <cellStyle name="SAPBEXexcCritical6 5 3" xfId="31434" xr:uid="{28323079-B32C-43F8-B9D1-F02DAA81D7E0}"/>
    <cellStyle name="SAPBEXexcCritical6 6" xfId="24386" xr:uid="{E5EDC487-EF03-4B5B-B133-16F3772EF0CA}"/>
    <cellStyle name="SAPBEXexcCritical6 6 2" xfId="33865" xr:uid="{95C44F4B-3507-444D-99C1-E958832DCEDC}"/>
    <cellStyle name="SAPBEXexcCritical6 7" xfId="29208" xr:uid="{35706535-5187-4A2B-AACB-BFFC176B8DBE}"/>
    <cellStyle name="SAPBEXexcGood1" xfId="17257" xr:uid="{A720C573-6998-4267-8777-BBB489910E9E}"/>
    <cellStyle name="SAPBEXexcGood1 2" xfId="17258" xr:uid="{BF305B0E-1331-4AD4-B9F9-5F3C6D0BB9BA}"/>
    <cellStyle name="SAPBEXexcGood1 3" xfId="17259" xr:uid="{955E7967-8C79-467F-A8A2-AF2189E165EC}"/>
    <cellStyle name="SAPBEXexcGood1 4" xfId="19726" xr:uid="{9AFB8C8A-A1E1-4AC2-87EC-6C275A770531}"/>
    <cellStyle name="SAPBEXexcGood1 4 2" xfId="22252" xr:uid="{EE2FA290-CE90-4A83-A83D-E6872FDDFC6C}"/>
    <cellStyle name="SAPBEXexcGood1 4 2 2" xfId="27394" xr:uid="{7F319EBC-2707-4F51-B7D2-E3B936FB8A70}"/>
    <cellStyle name="SAPBEXexcGood1 4 2 2 2" xfId="36785" xr:uid="{CC949C77-953B-4819-A640-ACE57792B980}"/>
    <cellStyle name="SAPBEXexcGood1 4 2 3" xfId="31893" xr:uid="{AC603BF4-6CCA-43EB-A804-BA48492FF463}"/>
    <cellStyle name="SAPBEXexcGood1 4 3" xfId="24952" xr:uid="{398A9E8C-A60A-4993-8CF4-E62D92E22BAE}"/>
    <cellStyle name="SAPBEXexcGood1 4 3 2" xfId="34345" xr:uid="{EC77A906-1F2D-43E8-8CDB-3A3720B72DF8}"/>
    <cellStyle name="SAPBEXexcGood1 4 4" xfId="29665" xr:uid="{F4538E0B-350A-444F-AE7E-5E0DB001C339}"/>
    <cellStyle name="SAPBEXexcGood1 5" xfId="21693" xr:uid="{F5820B2B-BD86-4309-AE40-A83666EBABF7}"/>
    <cellStyle name="SAPBEXexcGood1 5 2" xfId="26837" xr:uid="{A1F04064-D367-4C8C-9F0A-FA5B9B6687C1}"/>
    <cellStyle name="SAPBEXexcGood1 5 2 2" xfId="36229" xr:uid="{D269F08D-5C5C-49B4-9989-AAFF9F152FC8}"/>
    <cellStyle name="SAPBEXexcGood1 5 3" xfId="31435" xr:uid="{FEF21825-20B7-4E77-BD44-11F9475B2113}"/>
    <cellStyle name="SAPBEXexcGood1 6" xfId="24387" xr:uid="{FBE1B201-B500-42AF-9696-A9483C965E5A}"/>
    <cellStyle name="SAPBEXexcGood1 6 2" xfId="33866" xr:uid="{13EA79F5-DB1F-48C9-8AB7-FABAE633CC74}"/>
    <cellStyle name="SAPBEXexcGood1 7" xfId="29209" xr:uid="{9D674BA0-4D5B-4CDC-BDEE-EF49A583D77D}"/>
    <cellStyle name="SAPBEXexcGood2" xfId="17260" xr:uid="{CCB065B1-C96C-49D2-88BA-80C959E96409}"/>
    <cellStyle name="SAPBEXexcGood2 2" xfId="17261" xr:uid="{D0141BDD-54B9-4EF4-B989-B1A13335E09C}"/>
    <cellStyle name="SAPBEXexcGood2 3" xfId="17262" xr:uid="{B244E5C3-8198-419C-8943-09C433A85B91}"/>
    <cellStyle name="SAPBEXexcGood2 4" xfId="19727" xr:uid="{249DA945-063E-4CC4-A8B8-4DDBEC88165F}"/>
    <cellStyle name="SAPBEXexcGood2 4 2" xfId="22253" xr:uid="{E4C6422A-5D66-4BAA-9B6E-44C3B531C60F}"/>
    <cellStyle name="SAPBEXexcGood2 4 2 2" xfId="27395" xr:uid="{AC4D219C-DA29-49CB-8D08-259323CD663B}"/>
    <cellStyle name="SAPBEXexcGood2 4 2 2 2" xfId="36786" xr:uid="{8CC6D8DE-0510-414A-95D7-AE3492D8D349}"/>
    <cellStyle name="SAPBEXexcGood2 4 2 3" xfId="31894" xr:uid="{A1CD57D3-DE0D-43A8-A7AB-A935FAAF60F9}"/>
    <cellStyle name="SAPBEXexcGood2 4 3" xfId="24953" xr:uid="{1AE9D708-19D4-457F-AD12-E39F1B85F4AD}"/>
    <cellStyle name="SAPBEXexcGood2 4 3 2" xfId="34346" xr:uid="{3BDAE2D3-0F4E-45CC-9E7F-7507E5D43382}"/>
    <cellStyle name="SAPBEXexcGood2 4 4" xfId="29666" xr:uid="{D67846EF-BC18-49F7-B217-7B06CE654B20}"/>
    <cellStyle name="SAPBEXexcGood2 5" xfId="21694" xr:uid="{0D158C2B-4F0B-42E6-9DC2-67E7805E542B}"/>
    <cellStyle name="SAPBEXexcGood2 5 2" xfId="26838" xr:uid="{1DB00B8F-B2A5-4BA6-94C6-737D01FF6395}"/>
    <cellStyle name="SAPBEXexcGood2 5 2 2" xfId="36230" xr:uid="{2FD8B617-B2B1-4A17-9375-21752A206F3E}"/>
    <cellStyle name="SAPBEXexcGood2 5 3" xfId="31436" xr:uid="{F79C60BB-28A6-48BB-97C3-7D6A905052C4}"/>
    <cellStyle name="SAPBEXexcGood2 6" xfId="24388" xr:uid="{5718D0F6-0C98-4B53-AA8B-019FD164BECA}"/>
    <cellStyle name="SAPBEXexcGood2 6 2" xfId="33867" xr:uid="{BE434192-82DA-469B-B9EA-3D8F0F01BE1F}"/>
    <cellStyle name="SAPBEXexcGood2 7" xfId="29210" xr:uid="{0A141C97-48D8-49C2-A4BE-FC5B53369480}"/>
    <cellStyle name="SAPBEXexcGood3" xfId="17263" xr:uid="{864D889C-3B40-415B-ADEB-30C61CAD443F}"/>
    <cellStyle name="SAPBEXexcGood3 2" xfId="17264" xr:uid="{1794E975-0E73-4505-9960-3A0698812C6C}"/>
    <cellStyle name="SAPBEXexcGood3 3" xfId="17265" xr:uid="{7E30B574-D79B-4142-8415-DF3C720FD9DF}"/>
    <cellStyle name="SAPBEXexcGood3 4" xfId="19728" xr:uid="{F3ADC86B-521A-4C8A-AB60-03E98840FE90}"/>
    <cellStyle name="SAPBEXexcGood3 4 2" xfId="22254" xr:uid="{CE5CB865-2F3B-4E0D-A686-3E5B6EE968E0}"/>
    <cellStyle name="SAPBEXexcGood3 4 2 2" xfId="27396" xr:uid="{EFE42C66-45AB-4445-A2A2-2884F8925B4C}"/>
    <cellStyle name="SAPBEXexcGood3 4 2 2 2" xfId="36787" xr:uid="{E35D124B-6447-4765-9029-2135F5638625}"/>
    <cellStyle name="SAPBEXexcGood3 4 2 3" xfId="31895" xr:uid="{FD1AC692-5147-4FD0-AA34-95246ACAA084}"/>
    <cellStyle name="SAPBEXexcGood3 4 3" xfId="24954" xr:uid="{0CCD9962-2EE0-4566-BD85-E714DA7502E7}"/>
    <cellStyle name="SAPBEXexcGood3 4 3 2" xfId="34347" xr:uid="{1C0ECDF6-B7A2-4F42-9793-EA2B9FC33D85}"/>
    <cellStyle name="SAPBEXexcGood3 4 4" xfId="29667" xr:uid="{EC0E2650-7427-4CD7-B08E-1D6E9E38D2CA}"/>
    <cellStyle name="SAPBEXexcGood3 5" xfId="21695" xr:uid="{0C877CE4-2546-4B0E-9E34-90DFDECE2F10}"/>
    <cellStyle name="SAPBEXexcGood3 5 2" xfId="26839" xr:uid="{9DC95415-B55B-4CC0-8AC6-F4CC80B752FB}"/>
    <cellStyle name="SAPBEXexcGood3 5 2 2" xfId="36231" xr:uid="{9A67EDBC-3483-4BBD-A3F5-BCF4C9F1368C}"/>
    <cellStyle name="SAPBEXexcGood3 5 3" xfId="31437" xr:uid="{896C4AB7-D01F-4008-AC36-0EAEDE695759}"/>
    <cellStyle name="SAPBEXexcGood3 6" xfId="24389" xr:uid="{1DA3C96C-3469-498C-BB5F-03C9D00B1C1E}"/>
    <cellStyle name="SAPBEXexcGood3 6 2" xfId="33868" xr:uid="{C9A6CE1E-4585-4641-883D-BAE55E3485D3}"/>
    <cellStyle name="SAPBEXexcGood3 7" xfId="29211" xr:uid="{3F85F673-6E1B-43EC-8089-6B6B2AE3E4B4}"/>
    <cellStyle name="SAPBEXfilterDrill" xfId="17266" xr:uid="{DFFC446C-676A-44FD-BED3-17524267E77B}"/>
    <cellStyle name="SAPBEXfilterDrill 2" xfId="17267" xr:uid="{32F89007-1464-48D3-90E0-C020F6098341}"/>
    <cellStyle name="SAPBEXfilterDrill 3" xfId="17268" xr:uid="{C6D6427A-B2D7-4B4A-816F-63A641211677}"/>
    <cellStyle name="SAPBEXfilterDrill 4" xfId="19729" xr:uid="{9A76020B-9D37-45C1-901C-EA61CA9B1F54}"/>
    <cellStyle name="SAPBEXfilterDrill 4 2" xfId="22255" xr:uid="{35D692AF-126D-4838-944E-95A76B13FF08}"/>
    <cellStyle name="SAPBEXfilterDrill 4 2 2" xfId="27397" xr:uid="{F2B63440-252C-4AFA-94B0-10928FD3B5C9}"/>
    <cellStyle name="SAPBEXfilterDrill 4 2 2 2" xfId="36788" xr:uid="{9A245C0E-3338-4757-91AA-9382F21D5CFB}"/>
    <cellStyle name="SAPBEXfilterDrill 4 2 3" xfId="31896" xr:uid="{ADC2A3D4-2C32-4952-8E3D-E44A1D5EF52D}"/>
    <cellStyle name="SAPBEXfilterDrill 4 3" xfId="24955" xr:uid="{975EA711-DE1D-4E0F-A90F-B629225AF861}"/>
    <cellStyle name="SAPBEXfilterDrill 4 3 2" xfId="34348" xr:uid="{EE9D7567-CF1B-4DDB-8CC3-82CA50B28940}"/>
    <cellStyle name="SAPBEXfilterDrill 4 4" xfId="29668" xr:uid="{49F8B48B-1A6F-4EA3-98C1-750F74AE86E4}"/>
    <cellStyle name="SAPBEXfilterDrill 5" xfId="21696" xr:uid="{72B5A8BF-4ADE-4A47-B7AA-9967195D7EA9}"/>
    <cellStyle name="SAPBEXfilterDrill 5 2" xfId="26840" xr:uid="{A9F1D596-9DAE-41B7-8F13-16712EDD95AC}"/>
    <cellStyle name="SAPBEXfilterDrill 5 2 2" xfId="36232" xr:uid="{3F3005B2-5BBA-4B5F-AAE0-6A19BD218FAF}"/>
    <cellStyle name="SAPBEXfilterDrill 5 3" xfId="31438" xr:uid="{5E1C6BEA-56D5-44A0-8A8A-0960A4CD5755}"/>
    <cellStyle name="SAPBEXfilterDrill 6" xfId="24390" xr:uid="{D55C2AA5-7D94-443A-A4FB-8695B1E6812B}"/>
    <cellStyle name="SAPBEXfilterDrill 6 2" xfId="33869" xr:uid="{C312393D-F8E6-40D9-B599-62D8613B1317}"/>
    <cellStyle name="SAPBEXfilterDrill 7" xfId="29212" xr:uid="{44E248D1-7BD9-45EF-8C41-5C37EC4FA6F2}"/>
    <cellStyle name="SAPBEXfilterItem" xfId="17269" xr:uid="{E90B8653-FDB8-4BF4-B6F4-F7549B723798}"/>
    <cellStyle name="SAPBEXfilterItem 2" xfId="17270" xr:uid="{0E6C13C2-57E3-4A20-99B6-5048472DFAED}"/>
    <cellStyle name="SAPBEXfilterItem 3" xfId="17271" xr:uid="{84038234-EEE7-41AF-BC34-6DA3E93DF45C}"/>
    <cellStyle name="SAPBEXfilterItem 4" xfId="19730" xr:uid="{009A84FD-D978-4EEC-BF4C-3ECF6BD3F5E4}"/>
    <cellStyle name="SAPBEXfilterItem 4 2" xfId="22256" xr:uid="{C02809D5-4A08-4AB7-B95E-451053CD23D1}"/>
    <cellStyle name="SAPBEXfilterItem 4 2 2" xfId="27398" xr:uid="{77C5F674-66CB-4498-A391-892ADF750460}"/>
    <cellStyle name="SAPBEXfilterItem 4 3" xfId="24956" xr:uid="{C6960D8B-4AC2-4B96-8452-95E28FA55F54}"/>
    <cellStyle name="SAPBEXfilterItem 5" xfId="21697" xr:uid="{EC622751-B2A6-46AA-A41D-DF863F334699}"/>
    <cellStyle name="SAPBEXfilterItem 5 2" xfId="26841" xr:uid="{838B8B0A-DBA9-45FE-8DAA-E8C0709263E9}"/>
    <cellStyle name="SAPBEXfilterItem 6" xfId="24391" xr:uid="{FED4BD64-C58A-4BAA-BC0E-FA7DE2454DD8}"/>
    <cellStyle name="SAPBEXfilterText" xfId="17272" xr:uid="{2584A6F5-6C6D-4F46-B11F-272A3008B0C4}"/>
    <cellStyle name="SAPBEXfilterText 2" xfId="17273" xr:uid="{DBAACCCD-14E7-44E0-9272-6EC08E39547B}"/>
    <cellStyle name="SAPBEXfilterText 3" xfId="17274" xr:uid="{DC02B913-20F8-4D70-A938-9DC7A8CFB4D2}"/>
    <cellStyle name="SAPBEXformats" xfId="17275" xr:uid="{EE6C7340-FC73-4A9B-8734-1B4A1AFC43C0}"/>
    <cellStyle name="SAPBEXformats 2" xfId="17276" xr:uid="{53CA4B1E-8815-4A27-88CF-B0D7A23EFFB1}"/>
    <cellStyle name="SAPBEXformats 2 10" xfId="24393" xr:uid="{CCD83281-8E9F-4221-8FA8-70C940809031}"/>
    <cellStyle name="SAPBEXformats 2 10 2" xfId="33871" xr:uid="{54CDF25D-0B83-44DC-BE83-7252F766700D}"/>
    <cellStyle name="SAPBEXformats 2 11" xfId="29214" xr:uid="{40389B5E-FDD0-40D1-B64E-0F69F485F313}"/>
    <cellStyle name="SAPBEXformats 2 2" xfId="17277" xr:uid="{426C89C1-FC52-4849-A843-C0A121BF414B}"/>
    <cellStyle name="SAPBEXformats 2 2 2" xfId="19733" xr:uid="{81080C0B-ADF2-4648-8EE8-9B434095F9EE}"/>
    <cellStyle name="SAPBEXformats 2 2 2 2" xfId="22259" xr:uid="{6B41CA9A-DBC6-4294-8DCE-D31BC229D692}"/>
    <cellStyle name="SAPBEXformats 2 2 2 2 2" xfId="27401" xr:uid="{315ECC29-DB8D-4ABB-88CB-DB2713FFED32}"/>
    <cellStyle name="SAPBEXformats 2 2 2 2 2 2" xfId="36791" xr:uid="{F5D53EE5-1BD1-4275-B5C0-09FEACDB4472}"/>
    <cellStyle name="SAPBEXformats 2 2 2 2 3" xfId="31899" xr:uid="{D0FBADE5-BCBE-4C23-84C6-F422C75BFCB8}"/>
    <cellStyle name="SAPBEXformats 2 2 2 3" xfId="24959" xr:uid="{88D64C9E-5ED6-43D0-BE73-617372867F93}"/>
    <cellStyle name="SAPBEXformats 2 2 2 3 2" xfId="34351" xr:uid="{F8BC42FB-88AF-4897-B359-5BCB3FC88953}"/>
    <cellStyle name="SAPBEXformats 2 2 2 4" xfId="29671" xr:uid="{67F5EDA6-4341-4E25-A9DA-29F9288DCD6F}"/>
    <cellStyle name="SAPBEXformats 2 2 3" xfId="21700" xr:uid="{564B02E3-F592-4411-838E-8F2E55F682AA}"/>
    <cellStyle name="SAPBEXformats 2 2 3 2" xfId="26844" xr:uid="{BCA65185-FE0A-4912-BFF0-BC74447C3EC6}"/>
    <cellStyle name="SAPBEXformats 2 2 3 2 2" xfId="36235" xr:uid="{66411526-F86E-4509-AAC8-D16D6C3DCFB8}"/>
    <cellStyle name="SAPBEXformats 2 2 3 3" xfId="31441" xr:uid="{B97BB3CA-2324-4E92-8C2B-E62091CC5CFB}"/>
    <cellStyle name="SAPBEXformats 2 2 4" xfId="24394" xr:uid="{3665DF4D-2898-47BD-9AA3-0AC2063AEA19}"/>
    <cellStyle name="SAPBEXformats 2 2 4 2" xfId="33872" xr:uid="{D7001954-DBBD-4112-8E50-2AD92FEF3A0A}"/>
    <cellStyle name="SAPBEXformats 2 2 5" xfId="29215" xr:uid="{D07B9520-9FE9-4765-BD9E-ADF972AB53B3}"/>
    <cellStyle name="SAPBEXformats 2 3" xfId="17278" xr:uid="{619F21E0-5B93-47AC-9AD7-B7C4836C3F84}"/>
    <cellStyle name="SAPBEXformats 2 3 2" xfId="19734" xr:uid="{3F1A76A1-F911-4E09-ADE9-DA0801BA0C00}"/>
    <cellStyle name="SAPBEXformats 2 3 2 2" xfId="22260" xr:uid="{146DC976-EB82-4591-815D-1DF056F66C0B}"/>
    <cellStyle name="SAPBEXformats 2 3 2 2 2" xfId="27402" xr:uid="{DDF8D9B1-B588-4EE3-86DA-CD1C95ECB000}"/>
    <cellStyle name="SAPBEXformats 2 3 2 2 2 2" xfId="36792" xr:uid="{BE330600-EA2A-415E-9652-EECCCE328687}"/>
    <cellStyle name="SAPBEXformats 2 3 2 2 3" xfId="31900" xr:uid="{A21B42DC-ADE6-45B6-B050-59C4900DF94F}"/>
    <cellStyle name="SAPBEXformats 2 3 2 3" xfId="24960" xr:uid="{E99D97FA-ED46-46E7-8540-0FA4E368B695}"/>
    <cellStyle name="SAPBEXformats 2 3 2 3 2" xfId="34352" xr:uid="{299065D3-8107-497F-95CB-4C9FD8BDE681}"/>
    <cellStyle name="SAPBEXformats 2 3 2 4" xfId="29672" xr:uid="{4EC7F8B4-772E-4DBD-8BE9-296CB96E480B}"/>
    <cellStyle name="SAPBEXformats 2 3 3" xfId="21701" xr:uid="{B7F5B894-969C-491D-9FBD-63DDF606A7AB}"/>
    <cellStyle name="SAPBEXformats 2 3 3 2" xfId="26845" xr:uid="{DD7879A4-F89A-49C0-8DC5-030A1F2628F7}"/>
    <cellStyle name="SAPBEXformats 2 3 3 2 2" xfId="36236" xr:uid="{2856B582-B3F1-4ED7-A9BB-EB2EF26CF6BB}"/>
    <cellStyle name="SAPBEXformats 2 3 3 3" xfId="31442" xr:uid="{20A027CE-3749-4FA9-A546-71455E40D24E}"/>
    <cellStyle name="SAPBEXformats 2 3 4" xfId="24395" xr:uid="{828E8E93-F6B4-4AEF-B2EB-6F08443B0D81}"/>
    <cellStyle name="SAPBEXformats 2 3 4 2" xfId="33873" xr:uid="{599B07D7-4DEA-41D4-95E0-11A552968073}"/>
    <cellStyle name="SAPBEXformats 2 3 5" xfId="29216" xr:uid="{BF2F51A9-BA72-4B62-A711-088E8F8E7153}"/>
    <cellStyle name="SAPBEXformats 2 4" xfId="17279" xr:uid="{23D669D6-8618-41B4-AA30-E1D13FAC110D}"/>
    <cellStyle name="SAPBEXformats 2 4 2" xfId="19735" xr:uid="{6D212006-F67F-4644-916A-05DD7F403332}"/>
    <cellStyle name="SAPBEXformats 2 4 2 2" xfId="22261" xr:uid="{2F894342-375A-44D6-928A-46E093E43EF5}"/>
    <cellStyle name="SAPBEXformats 2 4 2 2 2" xfId="27403" xr:uid="{128B471F-4CED-4EA4-8DC2-D50117643EDE}"/>
    <cellStyle name="SAPBEXformats 2 4 2 2 2 2" xfId="36793" xr:uid="{69D07671-9FBC-4455-B6C5-2CAC12840B1C}"/>
    <cellStyle name="SAPBEXformats 2 4 2 2 3" xfId="31901" xr:uid="{4CB3ED81-9C7C-42FD-A351-E8F127836813}"/>
    <cellStyle name="SAPBEXformats 2 4 2 3" xfId="24961" xr:uid="{35E71750-F27A-4857-B899-95F707A9C334}"/>
    <cellStyle name="SAPBEXformats 2 4 2 3 2" xfId="34353" xr:uid="{C8C41EBF-B734-4A39-AAF6-E706AE2F0407}"/>
    <cellStyle name="SAPBEXformats 2 4 2 4" xfId="29673" xr:uid="{C8C3A30A-F33C-4D96-BCA5-DD7F775EF801}"/>
    <cellStyle name="SAPBEXformats 2 4 3" xfId="21702" xr:uid="{691758E1-7AB2-4D89-8088-77FD12EC8834}"/>
    <cellStyle name="SAPBEXformats 2 4 3 2" xfId="26846" xr:uid="{228762EC-B684-437F-96BA-02C9BDF1CBF6}"/>
    <cellStyle name="SAPBEXformats 2 4 3 2 2" xfId="36237" xr:uid="{8B69E865-F9CD-4625-A20A-2C3828EC26E6}"/>
    <cellStyle name="SAPBEXformats 2 4 3 3" xfId="31443" xr:uid="{244871D6-C921-4884-AA6D-9802C0C252B1}"/>
    <cellStyle name="SAPBEXformats 2 4 4" xfId="24396" xr:uid="{E1B6736A-BAD8-4B94-ADB4-6630B6D9B430}"/>
    <cellStyle name="SAPBEXformats 2 4 4 2" xfId="33874" xr:uid="{EED163AE-C3DE-4FB9-96B5-95935F91D372}"/>
    <cellStyle name="SAPBEXformats 2 4 5" xfId="29217" xr:uid="{51462380-BE12-480D-9161-3C9C58C778F5}"/>
    <cellStyle name="SAPBEXformats 2 5" xfId="17280" xr:uid="{0B8496D2-2DD8-4D9A-8E9D-FCA3EF93750C}"/>
    <cellStyle name="SAPBEXformats 2 5 2" xfId="19736" xr:uid="{10A94C2C-127E-4FAB-9B83-BCE90DCC6A3E}"/>
    <cellStyle name="SAPBEXformats 2 5 2 2" xfId="22262" xr:uid="{F7F83B46-D62C-47F7-AF44-792481162ECB}"/>
    <cellStyle name="SAPBEXformats 2 5 2 2 2" xfId="27404" xr:uid="{65DF5BEF-6805-4549-9C2B-DDA31AD59555}"/>
    <cellStyle name="SAPBEXformats 2 5 2 2 2 2" xfId="36794" xr:uid="{962548CB-828E-4119-B71F-1B1DAD7BCD1C}"/>
    <cellStyle name="SAPBEXformats 2 5 2 2 3" xfId="31902" xr:uid="{54303E95-1917-43BE-93DA-D03F6F364B2F}"/>
    <cellStyle name="SAPBEXformats 2 5 2 3" xfId="24962" xr:uid="{A308EA9D-42A2-4B5B-B5FE-D98730DD1AB2}"/>
    <cellStyle name="SAPBEXformats 2 5 2 3 2" xfId="34354" xr:uid="{E49FBB74-5AAF-47E7-B0F2-6B869C54EB16}"/>
    <cellStyle name="SAPBEXformats 2 5 2 4" xfId="29674" xr:uid="{0371A0EF-89AD-4E79-887B-FEBAB010EBBC}"/>
    <cellStyle name="SAPBEXformats 2 5 3" xfId="21703" xr:uid="{308929A7-230E-4432-A181-72360B715435}"/>
    <cellStyle name="SAPBEXformats 2 5 3 2" xfId="26847" xr:uid="{6FA5AE03-DE8A-45A6-B31E-8A86AE62003E}"/>
    <cellStyle name="SAPBEXformats 2 5 3 2 2" xfId="36238" xr:uid="{C6BBA439-F6EE-4EC9-AB09-6F849C7B9B10}"/>
    <cellStyle name="SAPBEXformats 2 5 3 3" xfId="31444" xr:uid="{602745A5-5362-4BEB-ABA4-F0C9F04BD9C1}"/>
    <cellStyle name="SAPBEXformats 2 5 4" xfId="24397" xr:uid="{BD9BD97C-04A7-49F6-9401-216A15DBD50E}"/>
    <cellStyle name="SAPBEXformats 2 5 4 2" xfId="33875" xr:uid="{61809ED6-E0C9-4979-895A-42131756BDC0}"/>
    <cellStyle name="SAPBEXformats 2 5 5" xfId="29218" xr:uid="{07B48799-42FD-4C08-960D-FB38FF7F32D7}"/>
    <cellStyle name="SAPBEXformats 2 6" xfId="17281" xr:uid="{4DC799F6-7819-49D5-9815-71564816ABD9}"/>
    <cellStyle name="SAPBEXformats 2 6 2" xfId="19737" xr:uid="{E5EEC6AE-CDCB-41C0-8B4D-971838DFAA52}"/>
    <cellStyle name="SAPBEXformats 2 6 2 2" xfId="22263" xr:uid="{DC0A2EC1-8C61-4435-A163-43AE84914FC7}"/>
    <cellStyle name="SAPBEXformats 2 6 2 2 2" xfId="27405" xr:uid="{3A6364AC-2E0A-4220-9E15-39FE3D4D0BE5}"/>
    <cellStyle name="SAPBEXformats 2 6 2 2 2 2" xfId="36795" xr:uid="{EDC1BB8D-A41D-451E-899C-ACBA1316473D}"/>
    <cellStyle name="SAPBEXformats 2 6 2 2 3" xfId="31903" xr:uid="{972D657E-83A3-4EBE-B382-E3B91600D23B}"/>
    <cellStyle name="SAPBEXformats 2 6 2 3" xfId="24963" xr:uid="{703169B7-820F-4E8C-9BFB-A3FD4F95BF14}"/>
    <cellStyle name="SAPBEXformats 2 6 2 3 2" xfId="34355" xr:uid="{938ED0C0-EA53-4D1E-87C7-0AEBB3627595}"/>
    <cellStyle name="SAPBEXformats 2 6 2 4" xfId="29675" xr:uid="{270710DA-DF68-449C-A198-4BB5B9E3064C}"/>
    <cellStyle name="SAPBEXformats 2 6 3" xfId="21704" xr:uid="{B1EED694-F77F-45BD-9623-2CCD868376B9}"/>
    <cellStyle name="SAPBEXformats 2 6 3 2" xfId="26848" xr:uid="{FA1A9823-F602-41D5-A080-1D2639299215}"/>
    <cellStyle name="SAPBEXformats 2 6 3 2 2" xfId="36239" xr:uid="{4E02E82F-3570-40C3-91CB-ACB0A97CB0E6}"/>
    <cellStyle name="SAPBEXformats 2 6 3 3" xfId="31445" xr:uid="{0A742C67-9662-412E-B48C-88D0BF803712}"/>
    <cellStyle name="SAPBEXformats 2 6 4" xfId="24398" xr:uid="{BDCF9515-D36B-4FC9-A488-C91C8DB5E974}"/>
    <cellStyle name="SAPBEXformats 2 6 4 2" xfId="33876" xr:uid="{8489093F-58CF-41F1-9480-BC6F1F69AA6F}"/>
    <cellStyle name="SAPBEXformats 2 6 5" xfId="29219" xr:uid="{FB920F6D-888F-4E2F-99FD-63E28B51B51A}"/>
    <cellStyle name="SAPBEXformats 2 7" xfId="17282" xr:uid="{22E950CA-A238-42A3-AFAF-C13D295D9280}"/>
    <cellStyle name="SAPBEXformats 2 8" xfId="19732" xr:uid="{22400669-8669-4A21-8D96-F39EEC184E1C}"/>
    <cellStyle name="SAPBEXformats 2 8 2" xfId="22258" xr:uid="{1ADFC1E9-B53F-4F39-B732-B8D2640F8826}"/>
    <cellStyle name="SAPBEXformats 2 8 2 2" xfId="27400" xr:uid="{74F70011-AD69-432F-9D73-1CE4630F508F}"/>
    <cellStyle name="SAPBEXformats 2 8 2 2 2" xfId="36790" xr:uid="{66E9BAAC-1235-44ED-B53D-8FE4980A3298}"/>
    <cellStyle name="SAPBEXformats 2 8 2 3" xfId="31898" xr:uid="{EF58D9CF-27CF-4E43-B5B3-5A585972FACC}"/>
    <cellStyle name="SAPBEXformats 2 8 3" xfId="24958" xr:uid="{F8074E54-1BD4-49D1-9363-42BA8ED81B61}"/>
    <cellStyle name="SAPBEXformats 2 8 3 2" xfId="34350" xr:uid="{C0107C2F-F429-4F14-A58F-6A3CCC250861}"/>
    <cellStyle name="SAPBEXformats 2 8 4" xfId="29670" xr:uid="{DBE58D40-A7AB-4683-9ED2-3FDC367DAC8A}"/>
    <cellStyle name="SAPBEXformats 2 9" xfId="21699" xr:uid="{048B8007-288B-4A36-AB11-2013C13B187F}"/>
    <cellStyle name="SAPBEXformats 2 9 2" xfId="26843" xr:uid="{DB89C567-3EAB-4D32-8D4D-39E35679F61D}"/>
    <cellStyle name="SAPBEXformats 2 9 2 2" xfId="36234" xr:uid="{996B75B1-70D7-415B-B572-6EC4720F766C}"/>
    <cellStyle name="SAPBEXformats 2 9 3" xfId="31440" xr:uid="{76F31CAD-2186-47A8-B814-08EA8A2E23C0}"/>
    <cellStyle name="SAPBEXformats 3" xfId="17283" xr:uid="{EE2DCE3E-B973-4F94-8119-C3BE5167F942}"/>
    <cellStyle name="SAPBEXformats 4" xfId="19731" xr:uid="{5933E75E-D620-4BFD-B9CF-D4203B46A683}"/>
    <cellStyle name="SAPBEXformats 4 2" xfId="22257" xr:uid="{FEC8B160-9939-477A-9260-1D938B7B4DD2}"/>
    <cellStyle name="SAPBEXformats 4 2 2" xfId="27399" xr:uid="{7F7CAAF0-D7A5-4663-83F2-DA4FB4FB7211}"/>
    <cellStyle name="SAPBEXformats 4 2 2 2" xfId="36789" xr:uid="{B42D0733-1DAD-45AA-AB4A-5D6572D31120}"/>
    <cellStyle name="SAPBEXformats 4 2 3" xfId="31897" xr:uid="{6D10D6EF-659E-4367-9442-3D0968683514}"/>
    <cellStyle name="SAPBEXformats 4 3" xfId="24957" xr:uid="{F825D530-8316-4C3A-A584-78535CD747C6}"/>
    <cellStyle name="SAPBEXformats 4 3 2" xfId="34349" xr:uid="{7A8320C7-1ABD-4B85-9916-9F5DB1181D67}"/>
    <cellStyle name="SAPBEXformats 4 4" xfId="29669" xr:uid="{920C9D77-5ABB-41E7-A9F8-69162861DA21}"/>
    <cellStyle name="SAPBEXformats 5" xfId="21698" xr:uid="{68FEA63F-3D94-44AC-9668-2D7ABE030B5A}"/>
    <cellStyle name="SAPBEXformats 5 2" xfId="26842" xr:uid="{21972E5C-0D54-4E4B-81F8-7E00F4F7C601}"/>
    <cellStyle name="SAPBEXformats 5 2 2" xfId="36233" xr:uid="{893F9DF7-585D-4C23-B7B6-6835D3F31E02}"/>
    <cellStyle name="SAPBEXformats 5 3" xfId="31439" xr:uid="{2F264ECC-432F-4D13-B7B0-F8932C66197B}"/>
    <cellStyle name="SAPBEXformats 6" xfId="24392" xr:uid="{ECB46C14-AFA6-4369-BA22-2F7EFB6B067A}"/>
    <cellStyle name="SAPBEXformats 6 2" xfId="33870" xr:uid="{A1AFBDBC-E610-491B-AFBF-34DFCA5D43D3}"/>
    <cellStyle name="SAPBEXformats 7" xfId="29213" xr:uid="{40EF91FD-D8D8-4EEF-8282-51DBA0CF31E4}"/>
    <cellStyle name="SAPBEXformats_Fiat Doblo Kral Sponsorluk" xfId="17284" xr:uid="{955FC275-F46F-4685-B626-61D3BBD2F431}"/>
    <cellStyle name="SAPBEXheaderItem" xfId="17285" xr:uid="{3F74AF5E-D5EE-4919-991B-00E48C48170B}"/>
    <cellStyle name="SAPBEXheaderItem 10" xfId="21705" xr:uid="{361689A3-B81D-4386-A3EE-90AAE5FC36C4}"/>
    <cellStyle name="SAPBEXheaderItem 10 2" xfId="26849" xr:uid="{0E5F4008-69C6-41E3-99AA-398AF0067960}"/>
    <cellStyle name="SAPBEXheaderItem 10 2 2" xfId="36240" xr:uid="{791BE505-4B67-4A5C-8284-C0FD1FAD9C93}"/>
    <cellStyle name="SAPBEXheaderItem 10 3" xfId="31446" xr:uid="{9F5B472F-4FA5-4F15-AB68-2FB30F31BF93}"/>
    <cellStyle name="SAPBEXheaderItem 11" xfId="24399" xr:uid="{85596B2A-189E-48EE-8860-4FECD19E4E97}"/>
    <cellStyle name="SAPBEXheaderItem 11 2" xfId="33877" xr:uid="{AE9CB168-ACB9-4CA4-8D12-7484F060038E}"/>
    <cellStyle name="SAPBEXheaderItem 12" xfId="29220" xr:uid="{1B874C35-ED79-4A9B-A2BB-7D64BB60A42F}"/>
    <cellStyle name="SAPBEXheaderItem 2" xfId="17286" xr:uid="{4D256320-DF9A-4404-B6CB-E38463481708}"/>
    <cellStyle name="SAPBEXheaderItem 2 2" xfId="17287" xr:uid="{2778F85B-79C9-48B5-93D6-B1A8F266DEE5}"/>
    <cellStyle name="SAPBEXheaderItem 2 3" xfId="19739" xr:uid="{3EFB7F49-02CB-441A-AF14-04FC21E12B26}"/>
    <cellStyle name="SAPBEXheaderItem 2 3 2" xfId="22265" xr:uid="{31A9E9C2-6326-4E15-9A5E-E047CBB8B7FF}"/>
    <cellStyle name="SAPBEXheaderItem 2 3 2 2" xfId="27407" xr:uid="{A8204FB8-0394-43B7-8BD9-509636DB26B2}"/>
    <cellStyle name="SAPBEXheaderItem 2 3 2 2 2" xfId="36797" xr:uid="{B6962B54-7343-4FE1-996C-C3BFD8CB00B3}"/>
    <cellStyle name="SAPBEXheaderItem 2 3 2 3" xfId="31905" xr:uid="{C880E2D3-CED9-4270-8D5F-A088028BDA9F}"/>
    <cellStyle name="SAPBEXheaderItem 2 3 3" xfId="24965" xr:uid="{6096D0B8-7556-461A-8869-71881157601C}"/>
    <cellStyle name="SAPBEXheaderItem 2 3 3 2" xfId="34357" xr:uid="{892C80D4-D6D6-4B26-A1F3-835155A63F95}"/>
    <cellStyle name="SAPBEXheaderItem 2 3 4" xfId="29677" xr:uid="{3626FE00-9ABB-4C22-8AB2-CD60E983C8D2}"/>
    <cellStyle name="SAPBEXheaderItem 2 4" xfId="21706" xr:uid="{6F03873B-DD7E-447C-8FD4-DF7EA9778779}"/>
    <cellStyle name="SAPBEXheaderItem 2 4 2" xfId="26850" xr:uid="{6BD9CCA7-22FE-4710-A50F-F0E84909B22B}"/>
    <cellStyle name="SAPBEXheaderItem 2 4 2 2" xfId="36241" xr:uid="{8F3DC562-3D10-4B32-8B6E-DAFAE75AFAB5}"/>
    <cellStyle name="SAPBEXheaderItem 2 4 3" xfId="31447" xr:uid="{6194CD5B-9AE6-4F37-8AF9-CA5C69869CE7}"/>
    <cellStyle name="SAPBEXheaderItem 2 5" xfId="24400" xr:uid="{10A9A8C8-3AFC-41EB-94F8-28213140EDA2}"/>
    <cellStyle name="SAPBEXheaderItem 2 5 2" xfId="33878" xr:uid="{1A5CF5D5-7C40-420F-857F-7B84E5F1428C}"/>
    <cellStyle name="SAPBEXheaderItem 2 6" xfId="29221" xr:uid="{58F5B164-7D52-447E-9843-12B07BFB98A9}"/>
    <cellStyle name="SAPBEXheaderItem 3" xfId="17288" xr:uid="{F9F926D4-AB32-4DF8-8899-4DE60FF2F7D1}"/>
    <cellStyle name="SAPBEXheaderItem 3 2" xfId="19740" xr:uid="{0CE5E0B4-9D82-4020-9D3B-18D3E22F4782}"/>
    <cellStyle name="SAPBEXheaderItem 3 2 2" xfId="22266" xr:uid="{22BA0F2C-5F54-4D4E-B021-B1F0CBF7DCD3}"/>
    <cellStyle name="SAPBEXheaderItem 3 2 2 2" xfId="27408" xr:uid="{8864DE92-9DC7-4705-AE18-8C16EB7050C6}"/>
    <cellStyle name="SAPBEXheaderItem 3 2 2 2 2" xfId="36798" xr:uid="{24A6EBC4-B0AA-426C-94BF-0C7AE5A57F9C}"/>
    <cellStyle name="SAPBEXheaderItem 3 2 2 3" xfId="31906" xr:uid="{9263D6D3-30FB-4C5E-B8DA-C6208F6D85A9}"/>
    <cellStyle name="SAPBEXheaderItem 3 2 3" xfId="24966" xr:uid="{D4D4D256-D76B-4A7E-9635-4BB1807007E9}"/>
    <cellStyle name="SAPBEXheaderItem 3 2 3 2" xfId="34358" xr:uid="{B767A427-18C8-4528-9D48-7A8589C54E53}"/>
    <cellStyle name="SAPBEXheaderItem 3 2 4" xfId="29678" xr:uid="{EB844CD7-3436-488D-B691-85C5A4B1D73E}"/>
    <cellStyle name="SAPBEXheaderItem 3 3" xfId="21707" xr:uid="{59EBA368-9B78-4F34-A245-737C1A650CA8}"/>
    <cellStyle name="SAPBEXheaderItem 3 3 2" xfId="26851" xr:uid="{11B81BBB-CC72-469F-97D6-2E028E29D815}"/>
    <cellStyle name="SAPBEXheaderItem 3 3 2 2" xfId="36242" xr:uid="{73BCD36D-50D9-47FD-9C0F-69BE836A4026}"/>
    <cellStyle name="SAPBEXheaderItem 3 3 3" xfId="31448" xr:uid="{FEED1477-7970-4934-9CF5-14E07D92603F}"/>
    <cellStyle name="SAPBEXheaderItem 3 4" xfId="24401" xr:uid="{16AFE0FC-CC99-4613-9189-0EB716E8D899}"/>
    <cellStyle name="SAPBEXheaderItem 3 4 2" xfId="33879" xr:uid="{53DC892D-59AA-40FC-AEBF-89FA0EB7F65E}"/>
    <cellStyle name="SAPBEXheaderItem 3 5" xfId="29222" xr:uid="{F52874FB-C1C7-4C61-B9BE-C14F8C729ACF}"/>
    <cellStyle name="SAPBEXheaderItem 4" xfId="17289" xr:uid="{14806BD6-4BEA-47FB-9048-E2BF2080B396}"/>
    <cellStyle name="SAPBEXheaderItem 4 2" xfId="19741" xr:uid="{78084C81-B7E2-4CDC-8873-F83F87B7FF22}"/>
    <cellStyle name="SAPBEXheaderItem 4 2 2" xfId="22267" xr:uid="{FB3BA6C9-20D6-4A98-8F08-D78014072AFC}"/>
    <cellStyle name="SAPBEXheaderItem 4 2 2 2" xfId="27409" xr:uid="{1A95A7F3-9D97-4C86-8CCF-51104730CFC6}"/>
    <cellStyle name="SAPBEXheaderItem 4 2 2 2 2" xfId="36799" xr:uid="{451ADB51-A139-409D-84CC-516C1D060C6B}"/>
    <cellStyle name="SAPBEXheaderItem 4 2 2 3" xfId="31907" xr:uid="{8886E793-61AA-4A5A-9C77-9CAEF54C09F1}"/>
    <cellStyle name="SAPBEXheaderItem 4 2 3" xfId="24967" xr:uid="{BE1DAEF9-3854-487B-8ECC-2D177454EE60}"/>
    <cellStyle name="SAPBEXheaderItem 4 2 3 2" xfId="34359" xr:uid="{0C3386DA-4D67-464F-9461-D0F490A6E1AA}"/>
    <cellStyle name="SAPBEXheaderItem 4 2 4" xfId="29679" xr:uid="{7622F41F-E840-4622-B432-8A7851529E43}"/>
    <cellStyle name="SAPBEXheaderItem 4 3" xfId="21708" xr:uid="{56E00CEE-8339-40C9-BEC2-E6D84D1BF10B}"/>
    <cellStyle name="SAPBEXheaderItem 4 3 2" xfId="26852" xr:uid="{29ECB091-667C-47F9-BC56-C2ABDBF7E4BD}"/>
    <cellStyle name="SAPBEXheaderItem 4 3 2 2" xfId="36243" xr:uid="{A955C778-7D50-4E4B-B808-BA74836A4098}"/>
    <cellStyle name="SAPBEXheaderItem 4 3 3" xfId="31449" xr:uid="{FBAA20EB-42C5-4346-A6E8-162691CC182B}"/>
    <cellStyle name="SAPBEXheaderItem 4 4" xfId="24402" xr:uid="{90326E88-E938-4169-BCD9-46CF103325D4}"/>
    <cellStyle name="SAPBEXheaderItem 4 4 2" xfId="33880" xr:uid="{AD496065-D63B-4B2C-8EF3-B4C67E2F7F15}"/>
    <cellStyle name="SAPBEXheaderItem 4 5" xfId="29223" xr:uid="{BCC178BF-7786-4273-89BE-D8164A196585}"/>
    <cellStyle name="SAPBEXheaderItem 5" xfId="17290" xr:uid="{FB575028-40DE-4D3B-A959-6906750332E1}"/>
    <cellStyle name="SAPBEXheaderItem 5 2" xfId="19742" xr:uid="{07294B12-2FC6-4EE1-950F-2BEAAC4175CB}"/>
    <cellStyle name="SAPBEXheaderItem 5 2 2" xfId="22268" xr:uid="{65962D6D-6684-44CF-A2E3-5F77AF404A56}"/>
    <cellStyle name="SAPBEXheaderItem 5 2 2 2" xfId="27410" xr:uid="{1AE5F2AB-74E9-4BF5-B7EE-3808A29B01FA}"/>
    <cellStyle name="SAPBEXheaderItem 5 2 2 2 2" xfId="36800" xr:uid="{0525CC30-3FE3-4A27-8208-B08F621AB9AD}"/>
    <cellStyle name="SAPBEXheaderItem 5 2 2 3" xfId="31908" xr:uid="{8CA9CBE2-E412-42F9-9F52-7AC60D0D0E7C}"/>
    <cellStyle name="SAPBEXheaderItem 5 2 3" xfId="24968" xr:uid="{55AE2CFE-F161-478D-ABE5-09C47379A408}"/>
    <cellStyle name="SAPBEXheaderItem 5 2 3 2" xfId="34360" xr:uid="{DF4C5C70-CC07-4B9B-8D64-612822D73A8D}"/>
    <cellStyle name="SAPBEXheaderItem 5 2 4" xfId="29680" xr:uid="{6953546E-F078-4651-B6DB-8D922CF80D99}"/>
    <cellStyle name="SAPBEXheaderItem 5 3" xfId="21709" xr:uid="{2751A61D-2FA7-4D9D-9235-C3D9192986A5}"/>
    <cellStyle name="SAPBEXheaderItem 5 3 2" xfId="26853" xr:uid="{457FF72D-0CE7-4121-8A7B-AA282D89AB1D}"/>
    <cellStyle name="SAPBEXheaderItem 5 3 2 2" xfId="36244" xr:uid="{C269578A-B68F-47E3-8ACD-DA53E7062B5D}"/>
    <cellStyle name="SAPBEXheaderItem 5 3 3" xfId="31450" xr:uid="{DB9EC4A9-FE2D-4785-B52F-33C725277116}"/>
    <cellStyle name="SAPBEXheaderItem 5 4" xfId="24403" xr:uid="{7A9698F6-6C9D-455A-83BE-18B6A4CA5B0E}"/>
    <cellStyle name="SAPBEXheaderItem 5 4 2" xfId="33881" xr:uid="{F5F5B527-400E-41D9-A163-A2E380A9915B}"/>
    <cellStyle name="SAPBEXheaderItem 5 5" xfId="29224" xr:uid="{A46452D3-A013-4213-A0F6-BF9D86A96A0D}"/>
    <cellStyle name="SAPBEXheaderItem 6" xfId="17291" xr:uid="{A3EE454E-E56A-4A6A-999C-34E8F30136AE}"/>
    <cellStyle name="SAPBEXheaderItem 6 2" xfId="19743" xr:uid="{6ACF7198-6482-49A6-9850-DEFF8421DC85}"/>
    <cellStyle name="SAPBEXheaderItem 6 2 2" xfId="22269" xr:uid="{8D91B92A-8900-4D5D-A1EB-E2E832C6D2AF}"/>
    <cellStyle name="SAPBEXheaderItem 6 2 2 2" xfId="27411" xr:uid="{6BE7AB8B-1B65-4CF1-9C08-95CFB6A3F885}"/>
    <cellStyle name="SAPBEXheaderItem 6 2 2 2 2" xfId="36801" xr:uid="{C143246C-5468-409A-8FCA-766029EC57C9}"/>
    <cellStyle name="SAPBEXheaderItem 6 2 2 3" xfId="31909" xr:uid="{6187BA71-14C7-4D41-BCBE-4903126A7ACA}"/>
    <cellStyle name="SAPBEXheaderItem 6 2 3" xfId="24969" xr:uid="{C0135762-EB2A-4177-8525-40CAA107E95F}"/>
    <cellStyle name="SAPBEXheaderItem 6 2 3 2" xfId="34361" xr:uid="{86DB8CBC-5A4F-4B3E-9EE6-101AB6D6E72A}"/>
    <cellStyle name="SAPBEXheaderItem 6 2 4" xfId="29681" xr:uid="{F815AB9E-58F9-4475-A42A-C781BDE41028}"/>
    <cellStyle name="SAPBEXheaderItem 6 3" xfId="21710" xr:uid="{2E7D6C4F-832B-4951-AC7E-5F9176C69FC0}"/>
    <cellStyle name="SAPBEXheaderItem 6 3 2" xfId="26854" xr:uid="{03820CCE-0D71-4973-B2FE-FFFD237707B8}"/>
    <cellStyle name="SAPBEXheaderItem 6 3 2 2" xfId="36245" xr:uid="{A13BEDF4-DAD2-46B3-8057-0022E1FF6F4F}"/>
    <cellStyle name="SAPBEXheaderItem 6 3 3" xfId="31451" xr:uid="{9D9DD5A8-41C7-49F4-94BE-FED037D862CD}"/>
    <cellStyle name="SAPBEXheaderItem 6 4" xfId="24404" xr:uid="{63565A69-5692-4236-8FF5-54BB9C8222A9}"/>
    <cellStyle name="SAPBEXheaderItem 6 4 2" xfId="33882" xr:uid="{884256D0-046E-4750-8024-671D60E75782}"/>
    <cellStyle name="SAPBEXheaderItem 6 5" xfId="29225" xr:uid="{195DD2BF-241F-4568-9ACE-05D59EA11126}"/>
    <cellStyle name="SAPBEXheaderItem 7" xfId="17292" xr:uid="{0C37A1D0-350C-4769-A2D9-EDDCC4F578C5}"/>
    <cellStyle name="SAPBEXheaderItem 7 2" xfId="19744" xr:uid="{BA2CF666-FCC6-4F47-9C2F-00EF4ED6725C}"/>
    <cellStyle name="SAPBEXheaderItem 7 2 2" xfId="22270" xr:uid="{11C123B6-EFD2-46AC-AAC8-303A2B0DEA4E}"/>
    <cellStyle name="SAPBEXheaderItem 7 2 2 2" xfId="27412" xr:uid="{F049E0D4-C033-402B-A144-50E1E53334C6}"/>
    <cellStyle name="SAPBEXheaderItem 7 2 2 2 2" xfId="36802" xr:uid="{AFFFF1BC-30A8-496A-A84F-312574469CB7}"/>
    <cellStyle name="SAPBEXheaderItem 7 2 2 3" xfId="31910" xr:uid="{84EC6A83-96AA-487C-87F4-D27F7186FD33}"/>
    <cellStyle name="SAPBEXheaderItem 7 2 3" xfId="24970" xr:uid="{ABDB7193-607E-4EDB-8783-6191B7D3E8A8}"/>
    <cellStyle name="SAPBEXheaderItem 7 2 3 2" xfId="34362" xr:uid="{92408843-6A03-4C7D-A98E-A6F050E80FE6}"/>
    <cellStyle name="SAPBEXheaderItem 7 2 4" xfId="29682" xr:uid="{B07D4B79-2876-4583-8D13-9CEDAA634337}"/>
    <cellStyle name="SAPBEXheaderItem 7 3" xfId="21711" xr:uid="{84AD7420-9359-43DC-9DA4-68CF55332E7B}"/>
    <cellStyle name="SAPBEXheaderItem 7 3 2" xfId="26855" xr:uid="{CAC566E1-34DE-404D-9E59-F9388BF9BF1C}"/>
    <cellStyle name="SAPBEXheaderItem 7 3 2 2" xfId="36246" xr:uid="{BE90A4D4-F412-4226-AE0E-C2CA71F7438B}"/>
    <cellStyle name="SAPBEXheaderItem 7 3 3" xfId="31452" xr:uid="{B310C2E3-5EFE-43A5-BC0E-BAF1EC6F1472}"/>
    <cellStyle name="SAPBEXheaderItem 7 4" xfId="24405" xr:uid="{839D1578-55BB-4703-B890-48CA5F0CD7E6}"/>
    <cellStyle name="SAPBEXheaderItem 7 4 2" xfId="33883" xr:uid="{067F6D10-5104-4C08-97BA-2527CF8A7030}"/>
    <cellStyle name="SAPBEXheaderItem 7 5" xfId="29226" xr:uid="{CCF1680A-AE11-4590-94DE-F0C2020BCEEE}"/>
    <cellStyle name="SAPBEXheaderItem 8" xfId="17293" xr:uid="{7613ADC8-D5AB-4459-974C-98742302946D}"/>
    <cellStyle name="SAPBEXheaderItem 9" xfId="19738" xr:uid="{BE1E2D01-DFBC-4C2E-B127-BD27EB8F5BA1}"/>
    <cellStyle name="SAPBEXheaderItem 9 2" xfId="22264" xr:uid="{2FB54348-1E41-434B-B9AA-67CF614659B1}"/>
    <cellStyle name="SAPBEXheaderItem 9 2 2" xfId="27406" xr:uid="{6D110942-C191-4851-A698-D019D576EA24}"/>
    <cellStyle name="SAPBEXheaderItem 9 2 2 2" xfId="36796" xr:uid="{D6B1D72F-59B4-4F67-9BD0-72D24BE618F2}"/>
    <cellStyle name="SAPBEXheaderItem 9 2 3" xfId="31904" xr:uid="{A97B4800-F891-4380-900D-08A81E4468CA}"/>
    <cellStyle name="SAPBEXheaderItem 9 3" xfId="24964" xr:uid="{0508C12C-582E-4F7C-A5F9-FE2E9B230BCC}"/>
    <cellStyle name="SAPBEXheaderItem 9 3 2" xfId="34356" xr:uid="{DD8F6579-1843-490C-8F01-042727957122}"/>
    <cellStyle name="SAPBEXheaderItem 9 4" xfId="29676" xr:uid="{B2CE74CD-1CE2-4453-8BB1-6D12D3837108}"/>
    <cellStyle name="SAPBEXheaderItem_Fiat Doblo Kral Sponsorluk" xfId="17294" xr:uid="{85ED44D6-0660-4EC8-A309-BB5B4ACD6E0B}"/>
    <cellStyle name="SAPBEXheaderText" xfId="17295" xr:uid="{B31BE967-FA69-4D73-8797-6F6BC2DE2D42}"/>
    <cellStyle name="SAPBEXheaderText 10" xfId="21712" xr:uid="{1AC6CDFC-5466-4035-A8B9-7C46CAAC554A}"/>
    <cellStyle name="SAPBEXheaderText 10 2" xfId="26856" xr:uid="{E84C11CB-B689-49A4-A29E-4107CCF86E95}"/>
    <cellStyle name="SAPBEXheaderText 10 2 2" xfId="36247" xr:uid="{EA49872A-E389-44CB-BC10-60ECE95B49D0}"/>
    <cellStyle name="SAPBEXheaderText 10 3" xfId="31453" xr:uid="{D13A2B81-B9C5-4BC7-BFD6-10E3AA854B0D}"/>
    <cellStyle name="SAPBEXheaderText 11" xfId="24406" xr:uid="{FF75FE44-B104-4567-9679-409EC76A5083}"/>
    <cellStyle name="SAPBEXheaderText 11 2" xfId="33884" xr:uid="{A0DC4A5B-3785-464F-8AB4-A709DC5736A0}"/>
    <cellStyle name="SAPBEXheaderText 12" xfId="29227" xr:uid="{A4AAAB17-E62B-4F33-B006-AD095D0B65A4}"/>
    <cellStyle name="SAPBEXheaderText 2" xfId="17296" xr:uid="{3DC00C37-A70C-4D18-86C8-9934AF21918F}"/>
    <cellStyle name="SAPBEXheaderText 2 2" xfId="17297" xr:uid="{D04C79AE-B946-4BB5-9E27-3786D434510F}"/>
    <cellStyle name="SAPBEXheaderText 2 3" xfId="19746" xr:uid="{003E3BED-9D60-457E-8DBC-CF0536C446EC}"/>
    <cellStyle name="SAPBEXheaderText 2 3 2" xfId="22272" xr:uid="{123F7F6F-4831-419E-A468-D146609407C5}"/>
    <cellStyle name="SAPBEXheaderText 2 3 2 2" xfId="27414" xr:uid="{7DCB04D7-C973-456A-868E-896E1639B39A}"/>
    <cellStyle name="SAPBEXheaderText 2 3 2 2 2" xfId="36804" xr:uid="{40287B20-16BE-4D1A-845F-0B870B958B88}"/>
    <cellStyle name="SAPBEXheaderText 2 3 2 3" xfId="31912" xr:uid="{5F87AFC7-5317-4B37-95FA-1332ECC6D625}"/>
    <cellStyle name="SAPBEXheaderText 2 3 3" xfId="24972" xr:uid="{1F30F1A8-B618-41F3-809F-6252C4F3F3AF}"/>
    <cellStyle name="SAPBEXheaderText 2 3 3 2" xfId="34364" xr:uid="{F4F3E64E-E159-4C28-98D4-E38ECE8187DC}"/>
    <cellStyle name="SAPBEXheaderText 2 3 4" xfId="29684" xr:uid="{6A11AA18-C3B6-473B-885A-2DEDFECCD6E2}"/>
    <cellStyle name="SAPBEXheaderText 2 4" xfId="21713" xr:uid="{92260DEB-BE1A-4DE8-B33B-F1881F10E4B2}"/>
    <cellStyle name="SAPBEXheaderText 2 4 2" xfId="26857" xr:uid="{25F24260-6307-404C-AE1A-8BC26253269F}"/>
    <cellStyle name="SAPBEXheaderText 2 4 2 2" xfId="36248" xr:uid="{D21D5072-B9C1-409A-8CD0-9341D6C9D6D0}"/>
    <cellStyle name="SAPBEXheaderText 2 4 3" xfId="31454" xr:uid="{121B759D-74CB-45CD-A4C1-3C1318181D5B}"/>
    <cellStyle name="SAPBEXheaderText 2 5" xfId="24407" xr:uid="{41C8816E-781A-4CF1-AF9C-8FFC6191DB62}"/>
    <cellStyle name="SAPBEXheaderText 2 5 2" xfId="33885" xr:uid="{D5C003B3-149A-493E-9BF6-2A0A4BEBFAEC}"/>
    <cellStyle name="SAPBEXheaderText 2 6" xfId="29228" xr:uid="{A1D1AF9F-1D54-47C8-B9B1-AAF7148988EB}"/>
    <cellStyle name="SAPBEXheaderText 3" xfId="17298" xr:uid="{F3838FCC-C8D0-4FD7-8F70-76EE7C312E76}"/>
    <cellStyle name="SAPBEXheaderText 3 2" xfId="19747" xr:uid="{91CABE96-F768-48E7-8C9C-F5DFAAF46C8D}"/>
    <cellStyle name="SAPBEXheaderText 3 2 2" xfId="22273" xr:uid="{513EB7E3-045D-4D2D-81BF-349FC1B41D83}"/>
    <cellStyle name="SAPBEXheaderText 3 2 2 2" xfId="27415" xr:uid="{44095BEB-59D2-476D-8964-1DFB2739498D}"/>
    <cellStyle name="SAPBEXheaderText 3 2 2 2 2" xfId="36805" xr:uid="{C1C6B435-C7BF-4F73-A416-F273BADCC18A}"/>
    <cellStyle name="SAPBEXheaderText 3 2 2 3" xfId="31913" xr:uid="{01D70E73-2CF7-4278-925C-CE010C146A95}"/>
    <cellStyle name="SAPBEXheaderText 3 2 3" xfId="24973" xr:uid="{0F4DFC8B-7748-448B-BD8C-40142BDFAE41}"/>
    <cellStyle name="SAPBEXheaderText 3 2 3 2" xfId="34365" xr:uid="{5BACFE41-85AB-470A-B36C-71B86BBE74C8}"/>
    <cellStyle name="SAPBEXheaderText 3 2 4" xfId="29685" xr:uid="{95750CF2-1B6A-4C9F-934B-1FA4954571A3}"/>
    <cellStyle name="SAPBEXheaderText 3 3" xfId="21714" xr:uid="{856BAD22-0756-4D20-993C-ED045A0BCCAB}"/>
    <cellStyle name="SAPBEXheaderText 3 3 2" xfId="26858" xr:uid="{2D1DCFA1-8B2A-48E9-9757-FBA99609CD9D}"/>
    <cellStyle name="SAPBEXheaderText 3 3 2 2" xfId="36249" xr:uid="{081E863E-79D4-4B45-9587-213977562E4C}"/>
    <cellStyle name="SAPBEXheaderText 3 3 3" xfId="31455" xr:uid="{DB81610F-43F1-4AF0-B226-BB07F129A4CB}"/>
    <cellStyle name="SAPBEXheaderText 3 4" xfId="24408" xr:uid="{A9FB420B-41FD-41D3-B65F-AAF1782554FB}"/>
    <cellStyle name="SAPBEXheaderText 3 4 2" xfId="33886" xr:uid="{C25909DB-78A7-4CBF-93CC-AB257E9A1EF8}"/>
    <cellStyle name="SAPBEXheaderText 3 5" xfId="29229" xr:uid="{D12ECE52-7D17-474F-AAAF-087C46B35209}"/>
    <cellStyle name="SAPBEXheaderText 4" xfId="17299" xr:uid="{B3ACB8E6-1CC7-473A-AC58-936A8797054B}"/>
    <cellStyle name="SAPBEXheaderText 4 2" xfId="19748" xr:uid="{D939766A-1AC4-4B93-AFF0-80DEB572216F}"/>
    <cellStyle name="SAPBEXheaderText 4 2 2" xfId="22274" xr:uid="{23315ADA-D23C-478A-AE1F-869EA6812AFB}"/>
    <cellStyle name="SAPBEXheaderText 4 2 2 2" xfId="27416" xr:uid="{2B187140-8F58-4954-9D5B-1E3A6ADD82AD}"/>
    <cellStyle name="SAPBEXheaderText 4 2 2 2 2" xfId="36806" xr:uid="{70246556-4F87-4FD9-AB17-C2CDF267F91D}"/>
    <cellStyle name="SAPBEXheaderText 4 2 2 3" xfId="31914" xr:uid="{8A74A799-6B55-4989-99B3-790BAADF53CA}"/>
    <cellStyle name="SAPBEXheaderText 4 2 3" xfId="24974" xr:uid="{F2B5FA7A-ADD5-4EE3-A2A9-D950BAB22868}"/>
    <cellStyle name="SAPBEXheaderText 4 2 3 2" xfId="34366" xr:uid="{ECF9E90D-2103-45E5-AFCC-2BAA6DBB870C}"/>
    <cellStyle name="SAPBEXheaderText 4 2 4" xfId="29686" xr:uid="{09747D16-3841-4E44-AA99-A66C9190B6E3}"/>
    <cellStyle name="SAPBEXheaderText 4 3" xfId="21715" xr:uid="{3F32B5E9-6C2F-4D4A-865C-CDF69C036AD8}"/>
    <cellStyle name="SAPBEXheaderText 4 3 2" xfId="26859" xr:uid="{6D7C6995-3F2C-4A05-93D8-B21377A6FEE1}"/>
    <cellStyle name="SAPBEXheaderText 4 3 2 2" xfId="36250" xr:uid="{B149909A-58BB-48B3-BEA6-68AFCBE5C4E2}"/>
    <cellStyle name="SAPBEXheaderText 4 3 3" xfId="31456" xr:uid="{04D9F137-139D-4B4B-A8BE-DAC74F6DA85F}"/>
    <cellStyle name="SAPBEXheaderText 4 4" xfId="24409" xr:uid="{B1E47D6E-3C83-451D-BE7F-A8CCB5F930E9}"/>
    <cellStyle name="SAPBEXheaderText 4 4 2" xfId="33887" xr:uid="{43A0B167-494A-47B1-821E-377E998EE080}"/>
    <cellStyle name="SAPBEXheaderText 4 5" xfId="29230" xr:uid="{4846ACC6-8BF9-470C-84E6-F429E5B7E2E5}"/>
    <cellStyle name="SAPBEXheaderText 5" xfId="17300" xr:uid="{8FEF21E8-A739-44DC-8294-D5CC1B8F4058}"/>
    <cellStyle name="SAPBEXheaderText 5 2" xfId="19749" xr:uid="{1D33316D-6E8B-4689-8855-7C91A7B3E85D}"/>
    <cellStyle name="SAPBEXheaderText 5 2 2" xfId="22275" xr:uid="{4D2EE18B-0653-4AAA-B9E0-614F0F1B1CF3}"/>
    <cellStyle name="SAPBEXheaderText 5 2 2 2" xfId="27417" xr:uid="{B602BB19-B04B-4C1A-8BEE-EC078EDD1CE4}"/>
    <cellStyle name="SAPBEXheaderText 5 2 2 2 2" xfId="36807" xr:uid="{153A4846-632E-42A7-BAD6-86E1C951ACAC}"/>
    <cellStyle name="SAPBEXheaderText 5 2 2 3" xfId="31915" xr:uid="{DC9AC752-F84D-4C51-A8CD-D87C3DDF4253}"/>
    <cellStyle name="SAPBEXheaderText 5 2 3" xfId="24975" xr:uid="{2BEFD842-5ACF-4134-ADA5-8E3DBE02AEFB}"/>
    <cellStyle name="SAPBEXheaderText 5 2 3 2" xfId="34367" xr:uid="{D8726026-6B36-4175-AAAB-34714A0D19EF}"/>
    <cellStyle name="SAPBEXheaderText 5 2 4" xfId="29687" xr:uid="{9C49F112-C68E-4B13-B091-4D18FFC6DD04}"/>
    <cellStyle name="SAPBEXheaderText 5 3" xfId="21716" xr:uid="{71504E80-CC95-46D5-9A52-E5619CAE701D}"/>
    <cellStyle name="SAPBEXheaderText 5 3 2" xfId="26860" xr:uid="{6B4C63F4-3FE9-4285-BFD9-3E313E9E0A72}"/>
    <cellStyle name="SAPBEXheaderText 5 3 2 2" xfId="36251" xr:uid="{E4E8ABDB-542F-481A-9540-90C57D13D1B6}"/>
    <cellStyle name="SAPBEXheaderText 5 3 3" xfId="31457" xr:uid="{A97AE4B2-2154-4CA3-A3D8-D7573F7CFE80}"/>
    <cellStyle name="SAPBEXheaderText 5 4" xfId="24410" xr:uid="{F84F80E9-F9FD-47E2-A8CB-FBCB28C103EA}"/>
    <cellStyle name="SAPBEXheaderText 5 4 2" xfId="33888" xr:uid="{8958D5D5-F5B4-42F5-820D-F4933711CA51}"/>
    <cellStyle name="SAPBEXheaderText 5 5" xfId="29231" xr:uid="{0C1FB35D-16B7-477E-884C-B23D46E99DD8}"/>
    <cellStyle name="SAPBEXheaderText 6" xfId="17301" xr:uid="{E7075A2D-3EEB-4656-AB57-4985470D4630}"/>
    <cellStyle name="SAPBEXheaderText 6 2" xfId="19750" xr:uid="{F7367051-4F2C-4CFF-A1E8-A2B654FF1E03}"/>
    <cellStyle name="SAPBEXheaderText 6 2 2" xfId="22276" xr:uid="{7AE071C5-0ED8-4E04-BB51-A46D5E868759}"/>
    <cellStyle name="SAPBEXheaderText 6 2 2 2" xfId="27418" xr:uid="{316B13EF-551D-44EB-BC38-CBA5EF76511D}"/>
    <cellStyle name="SAPBEXheaderText 6 2 2 2 2" xfId="36808" xr:uid="{BC6482D5-0C9E-4630-922F-E9C9784BBC21}"/>
    <cellStyle name="SAPBEXheaderText 6 2 2 3" xfId="31916" xr:uid="{5B7E0A47-79EA-4D42-9DA1-DCDA15184F15}"/>
    <cellStyle name="SAPBEXheaderText 6 2 3" xfId="24976" xr:uid="{08BA2F63-D933-4377-B2D9-49F85272B7D0}"/>
    <cellStyle name="SAPBEXheaderText 6 2 3 2" xfId="34368" xr:uid="{057644FE-28D8-4A74-A564-C70E59DA9D29}"/>
    <cellStyle name="SAPBEXheaderText 6 2 4" xfId="29688" xr:uid="{3E206758-95D2-43A9-BC67-ADB5743A6123}"/>
    <cellStyle name="SAPBEXheaderText 6 3" xfId="21717" xr:uid="{99BFC17D-2ED6-44AE-A4E0-7D7CF10018AC}"/>
    <cellStyle name="SAPBEXheaderText 6 3 2" xfId="26861" xr:uid="{91B4B653-72C4-444B-9D79-BCA7310EA014}"/>
    <cellStyle name="SAPBEXheaderText 6 3 2 2" xfId="36252" xr:uid="{8832F479-E8C1-434D-BCB9-952BF74ACEB2}"/>
    <cellStyle name="SAPBEXheaderText 6 3 3" xfId="31458" xr:uid="{21814BA4-F776-4DCE-83EE-17A48AD11C33}"/>
    <cellStyle name="SAPBEXheaderText 6 4" xfId="24411" xr:uid="{A972DB6E-8BF1-413B-B669-9AE234E9D957}"/>
    <cellStyle name="SAPBEXheaderText 6 4 2" xfId="33889" xr:uid="{0CD92FFF-4749-4AB0-BDDF-7D654E972AE6}"/>
    <cellStyle name="SAPBEXheaderText 6 5" xfId="29232" xr:uid="{E2C36A24-4A1B-4449-9A01-81583729ABA4}"/>
    <cellStyle name="SAPBEXheaderText 7" xfId="17302" xr:uid="{A6ECA494-B559-4CB8-BEE1-EAD0E9C10C24}"/>
    <cellStyle name="SAPBEXheaderText 7 2" xfId="19751" xr:uid="{A16CAE75-0004-491F-B4D2-8238BDBBDA78}"/>
    <cellStyle name="SAPBEXheaderText 7 2 2" xfId="22277" xr:uid="{FBB527A4-6F9D-4DBB-9C77-20A95977806B}"/>
    <cellStyle name="SAPBEXheaderText 7 2 2 2" xfId="27419" xr:uid="{E064DAA6-5A07-4A61-8B49-972ABC60935F}"/>
    <cellStyle name="SAPBEXheaderText 7 2 2 2 2" xfId="36809" xr:uid="{9DEB2563-A600-4094-B31F-AF949044C31B}"/>
    <cellStyle name="SAPBEXheaderText 7 2 2 3" xfId="31917" xr:uid="{DF3C3372-EB98-42EF-BE4D-02BC18165459}"/>
    <cellStyle name="SAPBEXheaderText 7 2 3" xfId="24977" xr:uid="{186318C0-3353-4B4B-B621-75C7CACCE790}"/>
    <cellStyle name="SAPBEXheaderText 7 2 3 2" xfId="34369" xr:uid="{9DEC2AF3-A29A-4228-9318-9856007CCC31}"/>
    <cellStyle name="SAPBEXheaderText 7 2 4" xfId="29689" xr:uid="{8599B3B4-59F9-4C39-9CC9-5FDA9DFBE010}"/>
    <cellStyle name="SAPBEXheaderText 7 3" xfId="21718" xr:uid="{5B47783E-EE36-4BEF-B108-4A18919C9BFE}"/>
    <cellStyle name="SAPBEXheaderText 7 3 2" xfId="26862" xr:uid="{2E850B5D-5EE3-4444-AE48-868E2EBF46BC}"/>
    <cellStyle name="SAPBEXheaderText 7 3 2 2" xfId="36253" xr:uid="{54BA376D-F505-4DB3-BCAA-892F72F7A304}"/>
    <cellStyle name="SAPBEXheaderText 7 3 3" xfId="31459" xr:uid="{76B8663F-8728-494B-A6EB-1F90F4BA6EE6}"/>
    <cellStyle name="SAPBEXheaderText 7 4" xfId="24412" xr:uid="{3BD016ED-FC70-4441-8B53-FEC1D7D4EB6D}"/>
    <cellStyle name="SAPBEXheaderText 7 4 2" xfId="33890" xr:uid="{A2AB7278-DE24-47D3-8D17-A7B958C0042A}"/>
    <cellStyle name="SAPBEXheaderText 7 5" xfId="29233" xr:uid="{065EE855-B0BB-41BE-B747-B99AB0B1488C}"/>
    <cellStyle name="SAPBEXheaderText 8" xfId="17303" xr:uid="{1FE88F6C-BD35-442A-B381-D5739F07B7DC}"/>
    <cellStyle name="SAPBEXheaderText 9" xfId="19745" xr:uid="{238B1F06-1FF5-4EC4-85BE-D172FC2F95A8}"/>
    <cellStyle name="SAPBEXheaderText 9 2" xfId="22271" xr:uid="{C0C2C2FA-06D9-4C1A-B0C2-EC9F2EC84A34}"/>
    <cellStyle name="SAPBEXheaderText 9 2 2" xfId="27413" xr:uid="{A82659D8-8BAD-42B1-8BC6-22E2B208F8C6}"/>
    <cellStyle name="SAPBEXheaderText 9 2 2 2" xfId="36803" xr:uid="{5AE032E1-6751-48F3-B75D-F7436286BD75}"/>
    <cellStyle name="SAPBEXheaderText 9 2 3" xfId="31911" xr:uid="{CE48B7EB-04E8-402B-A14A-7B1C551AD499}"/>
    <cellStyle name="SAPBEXheaderText 9 3" xfId="24971" xr:uid="{0152C0EA-3338-4EA9-A970-AC67A69D19F0}"/>
    <cellStyle name="SAPBEXheaderText 9 3 2" xfId="34363" xr:uid="{B7299424-D07B-4251-B217-3FA07785EF40}"/>
    <cellStyle name="SAPBEXheaderText 9 4" xfId="29683" xr:uid="{9E57C68B-6710-456E-832D-215810432DEA}"/>
    <cellStyle name="SAPBEXheaderText_Fiat Doblo Kral Sponsorluk" xfId="17304" xr:uid="{25233B81-90D9-4CAC-94C6-72B03405E489}"/>
    <cellStyle name="SAPBEXHLevel0" xfId="17305" xr:uid="{57157B53-C913-422E-8F99-39FAB6465FAC}"/>
    <cellStyle name="SAPBEXHLevel0 2" xfId="17306" xr:uid="{E4DD47B9-4BA7-4D31-B3F2-CF1716819C44}"/>
    <cellStyle name="SAPBEXHLevel0 2 10" xfId="24414" xr:uid="{845ED07E-C91B-4257-8FC6-8197459CE89D}"/>
    <cellStyle name="SAPBEXHLevel0 2 10 2" xfId="33892" xr:uid="{A0A6E7B4-4A69-4AD5-801B-B0DD6279E8C3}"/>
    <cellStyle name="SAPBEXHLevel0 2 11" xfId="29235" xr:uid="{4286EAAB-5AA6-40DE-9FA5-4FC31894E423}"/>
    <cellStyle name="SAPBEXHLevel0 2 2" xfId="17307" xr:uid="{B1BE24E7-5106-477E-9338-1BC8AAFA6B46}"/>
    <cellStyle name="SAPBEXHLevel0 2 2 2" xfId="19754" xr:uid="{18CB7B9B-09F8-45D9-A0D8-2B8D8004C1AB}"/>
    <cellStyle name="SAPBEXHLevel0 2 2 2 2" xfId="22280" xr:uid="{7934D221-5971-4210-B5D8-76944F44A0DA}"/>
    <cellStyle name="SAPBEXHLevel0 2 2 2 2 2" xfId="27422" xr:uid="{373C83F9-9F43-4D11-A726-17299C99FA5E}"/>
    <cellStyle name="SAPBEXHLevel0 2 2 2 2 2 2" xfId="36812" xr:uid="{B71088AE-E7F1-4BC2-9DAE-22AB4406A2D6}"/>
    <cellStyle name="SAPBEXHLevel0 2 2 2 2 3" xfId="31920" xr:uid="{DE1073D7-8BAB-4CC5-9522-30BA2E47A308}"/>
    <cellStyle name="SAPBEXHLevel0 2 2 2 3" xfId="24980" xr:uid="{3E10E089-59F0-46C4-882A-814249ECFB5F}"/>
    <cellStyle name="SAPBEXHLevel0 2 2 2 3 2" xfId="34372" xr:uid="{2CCFA31D-ADFC-42E1-9C00-438E17073AF6}"/>
    <cellStyle name="SAPBEXHLevel0 2 2 2 4" xfId="29692" xr:uid="{B6B7BB86-AD07-4D6A-A5C8-122AF886D98C}"/>
    <cellStyle name="SAPBEXHLevel0 2 2 3" xfId="21721" xr:uid="{C48DDEAB-0A23-4898-A953-3454D1562498}"/>
    <cellStyle name="SAPBEXHLevel0 2 2 3 2" xfId="26865" xr:uid="{A5909A00-407F-48C0-A4B6-CB4AE832C699}"/>
    <cellStyle name="SAPBEXHLevel0 2 2 3 2 2" xfId="36256" xr:uid="{E9F96825-5A17-4CBC-AA09-23D7E936FDC0}"/>
    <cellStyle name="SAPBEXHLevel0 2 2 3 3" xfId="31462" xr:uid="{9E8AFA87-3A00-40A6-B9A6-49AEA687BE1D}"/>
    <cellStyle name="SAPBEXHLevel0 2 2 4" xfId="24415" xr:uid="{614B06DF-70CA-4747-8E27-E2868A6283A5}"/>
    <cellStyle name="SAPBEXHLevel0 2 2 4 2" xfId="33893" xr:uid="{EAF4A044-B748-4D96-AB0E-475306B3F8AA}"/>
    <cellStyle name="SAPBEXHLevel0 2 2 5" xfId="29236" xr:uid="{73C0DDE8-C2AD-4E95-9202-5FD076243920}"/>
    <cellStyle name="SAPBEXHLevel0 2 3" xfId="17308" xr:uid="{015CD224-FD9D-4CB6-B97C-2299DB133B2B}"/>
    <cellStyle name="SAPBEXHLevel0 2 3 2" xfId="19755" xr:uid="{36D41332-5452-4A78-8D1C-1D6128834033}"/>
    <cellStyle name="SAPBEXHLevel0 2 3 2 2" xfId="22281" xr:uid="{59929289-FFD8-4E40-9805-A8B18094C064}"/>
    <cellStyle name="SAPBEXHLevel0 2 3 2 2 2" xfId="27423" xr:uid="{E6FAEC4F-7495-42F0-8800-D07B2BC2932A}"/>
    <cellStyle name="SAPBEXHLevel0 2 3 2 2 2 2" xfId="36813" xr:uid="{48B36360-26E3-4D98-A227-4068478B314A}"/>
    <cellStyle name="SAPBEXHLevel0 2 3 2 2 3" xfId="31921" xr:uid="{E39A03D4-569B-4D0C-B31B-B5A07E4B4367}"/>
    <cellStyle name="SAPBEXHLevel0 2 3 2 3" xfId="24981" xr:uid="{4AB3B8C0-08AC-442D-AAE6-372B4206D4DE}"/>
    <cellStyle name="SAPBEXHLevel0 2 3 2 3 2" xfId="34373" xr:uid="{2B11DC28-EE3C-4A82-ADC3-2ECB4A58ECB7}"/>
    <cellStyle name="SAPBEXHLevel0 2 3 2 4" xfId="29693" xr:uid="{0412721E-7B9F-4C19-B4FA-E49D0A93518F}"/>
    <cellStyle name="SAPBEXHLevel0 2 3 3" xfId="21722" xr:uid="{F4D42F34-FB5C-4858-8D77-093E24AC5231}"/>
    <cellStyle name="SAPBEXHLevel0 2 3 3 2" xfId="26866" xr:uid="{CA026C46-8D1D-4B0B-9C96-B9C17B9D857F}"/>
    <cellStyle name="SAPBEXHLevel0 2 3 3 2 2" xfId="36257" xr:uid="{4DB24304-CD89-4A10-94BE-441D6C7B3E10}"/>
    <cellStyle name="SAPBEXHLevel0 2 3 3 3" xfId="31463" xr:uid="{CE8794B7-0992-4C93-8B2F-7C2AFAFF78A3}"/>
    <cellStyle name="SAPBEXHLevel0 2 3 4" xfId="24416" xr:uid="{BB77A3C2-FACA-4B7C-980B-FF179D62B86B}"/>
    <cellStyle name="SAPBEXHLevel0 2 3 4 2" xfId="33894" xr:uid="{1D25193B-35F8-4F36-968E-C89C595F7CDC}"/>
    <cellStyle name="SAPBEXHLevel0 2 3 5" xfId="29237" xr:uid="{7F1A4EF6-5FC0-47F6-9D91-0275706065D0}"/>
    <cellStyle name="SAPBEXHLevel0 2 4" xfId="17309" xr:uid="{A48F7B3A-F672-45A1-851B-6150710FC4F6}"/>
    <cellStyle name="SAPBEXHLevel0 2 4 2" xfId="19756" xr:uid="{F3B8FAA1-A5CB-44D9-9DC6-5C72D7B7559F}"/>
    <cellStyle name="SAPBEXHLevel0 2 4 2 2" xfId="22282" xr:uid="{EAF2882F-DDBA-441A-B095-802AE0BDF539}"/>
    <cellStyle name="SAPBEXHLevel0 2 4 2 2 2" xfId="27424" xr:uid="{5C329B9F-C46D-48C1-BD5B-473D19CA494E}"/>
    <cellStyle name="SAPBEXHLevel0 2 4 2 2 2 2" xfId="36814" xr:uid="{D831100F-C649-466A-B919-C336C24A3ABC}"/>
    <cellStyle name="SAPBEXHLevel0 2 4 2 2 3" xfId="31922" xr:uid="{D1790F28-ECF6-4465-9203-7266E3FABEAF}"/>
    <cellStyle name="SAPBEXHLevel0 2 4 2 3" xfId="24982" xr:uid="{7E45F950-822D-4705-9006-84A356F07387}"/>
    <cellStyle name="SAPBEXHLevel0 2 4 2 3 2" xfId="34374" xr:uid="{76D1DD9E-8DB0-4664-8A17-E027FFC00881}"/>
    <cellStyle name="SAPBEXHLevel0 2 4 2 4" xfId="29694" xr:uid="{86452AD9-3E99-4D1D-9093-C6F4B8364122}"/>
    <cellStyle name="SAPBEXHLevel0 2 4 3" xfId="21723" xr:uid="{D3EC8FF4-0257-46B0-B9D5-FC64D0E23FD8}"/>
    <cellStyle name="SAPBEXHLevel0 2 4 3 2" xfId="26867" xr:uid="{CC455C01-CEF7-4AFD-A551-0307E448C56B}"/>
    <cellStyle name="SAPBEXHLevel0 2 4 3 2 2" xfId="36258" xr:uid="{2B18468E-62BB-4937-849B-7E642C432DAB}"/>
    <cellStyle name="SAPBEXHLevel0 2 4 3 3" xfId="31464" xr:uid="{0589DACA-0958-482F-A7D0-5CE723F757C4}"/>
    <cellStyle name="SAPBEXHLevel0 2 4 4" xfId="24417" xr:uid="{983CD454-378B-43EF-877F-728D32911AD8}"/>
    <cellStyle name="SAPBEXHLevel0 2 4 4 2" xfId="33895" xr:uid="{DE7F62BA-0A40-4333-AB5F-1C7866ACB5CE}"/>
    <cellStyle name="SAPBEXHLevel0 2 4 5" xfId="29238" xr:uid="{D15DCCEF-F394-49BB-B1CA-5D6C551398B6}"/>
    <cellStyle name="SAPBEXHLevel0 2 5" xfId="17310" xr:uid="{B1D2D9BD-BF42-4BF3-869F-F5ACBD9BFAF2}"/>
    <cellStyle name="SAPBEXHLevel0 2 5 2" xfId="19757" xr:uid="{60C8F4E3-8CEE-41F1-966A-834E040DD602}"/>
    <cellStyle name="SAPBEXHLevel0 2 5 2 2" xfId="22283" xr:uid="{5110E00F-09C7-45DA-A063-8EF2CCCFAE45}"/>
    <cellStyle name="SAPBEXHLevel0 2 5 2 2 2" xfId="27425" xr:uid="{B57BBF1D-95A3-430B-93D5-1405CDFEF6E3}"/>
    <cellStyle name="SAPBEXHLevel0 2 5 2 2 2 2" xfId="36815" xr:uid="{172171F6-1178-4A19-830A-C35A3CD37F22}"/>
    <cellStyle name="SAPBEXHLevel0 2 5 2 2 3" xfId="31923" xr:uid="{13E6E391-E5C7-4CF1-BC7E-67469B02C087}"/>
    <cellStyle name="SAPBEXHLevel0 2 5 2 3" xfId="24983" xr:uid="{FD6F8867-C3E2-41F4-8CF1-15BE4FC109C8}"/>
    <cellStyle name="SAPBEXHLevel0 2 5 2 3 2" xfId="34375" xr:uid="{8D23E714-9122-4D9B-8B52-AE185E6F9421}"/>
    <cellStyle name="SAPBEXHLevel0 2 5 2 4" xfId="29695" xr:uid="{C714529E-9363-4E79-A049-8DDE759C88C0}"/>
    <cellStyle name="SAPBEXHLevel0 2 5 3" xfId="21724" xr:uid="{DDD9A9AF-C559-42D7-A67B-30D816953787}"/>
    <cellStyle name="SAPBEXHLevel0 2 5 3 2" xfId="26868" xr:uid="{E4C82861-8123-4520-89A3-1FF0C97B2C32}"/>
    <cellStyle name="SAPBEXHLevel0 2 5 3 2 2" xfId="36259" xr:uid="{4B679A57-77E3-453B-AB54-B0FFCAC5E7B2}"/>
    <cellStyle name="SAPBEXHLevel0 2 5 3 3" xfId="31465" xr:uid="{1E956BD3-41AB-49A9-AA8B-E114D3DF6B44}"/>
    <cellStyle name="SAPBEXHLevel0 2 5 4" xfId="24418" xr:uid="{BA9241F2-0725-4051-88F1-AC6981D010FF}"/>
    <cellStyle name="SAPBEXHLevel0 2 5 4 2" xfId="33896" xr:uid="{574DE387-B10F-4B07-8677-7BC80244404B}"/>
    <cellStyle name="SAPBEXHLevel0 2 5 5" xfId="29239" xr:uid="{3A256227-C861-4879-BDF0-781CBB2EB8D9}"/>
    <cellStyle name="SAPBEXHLevel0 2 6" xfId="17311" xr:uid="{FEA709B3-79D5-4572-B96B-AD5D8401DCD5}"/>
    <cellStyle name="SAPBEXHLevel0 2 6 2" xfId="19758" xr:uid="{A84B1EC6-BF73-4DB1-ACD1-F9F67DF559D4}"/>
    <cellStyle name="SAPBEXHLevel0 2 6 2 2" xfId="22284" xr:uid="{DCD2A9F2-8BA1-4A70-9C42-A3BED11E5366}"/>
    <cellStyle name="SAPBEXHLevel0 2 6 2 2 2" xfId="27426" xr:uid="{E66754F6-6492-41E0-80D4-EAFFBA14E226}"/>
    <cellStyle name="SAPBEXHLevel0 2 6 2 2 2 2" xfId="36816" xr:uid="{BE8F3C80-0786-48A9-933E-74ABD012CE9E}"/>
    <cellStyle name="SAPBEXHLevel0 2 6 2 2 3" xfId="31924" xr:uid="{A8841853-C94A-4E24-B5AB-9AAB09120FDC}"/>
    <cellStyle name="SAPBEXHLevel0 2 6 2 3" xfId="24984" xr:uid="{7BE33928-4877-4C96-87A6-B9C74B2C02F1}"/>
    <cellStyle name="SAPBEXHLevel0 2 6 2 3 2" xfId="34376" xr:uid="{B0477E9E-B9DC-40C7-AF31-E819D6B007AA}"/>
    <cellStyle name="SAPBEXHLevel0 2 6 2 4" xfId="29696" xr:uid="{82A75330-B622-49D5-A6A6-AAE8F2BF35E0}"/>
    <cellStyle name="SAPBEXHLevel0 2 6 3" xfId="21725" xr:uid="{933E675F-9F09-4C9A-BFBC-69AF3137102C}"/>
    <cellStyle name="SAPBEXHLevel0 2 6 3 2" xfId="26869" xr:uid="{141A2A5E-C88A-4BD0-B2ED-7F55F3D56113}"/>
    <cellStyle name="SAPBEXHLevel0 2 6 3 2 2" xfId="36260" xr:uid="{8B06A2D2-27BB-42F6-9BAD-8D19E49EB766}"/>
    <cellStyle name="SAPBEXHLevel0 2 6 3 3" xfId="31466" xr:uid="{43B24CAF-B14F-4B58-B2F7-406AA5F3F6A7}"/>
    <cellStyle name="SAPBEXHLevel0 2 6 4" xfId="24419" xr:uid="{2A60EBEB-F398-4806-847D-A25D28C3313B}"/>
    <cellStyle name="SAPBEXHLevel0 2 6 4 2" xfId="33897" xr:uid="{9778E5E2-EA4E-4019-BDAA-61670686A07D}"/>
    <cellStyle name="SAPBEXHLevel0 2 6 5" xfId="29240" xr:uid="{8D03B861-9A03-481E-BF25-8FAA11E0B925}"/>
    <cellStyle name="SAPBEXHLevel0 2 7" xfId="17312" xr:uid="{F20B6460-B7E6-4B5E-97EA-AF3FEB5AA905}"/>
    <cellStyle name="SAPBEXHLevel0 2 8" xfId="19753" xr:uid="{BD57792B-1B1A-42B6-B7E5-D917DDBEC1C6}"/>
    <cellStyle name="SAPBEXHLevel0 2 8 2" xfId="22279" xr:uid="{F970EA9F-DD75-45EA-B6D1-750A890348C9}"/>
    <cellStyle name="SAPBEXHLevel0 2 8 2 2" xfId="27421" xr:uid="{B685E1CE-2165-45E2-AFA1-715469D5C3EC}"/>
    <cellStyle name="SAPBEXHLevel0 2 8 2 2 2" xfId="36811" xr:uid="{AB64DD10-6832-4E91-BFC7-95C00DEB3BE1}"/>
    <cellStyle name="SAPBEXHLevel0 2 8 2 3" xfId="31919" xr:uid="{67750B18-7F61-42E8-93E4-EDC845924673}"/>
    <cellStyle name="SAPBEXHLevel0 2 8 3" xfId="24979" xr:uid="{7012F4FB-0F1E-4A10-AD7C-4CA24BF832B8}"/>
    <cellStyle name="SAPBEXHLevel0 2 8 3 2" xfId="34371" xr:uid="{E0BDD8BA-DFA1-4CA7-ACBF-B942CBEFBDCC}"/>
    <cellStyle name="SAPBEXHLevel0 2 8 4" xfId="29691" xr:uid="{14223D76-9616-4D46-822F-BF9713E71464}"/>
    <cellStyle name="SAPBEXHLevel0 2 9" xfId="21720" xr:uid="{00476C21-CD81-44FF-9617-090221328428}"/>
    <cellStyle name="SAPBEXHLevel0 2 9 2" xfId="26864" xr:uid="{89BA2509-B020-43BE-8278-3F4B0DC4A2CB}"/>
    <cellStyle name="SAPBEXHLevel0 2 9 2 2" xfId="36255" xr:uid="{1C7FA68F-BEA9-4205-9648-304B2501FA08}"/>
    <cellStyle name="SAPBEXHLevel0 2 9 3" xfId="31461" xr:uid="{19BFD4ED-152D-4C6F-B72A-59FD960DFEC1}"/>
    <cellStyle name="SAPBEXHLevel0 3" xfId="17313" xr:uid="{3511BC57-099D-49CA-9123-1AD26742FC70}"/>
    <cellStyle name="SAPBEXHLevel0 4" xfId="19752" xr:uid="{8467BE89-DF70-4528-8875-ABAEDB52EA87}"/>
    <cellStyle name="SAPBEXHLevel0 4 2" xfId="22278" xr:uid="{E2F77DDE-CF19-40C2-BE6C-7B4DC53E294D}"/>
    <cellStyle name="SAPBEXHLevel0 4 2 2" xfId="27420" xr:uid="{2A75A28C-ADA2-4B5E-B46F-F2A4CD062A4E}"/>
    <cellStyle name="SAPBEXHLevel0 4 2 2 2" xfId="36810" xr:uid="{1CAC1449-497B-46A7-A2FE-E090FE396B3E}"/>
    <cellStyle name="SAPBEXHLevel0 4 2 3" xfId="31918" xr:uid="{9C5DEBFF-5A29-4675-8730-B398CBB9B780}"/>
    <cellStyle name="SAPBEXHLevel0 4 3" xfId="24978" xr:uid="{512D26BE-A8BA-4CF2-B596-7B3C94EE2733}"/>
    <cellStyle name="SAPBEXHLevel0 4 3 2" xfId="34370" xr:uid="{2F5A3A4D-665D-4AB6-B90D-F8D8C5196866}"/>
    <cellStyle name="SAPBEXHLevel0 4 4" xfId="29690" xr:uid="{34E1B0B4-3373-40C7-9015-D536EE64A6BD}"/>
    <cellStyle name="SAPBEXHLevel0 5" xfId="21719" xr:uid="{0CDCA865-9030-4090-9771-0AFC6F1CC26D}"/>
    <cellStyle name="SAPBEXHLevel0 5 2" xfId="26863" xr:uid="{58314CA5-37DB-48C3-83B5-25F05ABA1CC8}"/>
    <cellStyle name="SAPBEXHLevel0 5 2 2" xfId="36254" xr:uid="{854BF075-868A-4A6A-8FCD-6324A5054E84}"/>
    <cellStyle name="SAPBEXHLevel0 5 3" xfId="31460" xr:uid="{58E94650-F9C7-4B16-AFFF-F2B448B4EE42}"/>
    <cellStyle name="SAPBEXHLevel0 6" xfId="24413" xr:uid="{73D168A0-BD4C-4C8F-AD9E-3F12EA0948A6}"/>
    <cellStyle name="SAPBEXHLevel0 6 2" xfId="33891" xr:uid="{57507D84-58B2-4CBC-A063-BAB412484653}"/>
    <cellStyle name="SAPBEXHLevel0 7" xfId="29234" xr:uid="{928FE3DB-21AC-411F-B393-D82D243B66B1}"/>
    <cellStyle name="SAPBEXHLevel0_Fiat Doblo Kral Sponsorluk" xfId="17314" xr:uid="{C014DE16-C834-4895-A091-05D1F80C8321}"/>
    <cellStyle name="SAPBEXHLevel0X" xfId="17315" xr:uid="{A6F3341A-BF09-49FF-9E2D-41968AD9B790}"/>
    <cellStyle name="SAPBEXHLevel0X 2" xfId="17316" xr:uid="{9FDD5E98-32F2-4612-B3F3-7385260FC36E}"/>
    <cellStyle name="SAPBEXHLevel0X 2 10" xfId="24421" xr:uid="{949704AE-3691-419D-AF0A-772B4A629E59}"/>
    <cellStyle name="SAPBEXHLevel0X 2 10 2" xfId="33899" xr:uid="{3EAA7305-DDB1-4ACA-89AC-B9CCD403A976}"/>
    <cellStyle name="SAPBEXHLevel0X 2 11" xfId="29242" xr:uid="{45463F9D-8A7B-4DA1-9E6A-F3248060371D}"/>
    <cellStyle name="SAPBEXHLevel0X 2 2" xfId="17317" xr:uid="{A35E465A-4A72-4241-A790-05C363E23DD5}"/>
    <cellStyle name="SAPBEXHLevel0X 2 2 2" xfId="19761" xr:uid="{335C5B47-84A3-4A97-8185-C524DE5C304D}"/>
    <cellStyle name="SAPBEXHLevel0X 2 2 2 2" xfId="22287" xr:uid="{36FE6400-7EEC-40A4-8597-A54583453576}"/>
    <cellStyle name="SAPBEXHLevel0X 2 2 2 2 2" xfId="27429" xr:uid="{F5A23149-7ABA-428D-AC85-E6317FB65856}"/>
    <cellStyle name="SAPBEXHLevel0X 2 2 2 2 2 2" xfId="36819" xr:uid="{D332285F-79B5-4171-856A-D429E854811D}"/>
    <cellStyle name="SAPBEXHLevel0X 2 2 2 2 3" xfId="31927" xr:uid="{B2D89B3C-B42E-4F5C-A08C-9EF735A2CC6D}"/>
    <cellStyle name="SAPBEXHLevel0X 2 2 2 3" xfId="24987" xr:uid="{7CEF3EC4-10C6-4397-82AF-595B2AA0B664}"/>
    <cellStyle name="SAPBEXHLevel0X 2 2 2 3 2" xfId="34379" xr:uid="{E5E95595-4FF4-46D7-8827-585EF4FC1C7B}"/>
    <cellStyle name="SAPBEXHLevel0X 2 2 2 4" xfId="29699" xr:uid="{C2F33AF6-5057-4E0C-8D14-EAA41EEE1F3E}"/>
    <cellStyle name="SAPBEXHLevel0X 2 2 3" xfId="21728" xr:uid="{14F5EEE4-32AA-4C7A-B273-84BA903A7DB5}"/>
    <cellStyle name="SAPBEXHLevel0X 2 2 3 2" xfId="26872" xr:uid="{CAACDDD5-D43D-4126-9156-C23AA1D5F057}"/>
    <cellStyle name="SAPBEXHLevel0X 2 2 3 2 2" xfId="36263" xr:uid="{EC819B37-C481-44D8-8675-32767F273848}"/>
    <cellStyle name="SAPBEXHLevel0X 2 2 3 3" xfId="31469" xr:uid="{BD3124A6-0C85-4A86-9F21-A0CFB073316E}"/>
    <cellStyle name="SAPBEXHLevel0X 2 2 4" xfId="24422" xr:uid="{322B4601-9880-41EC-8E56-413FF02D4F61}"/>
    <cellStyle name="SAPBEXHLevel0X 2 2 4 2" xfId="33900" xr:uid="{D81D73A2-6C58-4329-A264-795A106AFAD4}"/>
    <cellStyle name="SAPBEXHLevel0X 2 2 5" xfId="29243" xr:uid="{E3A05D9B-D3F6-44EB-9469-E85CB9815046}"/>
    <cellStyle name="SAPBEXHLevel0X 2 3" xfId="17318" xr:uid="{A8579574-4094-4933-B9FA-685327FDF72C}"/>
    <cellStyle name="SAPBEXHLevel0X 2 3 2" xfId="19762" xr:uid="{90C5456E-EDC9-45D8-9CC9-4909EE8C483D}"/>
    <cellStyle name="SAPBEXHLevel0X 2 3 2 2" xfId="22288" xr:uid="{66B3D073-602C-429C-A2F1-D88A43AC66D5}"/>
    <cellStyle name="SAPBEXHLevel0X 2 3 2 2 2" xfId="27430" xr:uid="{09B61490-4C1A-472C-A5B2-8E9593AE25EE}"/>
    <cellStyle name="SAPBEXHLevel0X 2 3 2 2 2 2" xfId="36820" xr:uid="{6AD8F14B-6776-4FF1-BA17-E448CFB6D140}"/>
    <cellStyle name="SAPBEXHLevel0X 2 3 2 2 3" xfId="31928" xr:uid="{15FD8722-D6CC-46AF-82CE-2E458E7E580C}"/>
    <cellStyle name="SAPBEXHLevel0X 2 3 2 3" xfId="24988" xr:uid="{5192A6C9-B8E1-467A-B650-D093096B1215}"/>
    <cellStyle name="SAPBEXHLevel0X 2 3 2 3 2" xfId="34380" xr:uid="{BF262AB5-D767-4FE3-A1FE-28386C4C774F}"/>
    <cellStyle name="SAPBEXHLevel0X 2 3 2 4" xfId="29700" xr:uid="{D31238CC-134C-4265-9ED8-6217E28B4BEF}"/>
    <cellStyle name="SAPBEXHLevel0X 2 3 3" xfId="21729" xr:uid="{47772F57-BDE5-4473-8200-51AA94D2CB4A}"/>
    <cellStyle name="SAPBEXHLevel0X 2 3 3 2" xfId="26873" xr:uid="{D1C694BD-2DEF-4AA8-91B1-18DF0E4D3E9B}"/>
    <cellStyle name="SAPBEXHLevel0X 2 3 3 2 2" xfId="36264" xr:uid="{7C65B126-9663-4055-8108-BDC87D318769}"/>
    <cellStyle name="SAPBEXHLevel0X 2 3 3 3" xfId="31470" xr:uid="{605CDD51-B021-4DA5-81F0-7C206594345E}"/>
    <cellStyle name="SAPBEXHLevel0X 2 3 4" xfId="24423" xr:uid="{79882382-87D5-4B0B-855E-BEC3487A0A6C}"/>
    <cellStyle name="SAPBEXHLevel0X 2 3 4 2" xfId="33901" xr:uid="{04714132-D96F-43DA-AED7-32655F08D7F3}"/>
    <cellStyle name="SAPBEXHLevel0X 2 3 5" xfId="29244" xr:uid="{1BE4C52D-F963-4C7F-8865-1854137BA64E}"/>
    <cellStyle name="SAPBEXHLevel0X 2 4" xfId="17319" xr:uid="{90189071-3C86-48CA-BB80-ADC00F9E7AF5}"/>
    <cellStyle name="SAPBEXHLevel0X 2 4 2" xfId="19763" xr:uid="{7B14AA66-51DC-468C-BFCC-FD1BE3579A9E}"/>
    <cellStyle name="SAPBEXHLevel0X 2 4 2 2" xfId="22289" xr:uid="{3636F52D-049D-4933-90BA-E6D595896C8D}"/>
    <cellStyle name="SAPBEXHLevel0X 2 4 2 2 2" xfId="27431" xr:uid="{C66C22F0-8FCF-4038-B291-C4654945FB48}"/>
    <cellStyle name="SAPBEXHLevel0X 2 4 2 2 2 2" xfId="36821" xr:uid="{51061EBD-4227-498C-B0F4-CFC75448ABD2}"/>
    <cellStyle name="SAPBEXHLevel0X 2 4 2 2 3" xfId="31929" xr:uid="{65E287AD-E0B9-493B-94DF-16379FE34048}"/>
    <cellStyle name="SAPBEXHLevel0X 2 4 2 3" xfId="24989" xr:uid="{814B6DC3-1DA5-4AF0-B21E-82A8D8A3D2CE}"/>
    <cellStyle name="SAPBEXHLevel0X 2 4 2 3 2" xfId="34381" xr:uid="{8C14B061-CA8A-4C1B-88C6-875360FE6795}"/>
    <cellStyle name="SAPBEXHLevel0X 2 4 2 4" xfId="29701" xr:uid="{ADE4749D-2F64-481F-8E7F-8EE84475E410}"/>
    <cellStyle name="SAPBEXHLevel0X 2 4 3" xfId="21730" xr:uid="{96B0175A-B9B3-44BA-835A-7D68946A41BE}"/>
    <cellStyle name="SAPBEXHLevel0X 2 4 3 2" xfId="26874" xr:uid="{32AC9302-26C4-4171-8E67-F38492626ECA}"/>
    <cellStyle name="SAPBEXHLevel0X 2 4 3 2 2" xfId="36265" xr:uid="{36976CCB-A95B-4C8C-B24D-947EE6487FB1}"/>
    <cellStyle name="SAPBEXHLevel0X 2 4 3 3" xfId="31471" xr:uid="{16C99474-1C2B-42E5-AE1B-CC8E8F04FDB8}"/>
    <cellStyle name="SAPBEXHLevel0X 2 4 4" xfId="24424" xr:uid="{C2D0B219-0C3D-4573-AD13-3425B7CE5399}"/>
    <cellStyle name="SAPBEXHLevel0X 2 4 4 2" xfId="33902" xr:uid="{92D6E8B5-FFAD-4F37-903D-C76424AD696A}"/>
    <cellStyle name="SAPBEXHLevel0X 2 4 5" xfId="29245" xr:uid="{7917FAB4-0D60-4D7C-9EBA-9D2AA963BD76}"/>
    <cellStyle name="SAPBEXHLevel0X 2 5" xfId="17320" xr:uid="{877AF046-D6D6-4E19-8247-FCA0984F6400}"/>
    <cellStyle name="SAPBEXHLevel0X 2 5 2" xfId="19764" xr:uid="{4E5B6453-1D9D-4054-80AE-2196F7E7CFF9}"/>
    <cellStyle name="SAPBEXHLevel0X 2 5 2 2" xfId="22290" xr:uid="{4678B3AB-0247-4D6C-8691-83C64474BE2B}"/>
    <cellStyle name="SAPBEXHLevel0X 2 5 2 2 2" xfId="27432" xr:uid="{B37ABFE2-976E-4402-91F8-0C081554B788}"/>
    <cellStyle name="SAPBEXHLevel0X 2 5 2 2 2 2" xfId="36822" xr:uid="{C4C7C73F-8538-4662-8B6C-DD1AEBA3612D}"/>
    <cellStyle name="SAPBEXHLevel0X 2 5 2 2 3" xfId="31930" xr:uid="{E14D96C8-4292-49F6-852C-B51642C9EC63}"/>
    <cellStyle name="SAPBEXHLevel0X 2 5 2 3" xfId="24990" xr:uid="{1C6F2BBE-01A0-45E2-9978-3D620934152D}"/>
    <cellStyle name="SAPBEXHLevel0X 2 5 2 3 2" xfId="34382" xr:uid="{518219DA-0731-4C87-871F-AFB6EBC16573}"/>
    <cellStyle name="SAPBEXHLevel0X 2 5 2 4" xfId="29702" xr:uid="{15881583-4203-4B6A-8282-0B4D2FEA8AAF}"/>
    <cellStyle name="SAPBEXHLevel0X 2 5 3" xfId="21731" xr:uid="{FF1196D9-6E4E-4D3F-B499-000CEB0275E7}"/>
    <cellStyle name="SAPBEXHLevel0X 2 5 3 2" xfId="26875" xr:uid="{41B9D28C-6847-4CA5-B7D2-04D43BE5A05F}"/>
    <cellStyle name="SAPBEXHLevel0X 2 5 3 2 2" xfId="36266" xr:uid="{C0A989C4-75DA-4407-B5BB-518495415249}"/>
    <cellStyle name="SAPBEXHLevel0X 2 5 3 3" xfId="31472" xr:uid="{E53719B8-18C5-4314-9859-B211EFC4FD88}"/>
    <cellStyle name="SAPBEXHLevel0X 2 5 4" xfId="24425" xr:uid="{A4F5FB67-809F-4AB9-A589-08D5F75F1851}"/>
    <cellStyle name="SAPBEXHLevel0X 2 5 4 2" xfId="33903" xr:uid="{C43B986A-C139-42E5-85A4-F0E16A819D52}"/>
    <cellStyle name="SAPBEXHLevel0X 2 5 5" xfId="29246" xr:uid="{AE5BCA06-6C09-424D-B938-134ABD86EF95}"/>
    <cellStyle name="SAPBEXHLevel0X 2 6" xfId="17321" xr:uid="{23497EA5-A010-44D7-B146-9A70990D3E38}"/>
    <cellStyle name="SAPBEXHLevel0X 2 6 2" xfId="19765" xr:uid="{70C2FB99-BC20-4372-A7E8-A295C00A63B5}"/>
    <cellStyle name="SAPBEXHLevel0X 2 6 2 2" xfId="22291" xr:uid="{AC507A4E-1279-40E4-B705-348752CB0E54}"/>
    <cellStyle name="SAPBEXHLevel0X 2 6 2 2 2" xfId="27433" xr:uid="{6713FF11-8A05-47A9-9E6D-FBA76997C521}"/>
    <cellStyle name="SAPBEXHLevel0X 2 6 2 2 2 2" xfId="36823" xr:uid="{A53233CD-72E2-42A4-828F-EFF90E0F7121}"/>
    <cellStyle name="SAPBEXHLevel0X 2 6 2 2 3" xfId="31931" xr:uid="{EA8DF2DE-28F6-48A6-9233-4C1ADBD58142}"/>
    <cellStyle name="SAPBEXHLevel0X 2 6 2 3" xfId="24991" xr:uid="{1E21FF1F-A120-4219-9AC2-A94BC3E77912}"/>
    <cellStyle name="SAPBEXHLevel0X 2 6 2 3 2" xfId="34383" xr:uid="{3B5010D7-AB16-41EE-B5F0-9B0370144E40}"/>
    <cellStyle name="SAPBEXHLevel0X 2 6 2 4" xfId="29703" xr:uid="{F12FB34F-7CD4-4A1C-8CA4-A445F4042C86}"/>
    <cellStyle name="SAPBEXHLevel0X 2 6 3" xfId="21732" xr:uid="{36B62391-AE75-4C9E-96AA-E694F5D24948}"/>
    <cellStyle name="SAPBEXHLevel0X 2 6 3 2" xfId="26876" xr:uid="{DFE315CE-BF8F-4FD0-ABD4-F16825AC9BDD}"/>
    <cellStyle name="SAPBEXHLevel0X 2 6 3 2 2" xfId="36267" xr:uid="{E2F38AB5-7237-4D20-BDEB-2F2BEA3A6525}"/>
    <cellStyle name="SAPBEXHLevel0X 2 6 3 3" xfId="31473" xr:uid="{D3677AAB-C5C1-48A3-B563-D77082D41269}"/>
    <cellStyle name="SAPBEXHLevel0X 2 6 4" xfId="24426" xr:uid="{6337CD76-90AF-4405-A489-4983315E4479}"/>
    <cellStyle name="SAPBEXHLevel0X 2 6 4 2" xfId="33904" xr:uid="{F55A7396-FD43-4764-8537-B7D7D543125C}"/>
    <cellStyle name="SAPBEXHLevel0X 2 6 5" xfId="29247" xr:uid="{40533275-6267-4B8F-8245-CB04F6342FB5}"/>
    <cellStyle name="SAPBEXHLevel0X 2 7" xfId="17322" xr:uid="{CF7A2B46-C4BE-44A8-9AC3-C299447D9C89}"/>
    <cellStyle name="SAPBEXHLevel0X 2 8" xfId="19760" xr:uid="{877605EF-09AF-4DA2-9CB0-DABB70E14216}"/>
    <cellStyle name="SAPBEXHLevel0X 2 8 2" xfId="22286" xr:uid="{E6C27A68-95FF-42E2-A218-D502F438BC26}"/>
    <cellStyle name="SAPBEXHLevel0X 2 8 2 2" xfId="27428" xr:uid="{4421D887-2329-4054-9911-B1CD0C4CD0C9}"/>
    <cellStyle name="SAPBEXHLevel0X 2 8 2 2 2" xfId="36818" xr:uid="{7724B982-8C95-48F0-94E9-FA44C71AF261}"/>
    <cellStyle name="SAPBEXHLevel0X 2 8 2 3" xfId="31926" xr:uid="{4D31212D-27BF-43FF-AA72-B93B2E8A2E9E}"/>
    <cellStyle name="SAPBEXHLevel0X 2 8 3" xfId="24986" xr:uid="{FCDAE966-BAF6-4C8F-BD72-72B4FDD3BF65}"/>
    <cellStyle name="SAPBEXHLevel0X 2 8 3 2" xfId="34378" xr:uid="{8D215FEE-CB16-4FE0-9455-8AC6C06457E6}"/>
    <cellStyle name="SAPBEXHLevel0X 2 8 4" xfId="29698" xr:uid="{2D7C4506-B7D5-46C8-95F3-F57AB4E2F675}"/>
    <cellStyle name="SAPBEXHLevel0X 2 9" xfId="21727" xr:uid="{6BCBB4FA-E2E5-4D03-BEF8-6C49664BD7B5}"/>
    <cellStyle name="SAPBEXHLevel0X 2 9 2" xfId="26871" xr:uid="{9737C23A-B73A-4E67-9A4D-55C91080EDC2}"/>
    <cellStyle name="SAPBEXHLevel0X 2 9 2 2" xfId="36262" xr:uid="{D7C8EE6E-209C-4D69-AE77-AD887570F9A6}"/>
    <cellStyle name="SAPBEXHLevel0X 2 9 3" xfId="31468" xr:uid="{F0D416E2-1FC7-4665-A506-3FFCBF18B6EA}"/>
    <cellStyle name="SAPBEXHLevel0X 3" xfId="17323" xr:uid="{D67F37D9-6B4E-4A67-B2D9-A8241AEA3044}"/>
    <cellStyle name="SAPBEXHLevel0X 4" xfId="19759" xr:uid="{FBF1DB0C-EB14-4489-B5E7-87C68DA6CA27}"/>
    <cellStyle name="SAPBEXHLevel0X 4 2" xfId="22285" xr:uid="{B2231AF1-F857-4BE0-A30B-22741DA9F1C4}"/>
    <cellStyle name="SAPBEXHLevel0X 4 2 2" xfId="27427" xr:uid="{A8083345-F368-47CB-B262-2691BDE61FBB}"/>
    <cellStyle name="SAPBEXHLevel0X 4 2 2 2" xfId="36817" xr:uid="{615A77A3-6808-4B3C-AFD4-F770AFE79990}"/>
    <cellStyle name="SAPBEXHLevel0X 4 2 3" xfId="31925" xr:uid="{CFA413B0-B131-4752-AE24-12D25ACEB61F}"/>
    <cellStyle name="SAPBEXHLevel0X 4 3" xfId="24985" xr:uid="{D5CCC53C-51CD-467B-8167-DF9E11ADA08F}"/>
    <cellStyle name="SAPBEXHLevel0X 4 3 2" xfId="34377" xr:uid="{68A7650B-8AF8-4E17-8B49-8729AD7D7375}"/>
    <cellStyle name="SAPBEXHLevel0X 4 4" xfId="29697" xr:uid="{F62536B5-20BD-4A81-A88B-0EA28B4032B3}"/>
    <cellStyle name="SAPBEXHLevel0X 5" xfId="21726" xr:uid="{28F3D69C-5E23-4735-8720-C85498CF2A59}"/>
    <cellStyle name="SAPBEXHLevel0X 5 2" xfId="26870" xr:uid="{E42E33A9-F030-4DFA-A075-80D7499EC6ED}"/>
    <cellStyle name="SAPBEXHLevel0X 5 2 2" xfId="36261" xr:uid="{817BABB7-51C0-4328-99E2-696070D40542}"/>
    <cellStyle name="SAPBEXHLevel0X 5 3" xfId="31467" xr:uid="{E27DE22D-68CD-41B9-A3FF-05FE412150D6}"/>
    <cellStyle name="SAPBEXHLevel0X 6" xfId="24420" xr:uid="{77929197-46DA-4939-AF0D-006A2051294A}"/>
    <cellStyle name="SAPBEXHLevel0X 6 2" xfId="33898" xr:uid="{306BC003-3BE9-4249-81DA-271D99EFF632}"/>
    <cellStyle name="SAPBEXHLevel0X 7" xfId="29241" xr:uid="{D54402BB-FB1E-4234-8703-B472E04B7DB1}"/>
    <cellStyle name="SAPBEXHLevel0X_Fiat Doblo Kral Sponsorluk" xfId="17324" xr:uid="{BBFA5329-1452-4990-B46C-8AFB61D29DA8}"/>
    <cellStyle name="SAPBEXHLevel1" xfId="17325" xr:uid="{EE8BDB00-2757-4766-A551-B6E63BE3B9F5}"/>
    <cellStyle name="SAPBEXHLevel1 2" xfId="17326" xr:uid="{2967AB6F-60D8-4E03-A89C-2442A652DF9E}"/>
    <cellStyle name="SAPBEXHLevel1 2 10" xfId="24428" xr:uid="{129CE62F-F72C-4849-A0DE-8BD4FAC3A464}"/>
    <cellStyle name="SAPBEXHLevel1 2 10 2" xfId="33906" xr:uid="{E1A37ECF-5553-4AE2-BC3F-061C63BD02C3}"/>
    <cellStyle name="SAPBEXHLevel1 2 11" xfId="29249" xr:uid="{5F2AF0BC-AD9A-4880-A5C0-D3C6BD9F7E68}"/>
    <cellStyle name="SAPBEXHLevel1 2 2" xfId="17327" xr:uid="{EE255CF6-8556-4F6A-9537-80C627C61EAF}"/>
    <cellStyle name="SAPBEXHLevel1 2 2 2" xfId="19768" xr:uid="{AC211157-37B0-4009-B1EE-D6F2108C1438}"/>
    <cellStyle name="SAPBEXHLevel1 2 2 2 2" xfId="22294" xr:uid="{347DB9A8-3250-406B-ADD7-90E2293146EC}"/>
    <cellStyle name="SAPBEXHLevel1 2 2 2 2 2" xfId="27436" xr:uid="{9F3A2204-46F8-4FE5-921B-2C34CAB4FA3E}"/>
    <cellStyle name="SAPBEXHLevel1 2 2 2 2 2 2" xfId="36826" xr:uid="{BBC58B3B-E10B-4DC5-ADB8-B6C25065249A}"/>
    <cellStyle name="SAPBEXHLevel1 2 2 2 2 3" xfId="31934" xr:uid="{F19227FE-54B8-4C0C-BBEB-67FEBEA54D4C}"/>
    <cellStyle name="SAPBEXHLevel1 2 2 2 3" xfId="24994" xr:uid="{8E2C37DC-F166-46A9-A356-0638DEE07ADF}"/>
    <cellStyle name="SAPBEXHLevel1 2 2 2 3 2" xfId="34386" xr:uid="{DEF28BB4-3CC6-44D0-AD05-0A126FE1A345}"/>
    <cellStyle name="SAPBEXHLevel1 2 2 2 4" xfId="29706" xr:uid="{2D11BF84-2344-4427-BE00-F03141068B92}"/>
    <cellStyle name="SAPBEXHLevel1 2 2 3" xfId="21735" xr:uid="{6EECD1AA-910B-4D34-BA49-D057B7B6D2E7}"/>
    <cellStyle name="SAPBEXHLevel1 2 2 3 2" xfId="26879" xr:uid="{1203F745-962A-41D8-94A9-A7E62BBB59D2}"/>
    <cellStyle name="SAPBEXHLevel1 2 2 3 2 2" xfId="36270" xr:uid="{5149AF80-CAD1-4130-A1D5-81818E206A65}"/>
    <cellStyle name="SAPBEXHLevel1 2 2 3 3" xfId="31476" xr:uid="{1F17AA4A-B10F-43D5-9A75-51E3F0F98EF0}"/>
    <cellStyle name="SAPBEXHLevel1 2 2 4" xfId="24429" xr:uid="{9A4E924C-B4FA-4CA4-A6CD-ABC6706C3E9E}"/>
    <cellStyle name="SAPBEXHLevel1 2 2 4 2" xfId="33907" xr:uid="{9BF8CE77-1164-4857-BB82-1E6C7CE43B5B}"/>
    <cellStyle name="SAPBEXHLevel1 2 2 5" xfId="29250" xr:uid="{43078590-A2BE-4E70-AD7D-D0B0651C1F7F}"/>
    <cellStyle name="SAPBEXHLevel1 2 3" xfId="17328" xr:uid="{87E6296D-D9CA-4353-93B5-4C4E95B740A4}"/>
    <cellStyle name="SAPBEXHLevel1 2 3 2" xfId="19769" xr:uid="{27E2B0C8-F31A-4BB2-AD9D-36086C8D7439}"/>
    <cellStyle name="SAPBEXHLevel1 2 3 2 2" xfId="22295" xr:uid="{ECDDE0D0-84B3-498D-BF66-CF2C1EB6308D}"/>
    <cellStyle name="SAPBEXHLevel1 2 3 2 2 2" xfId="27437" xr:uid="{4CE265F5-0DFC-43E2-A4E7-CE428795299D}"/>
    <cellStyle name="SAPBEXHLevel1 2 3 2 2 2 2" xfId="36827" xr:uid="{668D3518-8164-415E-AD9E-09D808A256BF}"/>
    <cellStyle name="SAPBEXHLevel1 2 3 2 2 3" xfId="31935" xr:uid="{C831EA35-9A78-474C-9D34-EF71E4C2FFB3}"/>
    <cellStyle name="SAPBEXHLevel1 2 3 2 3" xfId="24995" xr:uid="{936D5461-043F-43C0-8419-C165DA4516C5}"/>
    <cellStyle name="SAPBEXHLevel1 2 3 2 3 2" xfId="34387" xr:uid="{5CE2D4BB-5889-457D-9360-8D83705E4F7A}"/>
    <cellStyle name="SAPBEXHLevel1 2 3 2 4" xfId="29707" xr:uid="{FD54B2BC-86DA-46F7-91CF-597FA2EB5DD7}"/>
    <cellStyle name="SAPBEXHLevel1 2 3 3" xfId="21736" xr:uid="{1D177C70-9FA7-4694-8FEE-FEDD58BDD660}"/>
    <cellStyle name="SAPBEXHLevel1 2 3 3 2" xfId="26880" xr:uid="{7C24BE6C-9EB3-4ABC-917D-EC41BE55FCB1}"/>
    <cellStyle name="SAPBEXHLevel1 2 3 3 2 2" xfId="36271" xr:uid="{3DF6B6B1-16B8-4B30-91F9-FB302AAC5D24}"/>
    <cellStyle name="SAPBEXHLevel1 2 3 3 3" xfId="31477" xr:uid="{FB9410C6-9DE6-4D0B-98E8-BDD25CB75C41}"/>
    <cellStyle name="SAPBEXHLevel1 2 3 4" xfId="24430" xr:uid="{302419E5-9645-4BE0-93B8-F1FAF565C683}"/>
    <cellStyle name="SAPBEXHLevel1 2 3 4 2" xfId="33908" xr:uid="{C2D6D1C6-5338-45D4-9D9D-0E7D08B3FB62}"/>
    <cellStyle name="SAPBEXHLevel1 2 3 5" xfId="29251" xr:uid="{F180DB2E-9122-4163-A745-F7364C0BC09E}"/>
    <cellStyle name="SAPBEXHLevel1 2 4" xfId="17329" xr:uid="{752E6CE3-1A07-415F-83AC-DA47BA51E698}"/>
    <cellStyle name="SAPBEXHLevel1 2 4 2" xfId="19770" xr:uid="{3FF0AB10-D395-41FA-856C-45E6CF3D35BC}"/>
    <cellStyle name="SAPBEXHLevel1 2 4 2 2" xfId="22296" xr:uid="{9EFCB5FE-3D8C-4739-BE8E-333499F02154}"/>
    <cellStyle name="SAPBEXHLevel1 2 4 2 2 2" xfId="27438" xr:uid="{69F926BD-C711-44C5-84B8-DEC8FF3DA37D}"/>
    <cellStyle name="SAPBEXHLevel1 2 4 2 2 2 2" xfId="36828" xr:uid="{F3920F6E-D460-4FF2-97A4-3BA0D37C01B5}"/>
    <cellStyle name="SAPBEXHLevel1 2 4 2 2 3" xfId="31936" xr:uid="{839BE77F-9DB1-4C64-A965-D3B76F11A515}"/>
    <cellStyle name="SAPBEXHLevel1 2 4 2 3" xfId="24996" xr:uid="{7F7B4F54-5414-4217-8E4E-36643F947CEA}"/>
    <cellStyle name="SAPBEXHLevel1 2 4 2 3 2" xfId="34388" xr:uid="{2081464B-6685-4BCC-A3D5-E53975C90327}"/>
    <cellStyle name="SAPBEXHLevel1 2 4 2 4" xfId="29708" xr:uid="{956E37B0-0C22-45EB-9CAB-0D5D64DE550B}"/>
    <cellStyle name="SAPBEXHLevel1 2 4 3" xfId="21737" xr:uid="{BD5CF5AB-1C8D-4986-8AA0-55818791F54E}"/>
    <cellStyle name="SAPBEXHLevel1 2 4 3 2" xfId="26881" xr:uid="{C8F105FA-EF26-4BBA-9522-8E37DFBD261F}"/>
    <cellStyle name="SAPBEXHLevel1 2 4 3 2 2" xfId="36272" xr:uid="{4D9AE0C9-71CA-4B61-81EA-36FE8EE2EC8C}"/>
    <cellStyle name="SAPBEXHLevel1 2 4 3 3" xfId="31478" xr:uid="{930C7227-0472-4C4A-9D6F-9957A0CDD995}"/>
    <cellStyle name="SAPBEXHLevel1 2 4 4" xfId="24431" xr:uid="{A20510D9-21D9-4A32-AC21-55EE2090FA96}"/>
    <cellStyle name="SAPBEXHLevel1 2 4 4 2" xfId="33909" xr:uid="{8B2CC839-9D36-4337-8F3A-1136BF7DDAB1}"/>
    <cellStyle name="SAPBEXHLevel1 2 4 5" xfId="29252" xr:uid="{00A79AB8-D741-457F-B256-4FD8ACE74FBA}"/>
    <cellStyle name="SAPBEXHLevel1 2 5" xfId="17330" xr:uid="{9572A8F3-07C0-4A48-AEFD-FF231D92E53D}"/>
    <cellStyle name="SAPBEXHLevel1 2 5 2" xfId="19771" xr:uid="{4BDF496B-0E24-4976-BC7C-B235809CE699}"/>
    <cellStyle name="SAPBEXHLevel1 2 5 2 2" xfId="22297" xr:uid="{A0DEE62A-6CF7-4FC6-B867-2F363A002413}"/>
    <cellStyle name="SAPBEXHLevel1 2 5 2 2 2" xfId="27439" xr:uid="{B61A1FBC-CC95-4BC2-8551-52B8276D903D}"/>
    <cellStyle name="SAPBEXHLevel1 2 5 2 2 2 2" xfId="36829" xr:uid="{1D30F6A3-68C2-43B0-BCA0-491597A451E8}"/>
    <cellStyle name="SAPBEXHLevel1 2 5 2 2 3" xfId="31937" xr:uid="{FD7F226D-92DB-4E00-A30C-B0034AE9E4DC}"/>
    <cellStyle name="SAPBEXHLevel1 2 5 2 3" xfId="24997" xr:uid="{4E39ABD1-995C-4689-B8CD-1E657D8AB1F2}"/>
    <cellStyle name="SAPBEXHLevel1 2 5 2 3 2" xfId="34389" xr:uid="{43A67C61-C89C-413D-A259-C4084B7BB26B}"/>
    <cellStyle name="SAPBEXHLevel1 2 5 2 4" xfId="29709" xr:uid="{C46391AB-6340-4026-AFB0-07EF1ED292B0}"/>
    <cellStyle name="SAPBEXHLevel1 2 5 3" xfId="21738" xr:uid="{D124397A-3031-4225-80C0-43B415D180F7}"/>
    <cellStyle name="SAPBEXHLevel1 2 5 3 2" xfId="26882" xr:uid="{BE168668-7BA9-4814-B5BE-250D5D2E02D0}"/>
    <cellStyle name="SAPBEXHLevel1 2 5 3 2 2" xfId="36273" xr:uid="{C5EC880E-EB61-42BC-B71F-C6BBB8D19CB3}"/>
    <cellStyle name="SAPBEXHLevel1 2 5 3 3" xfId="31479" xr:uid="{6578EC20-F45D-4597-928E-2FC51A23E996}"/>
    <cellStyle name="SAPBEXHLevel1 2 5 4" xfId="24432" xr:uid="{1E3FDC18-35E5-4DD5-BF2A-87660062A727}"/>
    <cellStyle name="SAPBEXHLevel1 2 5 4 2" xfId="33910" xr:uid="{358D8611-B7E8-47D3-95B6-079D9B4C35D2}"/>
    <cellStyle name="SAPBEXHLevel1 2 5 5" xfId="29253" xr:uid="{BE95FA97-5D61-473A-99DD-31FC7A777C5D}"/>
    <cellStyle name="SAPBEXHLevel1 2 6" xfId="17331" xr:uid="{0600A661-B3DB-4854-8CCF-401C0A43224A}"/>
    <cellStyle name="SAPBEXHLevel1 2 6 2" xfId="19772" xr:uid="{EFFFD512-E9CE-41F9-8E91-A68B04E69F38}"/>
    <cellStyle name="SAPBEXHLevel1 2 6 2 2" xfId="22298" xr:uid="{F2A0AAA9-0BB8-42B6-B0F7-58667046732C}"/>
    <cellStyle name="SAPBEXHLevel1 2 6 2 2 2" xfId="27440" xr:uid="{33676E56-08CB-44F1-8BDA-B7A94E5618C9}"/>
    <cellStyle name="SAPBEXHLevel1 2 6 2 2 2 2" xfId="36830" xr:uid="{5E7566E7-B89C-4F29-A90F-47E3EE9FA10E}"/>
    <cellStyle name="SAPBEXHLevel1 2 6 2 2 3" xfId="31938" xr:uid="{CADC48D7-2615-4E5A-8231-C4E7D48CCCF2}"/>
    <cellStyle name="SAPBEXHLevel1 2 6 2 3" xfId="24998" xr:uid="{38C18D58-E1EC-405A-8B29-1425B47DA8D2}"/>
    <cellStyle name="SAPBEXHLevel1 2 6 2 3 2" xfId="34390" xr:uid="{C4FB7638-E0DB-4F2B-BEBB-871B95BEC771}"/>
    <cellStyle name="SAPBEXHLevel1 2 6 2 4" xfId="29710" xr:uid="{3F29503A-8B06-48F5-B663-937B245F3265}"/>
    <cellStyle name="SAPBEXHLevel1 2 6 3" xfId="21739" xr:uid="{8382B742-024F-4AD2-9223-8DE9218B6365}"/>
    <cellStyle name="SAPBEXHLevel1 2 6 3 2" xfId="26883" xr:uid="{DA307E4C-94CC-455E-9CEA-26C5C0EABA04}"/>
    <cellStyle name="SAPBEXHLevel1 2 6 3 2 2" xfId="36274" xr:uid="{56FE50B9-2C95-44C0-AA57-57C4062FF8B8}"/>
    <cellStyle name="SAPBEXHLevel1 2 6 3 3" xfId="31480" xr:uid="{7AE0A5E0-9DE2-4C16-996B-EB4E6783CB38}"/>
    <cellStyle name="SAPBEXHLevel1 2 6 4" xfId="24433" xr:uid="{559D44F2-A011-4CAF-A1A2-B13EB9B18B1C}"/>
    <cellStyle name="SAPBEXHLevel1 2 6 4 2" xfId="33911" xr:uid="{1E917C74-50C5-4AB5-9FC4-4CC3EDA997B6}"/>
    <cellStyle name="SAPBEXHLevel1 2 6 5" xfId="29254" xr:uid="{E91328AF-C908-461A-973E-53811630F9E6}"/>
    <cellStyle name="SAPBEXHLevel1 2 7" xfId="17332" xr:uid="{39D66644-2872-4C28-982A-AE9F2D6C6283}"/>
    <cellStyle name="SAPBEXHLevel1 2 8" xfId="19767" xr:uid="{ED883476-4B1D-47B8-B4E0-6FC014813EA9}"/>
    <cellStyle name="SAPBEXHLevel1 2 8 2" xfId="22293" xr:uid="{2A166080-FAA5-4842-B3BC-B4541BB3A084}"/>
    <cellStyle name="SAPBEXHLevel1 2 8 2 2" xfId="27435" xr:uid="{596D9FB4-7E65-45B0-93E4-EFD573DB95D8}"/>
    <cellStyle name="SAPBEXHLevel1 2 8 2 2 2" xfId="36825" xr:uid="{D4F036C5-D1D8-465D-B957-111042A0C9B5}"/>
    <cellStyle name="SAPBEXHLevel1 2 8 2 3" xfId="31933" xr:uid="{35F90599-E8E5-4573-87D0-7531AF0CB66E}"/>
    <cellStyle name="SAPBEXHLevel1 2 8 3" xfId="24993" xr:uid="{1C34F918-0E8B-4D5E-A3A7-E0B0E943E180}"/>
    <cellStyle name="SAPBEXHLevel1 2 8 3 2" xfId="34385" xr:uid="{BAED321E-FBA1-42A2-B279-E0753143F18C}"/>
    <cellStyle name="SAPBEXHLevel1 2 8 4" xfId="29705" xr:uid="{67C0C8B4-7EFE-4689-9EBE-E6A860C16F39}"/>
    <cellStyle name="SAPBEXHLevel1 2 9" xfId="21734" xr:uid="{468F0BAC-0A4B-482A-85F9-F54894F538E0}"/>
    <cellStyle name="SAPBEXHLevel1 2 9 2" xfId="26878" xr:uid="{553D6D7E-BA07-4FD3-927E-FC7813D01556}"/>
    <cellStyle name="SAPBEXHLevel1 2 9 2 2" xfId="36269" xr:uid="{A254839B-ABEE-40B9-8E38-05463EA1C70F}"/>
    <cellStyle name="SAPBEXHLevel1 2 9 3" xfId="31475" xr:uid="{8D80D4A0-6F8F-436A-B816-8468E0B9EE4F}"/>
    <cellStyle name="SAPBEXHLevel1 3" xfId="17333" xr:uid="{6F074D80-9514-4BFC-AFE5-2400F7B3A19A}"/>
    <cellStyle name="SAPBEXHLevel1 4" xfId="19766" xr:uid="{2CFB34BC-4B9E-45ED-98FE-45B2DBDEBFBF}"/>
    <cellStyle name="SAPBEXHLevel1 4 2" xfId="22292" xr:uid="{7C2AFBEF-4C3B-475D-BFDD-5D0B45EEE397}"/>
    <cellStyle name="SAPBEXHLevel1 4 2 2" xfId="27434" xr:uid="{81D5B3DF-9993-4CD8-AD6E-A1C5EDF3D792}"/>
    <cellStyle name="SAPBEXHLevel1 4 2 2 2" xfId="36824" xr:uid="{830E1852-E955-4560-8AE0-8E6722741625}"/>
    <cellStyle name="SAPBEXHLevel1 4 2 3" xfId="31932" xr:uid="{A79AF764-5181-4955-A658-424E5F137EC2}"/>
    <cellStyle name="SAPBEXHLevel1 4 3" xfId="24992" xr:uid="{6D82070D-2D7D-4EAA-AC66-A463989F9DF3}"/>
    <cellStyle name="SAPBEXHLevel1 4 3 2" xfId="34384" xr:uid="{7414EA76-762B-40FD-9176-1619DEBCAB1E}"/>
    <cellStyle name="SAPBEXHLevel1 4 4" xfId="29704" xr:uid="{19DF2C04-DC1F-41B2-86C9-60E0BC9D1800}"/>
    <cellStyle name="SAPBEXHLevel1 5" xfId="21733" xr:uid="{8EE83646-6ADF-4C93-A9E9-934A7DFC432F}"/>
    <cellStyle name="SAPBEXHLevel1 5 2" xfId="26877" xr:uid="{FF40FBD5-674E-44DF-BB6A-77C3751FD6E1}"/>
    <cellStyle name="SAPBEXHLevel1 5 2 2" xfId="36268" xr:uid="{03A53C9F-879B-4392-B334-C9A24A6C83DD}"/>
    <cellStyle name="SAPBEXHLevel1 5 3" xfId="31474" xr:uid="{3269B5A1-459B-47C9-8E3A-4120480F9412}"/>
    <cellStyle name="SAPBEXHLevel1 6" xfId="24427" xr:uid="{2E1FBF3B-0AE4-43A2-BA19-92415AE1E73A}"/>
    <cellStyle name="SAPBEXHLevel1 6 2" xfId="33905" xr:uid="{B39C7215-0975-4656-988A-A6D31A28D625}"/>
    <cellStyle name="SAPBEXHLevel1 7" xfId="29248" xr:uid="{AB5E2FFA-7911-42B4-8A2E-F48822DFB82B}"/>
    <cellStyle name="SAPBEXHLevel1_Fiat Doblo Kral Sponsorluk" xfId="17334" xr:uid="{FF76F760-0235-4398-915F-3A6264263352}"/>
    <cellStyle name="SAPBEXHLevel1X" xfId="17335" xr:uid="{22D0E749-C43B-4076-8D3D-67006BBB76CC}"/>
    <cellStyle name="SAPBEXHLevel1X 2" xfId="17336" xr:uid="{DE70ADFA-EBC9-4336-A667-CD5A9511CCDE}"/>
    <cellStyle name="SAPBEXHLevel1X 2 10" xfId="24435" xr:uid="{7B894FC5-8201-4226-9857-B46A23478EF7}"/>
    <cellStyle name="SAPBEXHLevel1X 2 10 2" xfId="33913" xr:uid="{C00C86B3-2CAF-452E-AD88-9DDDD47771BA}"/>
    <cellStyle name="SAPBEXHLevel1X 2 11" xfId="29256" xr:uid="{1ED527A1-3996-4EE0-8D85-0AEDBBEF8721}"/>
    <cellStyle name="SAPBEXHLevel1X 2 2" xfId="17337" xr:uid="{8F10CA92-8ACE-4030-AEF2-558D775BCB7D}"/>
    <cellStyle name="SAPBEXHLevel1X 2 2 2" xfId="19775" xr:uid="{A210C398-445C-4878-8AC2-0A461130B562}"/>
    <cellStyle name="SAPBEXHLevel1X 2 2 2 2" xfId="22301" xr:uid="{73AE36C3-DA89-449C-8D38-5FC32C570F67}"/>
    <cellStyle name="SAPBEXHLevel1X 2 2 2 2 2" xfId="27443" xr:uid="{C328EBCC-905C-43EF-843C-3F5D39029FB7}"/>
    <cellStyle name="SAPBEXHLevel1X 2 2 2 2 2 2" xfId="36833" xr:uid="{5C778180-36FD-4765-A4DF-2D3D88E001EE}"/>
    <cellStyle name="SAPBEXHLevel1X 2 2 2 2 3" xfId="31941" xr:uid="{FB1E3B8D-295C-49B8-B855-54FC6911D20A}"/>
    <cellStyle name="SAPBEXHLevel1X 2 2 2 3" xfId="25001" xr:uid="{3521193A-E559-4B70-AF0E-9A83C2179449}"/>
    <cellStyle name="SAPBEXHLevel1X 2 2 2 3 2" xfId="34393" xr:uid="{F835B319-0A12-4113-A240-0B96EA9CF873}"/>
    <cellStyle name="SAPBEXHLevel1X 2 2 2 4" xfId="29713" xr:uid="{A01F0D96-AC34-4B8F-9979-B6EB49C80B53}"/>
    <cellStyle name="SAPBEXHLevel1X 2 2 3" xfId="21742" xr:uid="{798790B0-CA57-4F8E-B939-93944F9CD1E9}"/>
    <cellStyle name="SAPBEXHLevel1X 2 2 3 2" xfId="26886" xr:uid="{6A7CA14A-097A-477A-9385-448B06A5AFB8}"/>
    <cellStyle name="SAPBEXHLevel1X 2 2 3 2 2" xfId="36277" xr:uid="{06BD8C4B-C3BB-4554-9231-D0BB6E99A3EE}"/>
    <cellStyle name="SAPBEXHLevel1X 2 2 3 3" xfId="31483" xr:uid="{38D5F8BE-D85C-434C-9EF7-8A4DB0F21AC8}"/>
    <cellStyle name="SAPBEXHLevel1X 2 2 4" xfId="24436" xr:uid="{4705B629-A60D-4258-995B-1D96F8F31ACE}"/>
    <cellStyle name="SAPBEXHLevel1X 2 2 4 2" xfId="33914" xr:uid="{0F213BB6-6282-4E95-B251-B3FA0ACA4810}"/>
    <cellStyle name="SAPBEXHLevel1X 2 2 5" xfId="29257" xr:uid="{5E8DA12D-E5CD-416B-A110-EA5CDE042609}"/>
    <cellStyle name="SAPBEXHLevel1X 2 3" xfId="17338" xr:uid="{58FDC0D6-6996-45FD-B2EF-F5C8AC96521E}"/>
    <cellStyle name="SAPBEXHLevel1X 2 3 2" xfId="19776" xr:uid="{5636DC4B-EB38-4E23-AE59-7107B3AEC094}"/>
    <cellStyle name="SAPBEXHLevel1X 2 3 2 2" xfId="22302" xr:uid="{D7286BA1-BA89-4CF9-91C7-DCC153CF8113}"/>
    <cellStyle name="SAPBEXHLevel1X 2 3 2 2 2" xfId="27444" xr:uid="{C88BEDF2-4F56-4D10-AD00-07906B9F25C7}"/>
    <cellStyle name="SAPBEXHLevel1X 2 3 2 2 2 2" xfId="36834" xr:uid="{98485225-195C-414D-8534-CBAD5E2FDD10}"/>
    <cellStyle name="SAPBEXHLevel1X 2 3 2 2 3" xfId="31942" xr:uid="{D7A61C8E-06D7-42BC-8F38-84F42BA8F8C1}"/>
    <cellStyle name="SAPBEXHLevel1X 2 3 2 3" xfId="25002" xr:uid="{9EAA796E-6DE9-4D58-8CC9-28AF0BE7E4F5}"/>
    <cellStyle name="SAPBEXHLevel1X 2 3 2 3 2" xfId="34394" xr:uid="{2792CD87-CD6C-4EA3-9213-A7D92EEEE991}"/>
    <cellStyle name="SAPBEXHLevel1X 2 3 2 4" xfId="29714" xr:uid="{B8B3BE44-E3E5-4E22-9729-8EC65A2849ED}"/>
    <cellStyle name="SAPBEXHLevel1X 2 3 3" xfId="21743" xr:uid="{24F19822-CE39-486E-B586-06D5B70E07FD}"/>
    <cellStyle name="SAPBEXHLevel1X 2 3 3 2" xfId="26887" xr:uid="{7C75CA25-C0FA-4BF7-BE71-F17D7000CA03}"/>
    <cellStyle name="SAPBEXHLevel1X 2 3 3 2 2" xfId="36278" xr:uid="{92C40A3B-EBC3-4D8D-96CE-2B5C12F78B43}"/>
    <cellStyle name="SAPBEXHLevel1X 2 3 3 3" xfId="31484" xr:uid="{387D8504-523E-4353-ABD0-F13D6503B432}"/>
    <cellStyle name="SAPBEXHLevel1X 2 3 4" xfId="24437" xr:uid="{E52BC3FB-AC95-4FDE-A746-29219D5E0B07}"/>
    <cellStyle name="SAPBEXHLevel1X 2 3 4 2" xfId="33915" xr:uid="{2DB8BE1D-6B2E-46D7-9D35-434451460D67}"/>
    <cellStyle name="SAPBEXHLevel1X 2 3 5" xfId="29258" xr:uid="{3FFE8A77-5E22-4B49-9365-46E11B9D58B0}"/>
    <cellStyle name="SAPBEXHLevel1X 2 4" xfId="17339" xr:uid="{9D813144-AA9A-4278-832F-D05EC5C1E041}"/>
    <cellStyle name="SAPBEXHLevel1X 2 4 2" xfId="19777" xr:uid="{4FD82DFD-8DA1-4822-B0BE-8C99FB9271BB}"/>
    <cellStyle name="SAPBEXHLevel1X 2 4 2 2" xfId="22303" xr:uid="{4AE283D8-52EF-4FF4-B286-D53B9D545EED}"/>
    <cellStyle name="SAPBEXHLevel1X 2 4 2 2 2" xfId="27445" xr:uid="{FEDE9829-5135-472B-81B1-B67C52477F74}"/>
    <cellStyle name="SAPBEXHLevel1X 2 4 2 2 2 2" xfId="36835" xr:uid="{5D192F22-FEF4-49C9-BBE8-AA15F8402C83}"/>
    <cellStyle name="SAPBEXHLevel1X 2 4 2 2 3" xfId="31943" xr:uid="{B91476FF-5F8D-47EC-85CE-5F4A77B39F49}"/>
    <cellStyle name="SAPBEXHLevel1X 2 4 2 3" xfId="25003" xr:uid="{07853797-9FE5-40F9-AABC-88E2C7E2F497}"/>
    <cellStyle name="SAPBEXHLevel1X 2 4 2 3 2" xfId="34395" xr:uid="{7347BC73-64CC-48EF-BF71-84FDCFA656A6}"/>
    <cellStyle name="SAPBEXHLevel1X 2 4 2 4" xfId="29715" xr:uid="{D38A6029-6053-46AC-A53A-02E262D3BADE}"/>
    <cellStyle name="SAPBEXHLevel1X 2 4 3" xfId="21744" xr:uid="{5E4E8A20-31C3-400A-B6D3-B2A725F2C6BC}"/>
    <cellStyle name="SAPBEXHLevel1X 2 4 3 2" xfId="26888" xr:uid="{4D39F548-152D-4985-BE15-CE6FF7DFC87A}"/>
    <cellStyle name="SAPBEXHLevel1X 2 4 3 2 2" xfId="36279" xr:uid="{81D22787-9B14-4BFD-8955-1363BAF86719}"/>
    <cellStyle name="SAPBEXHLevel1X 2 4 3 3" xfId="31485" xr:uid="{B0BCB85C-E351-4CF1-8296-5160E81E0074}"/>
    <cellStyle name="SAPBEXHLevel1X 2 4 4" xfId="24438" xr:uid="{1140F0DD-1F59-440D-9790-536217648E56}"/>
    <cellStyle name="SAPBEXHLevel1X 2 4 4 2" xfId="33916" xr:uid="{569A5398-7584-4EA5-9941-8AF03C2115C5}"/>
    <cellStyle name="SAPBEXHLevel1X 2 4 5" xfId="29259" xr:uid="{DEFADD81-6EBB-4B67-8B82-F879686B756C}"/>
    <cellStyle name="SAPBEXHLevel1X 2 5" xfId="17340" xr:uid="{BE39040A-D0B3-4320-AE22-C080BAC6F919}"/>
    <cellStyle name="SAPBEXHLevel1X 2 5 2" xfId="19778" xr:uid="{20490F46-DF37-4144-8A8C-DB392C74EE8C}"/>
    <cellStyle name="SAPBEXHLevel1X 2 5 2 2" xfId="22304" xr:uid="{898C60BF-3C8B-4923-AAC4-2C3F4541F55D}"/>
    <cellStyle name="SAPBEXHLevel1X 2 5 2 2 2" xfId="27446" xr:uid="{4E88871E-1244-4653-B79E-B6D2AC3C42EB}"/>
    <cellStyle name="SAPBEXHLevel1X 2 5 2 2 2 2" xfId="36836" xr:uid="{BD769B91-48A2-4524-B5C8-4E151BCADFFE}"/>
    <cellStyle name="SAPBEXHLevel1X 2 5 2 2 3" xfId="31944" xr:uid="{A4BF9A5C-EC05-45AB-8996-513876658545}"/>
    <cellStyle name="SAPBEXHLevel1X 2 5 2 3" xfId="25004" xr:uid="{706DA54D-A18A-4A85-971F-F400E9FBD13C}"/>
    <cellStyle name="SAPBEXHLevel1X 2 5 2 3 2" xfId="34396" xr:uid="{D74BC383-BDC9-4DB9-8057-E079BD339BD5}"/>
    <cellStyle name="SAPBEXHLevel1X 2 5 2 4" xfId="29716" xr:uid="{07131A0C-BB85-4FF0-A00F-3AAAF21264AC}"/>
    <cellStyle name="SAPBEXHLevel1X 2 5 3" xfId="21745" xr:uid="{279AABFA-BF72-4D22-A957-980A8AC9199E}"/>
    <cellStyle name="SAPBEXHLevel1X 2 5 3 2" xfId="26889" xr:uid="{CAFD2287-E934-423E-B62D-97ECEBB7BF7C}"/>
    <cellStyle name="SAPBEXHLevel1X 2 5 3 2 2" xfId="36280" xr:uid="{9C1804FC-DF1D-4413-82AB-C8F4EE70F1EA}"/>
    <cellStyle name="SAPBEXHLevel1X 2 5 3 3" xfId="31486" xr:uid="{1346A656-4BE8-4217-AEF8-65CCD60890EB}"/>
    <cellStyle name="SAPBEXHLevel1X 2 5 4" xfId="24439" xr:uid="{3EDA4948-BD9F-4F6A-8BEB-2F3C669321D1}"/>
    <cellStyle name="SAPBEXHLevel1X 2 5 4 2" xfId="33917" xr:uid="{8E4C98BD-2CF4-4A42-850B-6529DB86D6CE}"/>
    <cellStyle name="SAPBEXHLevel1X 2 5 5" xfId="29260" xr:uid="{38ADBB00-E5B8-4AB3-B110-522E1FC9DC25}"/>
    <cellStyle name="SAPBEXHLevel1X 2 6" xfId="17341" xr:uid="{F6F19098-BF85-4B4B-9E7B-9B08621BB2D9}"/>
    <cellStyle name="SAPBEXHLevel1X 2 6 2" xfId="19779" xr:uid="{6637D4C5-6C61-4B13-81ED-FA0243FA63CA}"/>
    <cellStyle name="SAPBEXHLevel1X 2 6 2 2" xfId="22305" xr:uid="{278849AA-B9AE-43F1-848E-DCDFF8206298}"/>
    <cellStyle name="SAPBEXHLevel1X 2 6 2 2 2" xfId="27447" xr:uid="{EE44EF8F-D1C2-459C-A942-6F7360EFF6AB}"/>
    <cellStyle name="SAPBEXHLevel1X 2 6 2 2 2 2" xfId="36837" xr:uid="{2F7B62CE-3A85-4D1F-B9B7-01F753FD62F9}"/>
    <cellStyle name="SAPBEXHLevel1X 2 6 2 2 3" xfId="31945" xr:uid="{74A9343C-C94E-434C-93FC-939F7BCA5D01}"/>
    <cellStyle name="SAPBEXHLevel1X 2 6 2 3" xfId="25005" xr:uid="{E564B26D-F783-4EB1-8AA5-48AD4336BF5C}"/>
    <cellStyle name="SAPBEXHLevel1X 2 6 2 3 2" xfId="34397" xr:uid="{EA805AB3-A365-4C6D-8B52-B69137DE3CEA}"/>
    <cellStyle name="SAPBEXHLevel1X 2 6 2 4" xfId="29717" xr:uid="{9B8B9D92-87ED-4C52-B54C-B482C6346064}"/>
    <cellStyle name="SAPBEXHLevel1X 2 6 3" xfId="21746" xr:uid="{59835401-95FB-490A-A6E4-862707AC4375}"/>
    <cellStyle name="SAPBEXHLevel1X 2 6 3 2" xfId="26890" xr:uid="{B66465DB-01B6-400C-8247-07F981A7A32D}"/>
    <cellStyle name="SAPBEXHLevel1X 2 6 3 2 2" xfId="36281" xr:uid="{9968D5DD-886F-4AC0-ACA8-71DCA60800F3}"/>
    <cellStyle name="SAPBEXHLevel1X 2 6 3 3" xfId="31487" xr:uid="{E1FD8F7C-CF99-4C0F-B120-D0689EFB6A41}"/>
    <cellStyle name="SAPBEXHLevel1X 2 6 4" xfId="24440" xr:uid="{DCCC93FE-34C8-40AF-817C-9C7B20B913DA}"/>
    <cellStyle name="SAPBEXHLevel1X 2 6 4 2" xfId="33918" xr:uid="{7EBB1666-9A5E-4A1A-B228-A6CF4F35057E}"/>
    <cellStyle name="SAPBEXHLevel1X 2 6 5" xfId="29261" xr:uid="{74C02FBF-03F4-424F-86D9-2FF7AD363875}"/>
    <cellStyle name="SAPBEXHLevel1X 2 7" xfId="17342" xr:uid="{E9AC65AD-7095-45F7-8233-8CB9DD50A6D6}"/>
    <cellStyle name="SAPBEXHLevel1X 2 8" xfId="19774" xr:uid="{E55CE9E6-2A9E-442C-9745-2FD5B313422A}"/>
    <cellStyle name="SAPBEXHLevel1X 2 8 2" xfId="22300" xr:uid="{7F1F276B-0698-4807-8FA7-2A4A99A14C37}"/>
    <cellStyle name="SAPBEXHLevel1X 2 8 2 2" xfId="27442" xr:uid="{41489302-2722-4470-AC21-C428DD8A2C17}"/>
    <cellStyle name="SAPBEXHLevel1X 2 8 2 2 2" xfId="36832" xr:uid="{E87E92AA-6E3A-4C5D-AE5F-CDF683E3C89F}"/>
    <cellStyle name="SAPBEXHLevel1X 2 8 2 3" xfId="31940" xr:uid="{81539C1C-0F32-495A-8BF8-0C00175A0EB7}"/>
    <cellStyle name="SAPBEXHLevel1X 2 8 3" xfId="25000" xr:uid="{80F31668-9650-40D4-9BC6-9B672B61EC95}"/>
    <cellStyle name="SAPBEXHLevel1X 2 8 3 2" xfId="34392" xr:uid="{1CF384EB-9EDA-45A8-A63C-E71FA3E6D280}"/>
    <cellStyle name="SAPBEXHLevel1X 2 8 4" xfId="29712" xr:uid="{5C274FB5-458A-4B0B-9B14-20EA580B0B3A}"/>
    <cellStyle name="SAPBEXHLevel1X 2 9" xfId="21741" xr:uid="{B9E7FC5A-1770-4B61-A13A-2F94EFDF5A7E}"/>
    <cellStyle name="SAPBEXHLevel1X 2 9 2" xfId="26885" xr:uid="{998A14BB-0220-4F1B-B0D5-77D0C94D58AF}"/>
    <cellStyle name="SAPBEXHLevel1X 2 9 2 2" xfId="36276" xr:uid="{319BBBD5-48E4-4716-8843-60237BBB0C1D}"/>
    <cellStyle name="SAPBEXHLevel1X 2 9 3" xfId="31482" xr:uid="{11FBF5C0-41B5-44C2-981C-7D5AE76C2A2A}"/>
    <cellStyle name="SAPBEXHLevel1X 3" xfId="17343" xr:uid="{2A7C1279-79C8-4A11-AC83-84463F34963A}"/>
    <cellStyle name="SAPBEXHLevel1X 4" xfId="19773" xr:uid="{104089DF-0FFF-48B9-A58E-DC2F81EBF573}"/>
    <cellStyle name="SAPBEXHLevel1X 4 2" xfId="22299" xr:uid="{18EC6645-32CE-48C9-B748-67EE985ECBE3}"/>
    <cellStyle name="SAPBEXHLevel1X 4 2 2" xfId="27441" xr:uid="{754FC7B4-C7CA-40A2-8556-B4752E784526}"/>
    <cellStyle name="SAPBEXHLevel1X 4 2 2 2" xfId="36831" xr:uid="{E95DEABC-1643-4F8F-895D-96CA98A81E7C}"/>
    <cellStyle name="SAPBEXHLevel1X 4 2 3" xfId="31939" xr:uid="{1A19CC38-42C8-4FF5-AD1F-71E32D1D3C29}"/>
    <cellStyle name="SAPBEXHLevel1X 4 3" xfId="24999" xr:uid="{2441C1E3-325F-42FE-A61F-027ADDB0F882}"/>
    <cellStyle name="SAPBEXHLevel1X 4 3 2" xfId="34391" xr:uid="{7178B7C3-F60A-47A9-AA02-828CA2C51A4A}"/>
    <cellStyle name="SAPBEXHLevel1X 4 4" xfId="29711" xr:uid="{7D05100B-0FBA-4669-90B7-F1652245B997}"/>
    <cellStyle name="SAPBEXHLevel1X 5" xfId="21740" xr:uid="{84059235-7A26-4D48-B758-840346028895}"/>
    <cellStyle name="SAPBEXHLevel1X 5 2" xfId="26884" xr:uid="{723144CB-658B-41DC-8FC4-116E246E802C}"/>
    <cellStyle name="SAPBEXHLevel1X 5 2 2" xfId="36275" xr:uid="{C37B3BCF-B229-4318-9286-7C0606DA709D}"/>
    <cellStyle name="SAPBEXHLevel1X 5 3" xfId="31481" xr:uid="{AC46936B-DFBD-47CE-BAAE-B09B87A67488}"/>
    <cellStyle name="SAPBEXHLevel1X 6" xfId="24434" xr:uid="{B1E4B06E-C8CD-458A-91CD-9B5079B4FC5C}"/>
    <cellStyle name="SAPBEXHLevel1X 6 2" xfId="33912" xr:uid="{E224A274-B397-423E-9BC3-B9E4CE4C76D7}"/>
    <cellStyle name="SAPBEXHLevel1X 7" xfId="29255" xr:uid="{2E398EC4-F1F1-46FA-9297-47C6A220D7A7}"/>
    <cellStyle name="SAPBEXHLevel1X_Fiat Doblo Kral Sponsorluk" xfId="17344" xr:uid="{B0568258-2480-4FE8-BC4B-BB30B23018ED}"/>
    <cellStyle name="SAPBEXHLevel2" xfId="17345" xr:uid="{03A3AED9-FC17-42C4-B7E4-9092535CC195}"/>
    <cellStyle name="SAPBEXHLevel2 2" xfId="17346" xr:uid="{935D3F78-30E4-4231-A0B2-CE561CAF19FB}"/>
    <cellStyle name="SAPBEXHLevel2 2 10" xfId="24442" xr:uid="{A0B13394-64FF-49A7-9FC8-B8358F623F56}"/>
    <cellStyle name="SAPBEXHLevel2 2 10 2" xfId="33920" xr:uid="{3601408E-543A-48E6-964F-81D92BBDB8BC}"/>
    <cellStyle name="SAPBEXHLevel2 2 11" xfId="29263" xr:uid="{A98F4502-7E1C-45A5-963E-5210E9551E30}"/>
    <cellStyle name="SAPBEXHLevel2 2 2" xfId="17347" xr:uid="{57B21F83-3BB9-42DE-87C1-87EA40C70A4A}"/>
    <cellStyle name="SAPBEXHLevel2 2 2 2" xfId="19782" xr:uid="{3FFC7209-BEB8-4085-8E3A-ED47BC64C67A}"/>
    <cellStyle name="SAPBEXHLevel2 2 2 2 2" xfId="22308" xr:uid="{4525DADE-840B-4154-BAAE-3B2CB5F92FC4}"/>
    <cellStyle name="SAPBEXHLevel2 2 2 2 2 2" xfId="27450" xr:uid="{7D45CCD7-F5FA-4B64-8DE8-99F6C47EA53F}"/>
    <cellStyle name="SAPBEXHLevel2 2 2 2 2 2 2" xfId="36840" xr:uid="{0B2C03D2-2FE9-408C-986D-EE7E17879F3D}"/>
    <cellStyle name="SAPBEXHLevel2 2 2 2 2 3" xfId="31948" xr:uid="{38216F06-5706-49E8-A73B-0E36207C8608}"/>
    <cellStyle name="SAPBEXHLevel2 2 2 2 3" xfId="25008" xr:uid="{3F831459-F618-4D04-9CF2-9B091B8AA549}"/>
    <cellStyle name="SAPBEXHLevel2 2 2 2 3 2" xfId="34400" xr:uid="{A56B8004-F85D-4E13-B1F5-F0B267D3EECB}"/>
    <cellStyle name="SAPBEXHLevel2 2 2 2 4" xfId="29720" xr:uid="{FA20E9F7-5574-4504-8ECB-3980BBCC813C}"/>
    <cellStyle name="SAPBEXHLevel2 2 2 3" xfId="21749" xr:uid="{F1478DF2-7E15-47B1-8E8A-7607DAED3A86}"/>
    <cellStyle name="SAPBEXHLevel2 2 2 3 2" xfId="26893" xr:uid="{D1E6CB92-5C14-45AC-AE5B-761D9DF46BE9}"/>
    <cellStyle name="SAPBEXHLevel2 2 2 3 2 2" xfId="36284" xr:uid="{939BE97A-B918-4571-BF50-DCA7647EF48E}"/>
    <cellStyle name="SAPBEXHLevel2 2 2 3 3" xfId="31490" xr:uid="{2EBC29D8-545D-4A65-B5BB-23147F89C6AC}"/>
    <cellStyle name="SAPBEXHLevel2 2 2 4" xfId="24443" xr:uid="{7FE23DE9-3291-460C-A5BB-88022E52FAF9}"/>
    <cellStyle name="SAPBEXHLevel2 2 2 4 2" xfId="33921" xr:uid="{FBDDBEB5-F058-4385-9ECF-D697A822DE8A}"/>
    <cellStyle name="SAPBEXHLevel2 2 2 5" xfId="29264" xr:uid="{12CF9EC2-C7AE-40E6-93EA-C0358CBA2272}"/>
    <cellStyle name="SAPBEXHLevel2 2 3" xfId="17348" xr:uid="{4417660D-D2F1-495B-A7FA-1ED689DCE149}"/>
    <cellStyle name="SAPBEXHLevel2 2 3 2" xfId="19783" xr:uid="{6D78E0B9-99FB-4A40-9620-7893589D6BBD}"/>
    <cellStyle name="SAPBEXHLevel2 2 3 2 2" xfId="22309" xr:uid="{9221EF24-9BF8-415E-9AAF-97178CE68E3E}"/>
    <cellStyle name="SAPBEXHLevel2 2 3 2 2 2" xfId="27451" xr:uid="{8A8E161A-F325-43D5-A8DF-4BA48584217A}"/>
    <cellStyle name="SAPBEXHLevel2 2 3 2 2 2 2" xfId="36841" xr:uid="{3F245959-A0ED-4E2C-99B9-42CD87AB840D}"/>
    <cellStyle name="SAPBEXHLevel2 2 3 2 2 3" xfId="31949" xr:uid="{F8B337D4-4B45-4AE3-BB0A-41BD7926441C}"/>
    <cellStyle name="SAPBEXHLevel2 2 3 2 3" xfId="25009" xr:uid="{A3A6E792-6EDC-43C5-A93E-47B73D5335AE}"/>
    <cellStyle name="SAPBEXHLevel2 2 3 2 3 2" xfId="34401" xr:uid="{2DB97176-45A5-4C91-8A7A-C7F7EBAAC973}"/>
    <cellStyle name="SAPBEXHLevel2 2 3 2 4" xfId="29721" xr:uid="{D63DA8AA-C761-434F-B640-C6F27A436AB4}"/>
    <cellStyle name="SAPBEXHLevel2 2 3 3" xfId="21750" xr:uid="{8614DF35-C27F-4BCB-96E9-39ED7CE40AB5}"/>
    <cellStyle name="SAPBEXHLevel2 2 3 3 2" xfId="26894" xr:uid="{F55D056E-DD10-41D3-A115-80338E5ABFBD}"/>
    <cellStyle name="SAPBEXHLevel2 2 3 3 2 2" xfId="36285" xr:uid="{70B92EA7-9483-49CE-A56E-3B4E7FB6DF81}"/>
    <cellStyle name="SAPBEXHLevel2 2 3 3 3" xfId="31491" xr:uid="{99A49D07-66AC-4D46-849A-83D0DC8C1A42}"/>
    <cellStyle name="SAPBEXHLevel2 2 3 4" xfId="24444" xr:uid="{12E8716F-0A83-4259-ABF9-9E91B3A26B77}"/>
    <cellStyle name="SAPBEXHLevel2 2 3 4 2" xfId="33922" xr:uid="{D61EE770-88AA-4F19-998B-69DE42F93FAE}"/>
    <cellStyle name="SAPBEXHLevel2 2 3 5" xfId="29265" xr:uid="{6CB433D5-91CC-4CFC-B166-64CAE8EF45B4}"/>
    <cellStyle name="SAPBEXHLevel2 2 4" xfId="17349" xr:uid="{00301C88-5C01-4F48-9654-9FCDAF4431A1}"/>
    <cellStyle name="SAPBEXHLevel2 2 4 2" xfId="19784" xr:uid="{409D1472-26D0-432E-9119-DA992602789E}"/>
    <cellStyle name="SAPBEXHLevel2 2 4 2 2" xfId="22310" xr:uid="{86FA99AE-198E-4E33-BE9A-2F2FD10138A4}"/>
    <cellStyle name="SAPBEXHLevel2 2 4 2 2 2" xfId="27452" xr:uid="{09E9EE72-285E-47B2-AE11-69439484E864}"/>
    <cellStyle name="SAPBEXHLevel2 2 4 2 2 2 2" xfId="36842" xr:uid="{102F72CD-FCCA-49ED-AB95-70EA8411F86C}"/>
    <cellStyle name="SAPBEXHLevel2 2 4 2 2 3" xfId="31950" xr:uid="{50959A7F-8683-43DA-B764-2ADE6918C34F}"/>
    <cellStyle name="SAPBEXHLevel2 2 4 2 3" xfId="25010" xr:uid="{41E064BD-DF6F-4659-AD0E-3BABFD226D85}"/>
    <cellStyle name="SAPBEXHLevel2 2 4 2 3 2" xfId="34402" xr:uid="{BEF5A652-1E74-4577-A45D-252AC9C2513F}"/>
    <cellStyle name="SAPBEXHLevel2 2 4 2 4" xfId="29722" xr:uid="{0359025C-A513-46A7-9837-5CC10FE845D9}"/>
    <cellStyle name="SAPBEXHLevel2 2 4 3" xfId="21751" xr:uid="{133AB11A-E28A-44BC-92B6-A6BD271A5CBE}"/>
    <cellStyle name="SAPBEXHLevel2 2 4 3 2" xfId="26895" xr:uid="{93B3EA03-6CE5-466B-9249-2D5CACD3B738}"/>
    <cellStyle name="SAPBEXHLevel2 2 4 3 2 2" xfId="36286" xr:uid="{4E4A53E3-E83D-4650-9025-46E0E577EF7B}"/>
    <cellStyle name="SAPBEXHLevel2 2 4 3 3" xfId="31492" xr:uid="{4F9CA736-633B-4788-90FB-CFC611ECEB17}"/>
    <cellStyle name="SAPBEXHLevel2 2 4 4" xfId="24445" xr:uid="{AB1A3800-2FED-4B47-AA48-4C93D9A32BC4}"/>
    <cellStyle name="SAPBEXHLevel2 2 4 4 2" xfId="33923" xr:uid="{61C63E6A-552B-4320-AC5C-252064B17285}"/>
    <cellStyle name="SAPBEXHLevel2 2 4 5" xfId="29266" xr:uid="{9E9E490D-1517-4AC8-80A4-1D536FDE4BE8}"/>
    <cellStyle name="SAPBEXHLevel2 2 5" xfId="17350" xr:uid="{C42DD4C6-D6CC-4C94-83E0-18BD23847DF9}"/>
    <cellStyle name="SAPBEXHLevel2 2 5 2" xfId="19785" xr:uid="{384777FA-C54B-4222-A96C-C368C59549B2}"/>
    <cellStyle name="SAPBEXHLevel2 2 5 2 2" xfId="22311" xr:uid="{BEB0554A-CFF9-41E4-93A9-B63FE2F0C8A6}"/>
    <cellStyle name="SAPBEXHLevel2 2 5 2 2 2" xfId="27453" xr:uid="{0619DC80-CA4A-4BA8-9742-D0767DD4DB20}"/>
    <cellStyle name="SAPBEXHLevel2 2 5 2 2 2 2" xfId="36843" xr:uid="{5D07CEDC-11F0-4710-9F84-08B160486128}"/>
    <cellStyle name="SAPBEXHLevel2 2 5 2 2 3" xfId="31951" xr:uid="{8FE81BC8-B091-436E-B4EF-90F9F91649BC}"/>
    <cellStyle name="SAPBEXHLevel2 2 5 2 3" xfId="25011" xr:uid="{D33FCA60-A63C-467F-9CBC-3D22171734C5}"/>
    <cellStyle name="SAPBEXHLevel2 2 5 2 3 2" xfId="34403" xr:uid="{B587EAB9-D104-4B0B-97CB-447DAC23E3EB}"/>
    <cellStyle name="SAPBEXHLevel2 2 5 2 4" xfId="29723" xr:uid="{548FBFF5-4779-4763-A991-43280BA43D76}"/>
    <cellStyle name="SAPBEXHLevel2 2 5 3" xfId="21752" xr:uid="{06549691-BEC7-4312-86D9-9211192D8B03}"/>
    <cellStyle name="SAPBEXHLevel2 2 5 3 2" xfId="26896" xr:uid="{A5379AB9-A6AC-4E48-9F23-C497E06ACE3F}"/>
    <cellStyle name="SAPBEXHLevel2 2 5 3 2 2" xfId="36287" xr:uid="{BF2DA5A3-6402-4CEF-B157-6470B39EA033}"/>
    <cellStyle name="SAPBEXHLevel2 2 5 3 3" xfId="31493" xr:uid="{0985EB0B-C8F5-45CA-8DD3-65065E8AFC6B}"/>
    <cellStyle name="SAPBEXHLevel2 2 5 4" xfId="24446" xr:uid="{AF70DE8A-3E53-4CC6-A070-81A8143AA7B4}"/>
    <cellStyle name="SAPBEXHLevel2 2 5 4 2" xfId="33924" xr:uid="{B348DB75-EAFD-48D3-9036-1094E0969A1F}"/>
    <cellStyle name="SAPBEXHLevel2 2 5 5" xfId="29267" xr:uid="{A6337771-3716-4DC8-8626-7DF2A5D569BB}"/>
    <cellStyle name="SAPBEXHLevel2 2 6" xfId="17351" xr:uid="{F15BCA21-05F7-4C43-81F1-35D931757C61}"/>
    <cellStyle name="SAPBEXHLevel2 2 6 2" xfId="19786" xr:uid="{F82DC1FF-1C72-4CE8-8A79-3E475FCAC0DA}"/>
    <cellStyle name="SAPBEXHLevel2 2 6 2 2" xfId="22312" xr:uid="{4B050226-96DB-442A-9D40-AC4C1B1ADF45}"/>
    <cellStyle name="SAPBEXHLevel2 2 6 2 2 2" xfId="27454" xr:uid="{D738796D-577E-459F-A314-CCB9AF737C78}"/>
    <cellStyle name="SAPBEXHLevel2 2 6 2 2 2 2" xfId="36844" xr:uid="{8AF113CC-B0D8-4F6F-A2B0-CEFCDD6918DD}"/>
    <cellStyle name="SAPBEXHLevel2 2 6 2 2 3" xfId="31952" xr:uid="{23B67C3C-EF58-470A-8E44-76DEAE3FDA7D}"/>
    <cellStyle name="SAPBEXHLevel2 2 6 2 3" xfId="25012" xr:uid="{4B849631-342F-4B69-9CB9-5656870EB93A}"/>
    <cellStyle name="SAPBEXHLevel2 2 6 2 3 2" xfId="34404" xr:uid="{F3DB87BB-38F9-4052-A3AA-B7B48634E7F1}"/>
    <cellStyle name="SAPBEXHLevel2 2 6 2 4" xfId="29724" xr:uid="{6E232048-22BF-4E79-A188-32F7B73F46AB}"/>
    <cellStyle name="SAPBEXHLevel2 2 6 3" xfId="21753" xr:uid="{05A1EED2-E385-4903-98C2-49D951294175}"/>
    <cellStyle name="SAPBEXHLevel2 2 6 3 2" xfId="26897" xr:uid="{D29CAA53-8AD3-403A-840B-DFCE1CD86E69}"/>
    <cellStyle name="SAPBEXHLevel2 2 6 3 2 2" xfId="36288" xr:uid="{C64871C0-F391-4FDE-9415-A28641B8567C}"/>
    <cellStyle name="SAPBEXHLevel2 2 6 3 3" xfId="31494" xr:uid="{42DB8DD9-64D2-4936-93DB-31AD1F3072B4}"/>
    <cellStyle name="SAPBEXHLevel2 2 6 4" xfId="24447" xr:uid="{81357BAA-7C16-4CB0-8EE5-84B8757F0B21}"/>
    <cellStyle name="SAPBEXHLevel2 2 6 4 2" xfId="33925" xr:uid="{E053D62A-4079-4256-BFC8-981C4D1E827D}"/>
    <cellStyle name="SAPBEXHLevel2 2 6 5" xfId="29268" xr:uid="{B0750DF1-BBCD-43AD-B4DD-049B0BB7089D}"/>
    <cellStyle name="SAPBEXHLevel2 2 7" xfId="17352" xr:uid="{1A0EFF53-977C-49B6-A9A6-86CDE1D62552}"/>
    <cellStyle name="SAPBEXHLevel2 2 8" xfId="19781" xr:uid="{D062A3E4-C7BB-4A73-9DC8-41862EDEF7DF}"/>
    <cellStyle name="SAPBEXHLevel2 2 8 2" xfId="22307" xr:uid="{E1111F79-5175-4618-BB2E-02854965AC94}"/>
    <cellStyle name="SAPBEXHLevel2 2 8 2 2" xfId="27449" xr:uid="{AB7D6864-023C-4275-A631-D333FBD15357}"/>
    <cellStyle name="SAPBEXHLevel2 2 8 2 2 2" xfId="36839" xr:uid="{DD4178E5-6688-4125-A0B9-8823C1908486}"/>
    <cellStyle name="SAPBEXHLevel2 2 8 2 3" xfId="31947" xr:uid="{82339895-9E89-4541-BEA3-1295AFCE570F}"/>
    <cellStyle name="SAPBEXHLevel2 2 8 3" xfId="25007" xr:uid="{F57A8727-225F-4661-B74A-B80870B52C48}"/>
    <cellStyle name="SAPBEXHLevel2 2 8 3 2" xfId="34399" xr:uid="{BEAA60A2-1DF4-4B48-86F2-C9D021408D00}"/>
    <cellStyle name="SAPBEXHLevel2 2 8 4" xfId="29719" xr:uid="{4BA3EFE8-36B8-403F-8B8E-EE1E2CA824D4}"/>
    <cellStyle name="SAPBEXHLevel2 2 9" xfId="21748" xr:uid="{1C3EAABC-435F-4B55-B8B0-86BBF5EEF4C3}"/>
    <cellStyle name="SAPBEXHLevel2 2 9 2" xfId="26892" xr:uid="{CC83EF06-36D5-48B3-9A76-2AC99CC3224E}"/>
    <cellStyle name="SAPBEXHLevel2 2 9 2 2" xfId="36283" xr:uid="{FFE9F744-3F37-44DF-AEA2-FAFD542BB4D6}"/>
    <cellStyle name="SAPBEXHLevel2 2 9 3" xfId="31489" xr:uid="{CE3B9A62-F167-47FC-9A22-3CA9B4D8D315}"/>
    <cellStyle name="SAPBEXHLevel2 3" xfId="17353" xr:uid="{D5640573-E7A0-4731-AEB9-7B90013E097B}"/>
    <cellStyle name="SAPBEXHLevel2 4" xfId="19780" xr:uid="{78EF575E-5B0D-44D5-A366-13ED2D9B665F}"/>
    <cellStyle name="SAPBEXHLevel2 4 2" xfId="22306" xr:uid="{BA1A5350-C82A-47A2-B096-176A940DF2EC}"/>
    <cellStyle name="SAPBEXHLevel2 4 2 2" xfId="27448" xr:uid="{07AD2178-9B5C-4C4F-971E-5655B5D4CCF1}"/>
    <cellStyle name="SAPBEXHLevel2 4 2 2 2" xfId="36838" xr:uid="{2F51A33F-7818-481F-914E-76CB690AAF0B}"/>
    <cellStyle name="SAPBEXHLevel2 4 2 3" xfId="31946" xr:uid="{EC8212A0-1E61-4AEE-885D-957EAE6A86ED}"/>
    <cellStyle name="SAPBEXHLevel2 4 3" xfId="25006" xr:uid="{FEC967A2-1D92-4651-889F-DCE7A282B8AC}"/>
    <cellStyle name="SAPBEXHLevel2 4 3 2" xfId="34398" xr:uid="{3A3F6725-B7B0-4C1D-A51E-E673F0B13D3A}"/>
    <cellStyle name="SAPBEXHLevel2 4 4" xfId="29718" xr:uid="{E42494E1-8B53-467B-9891-2EA8C908CA61}"/>
    <cellStyle name="SAPBEXHLevel2 5" xfId="21747" xr:uid="{F8638D41-A893-40AE-A041-6DEECCE84F65}"/>
    <cellStyle name="SAPBEXHLevel2 5 2" xfId="26891" xr:uid="{FDABB55A-E7E2-440D-9402-F17A33D39054}"/>
    <cellStyle name="SAPBEXHLevel2 5 2 2" xfId="36282" xr:uid="{2939F48B-C749-42E3-90CE-CF1AC5947A45}"/>
    <cellStyle name="SAPBEXHLevel2 5 3" xfId="31488" xr:uid="{2F629742-281A-4D39-BDC3-91F9C44FE1F0}"/>
    <cellStyle name="SAPBEXHLevel2 6" xfId="24441" xr:uid="{67EF1DD9-6AA7-4B8D-8391-7BFA07D68976}"/>
    <cellStyle name="SAPBEXHLevel2 6 2" xfId="33919" xr:uid="{F842502A-8EE3-4A4D-87DB-E071D5A75D06}"/>
    <cellStyle name="SAPBEXHLevel2 7" xfId="29262" xr:uid="{5D3A3370-F159-4F07-B80F-D230D7659596}"/>
    <cellStyle name="SAPBEXHLevel2_Fiat Doblo Kral Sponsorluk" xfId="17354" xr:uid="{09560E88-A911-4053-B28F-6F1C8A18515D}"/>
    <cellStyle name="SAPBEXHLevel2X" xfId="17355" xr:uid="{D789095E-05B9-4C8D-BB8A-1F5CA85A4816}"/>
    <cellStyle name="SAPBEXHLevel2X 2" xfId="17356" xr:uid="{653BBFB8-E800-4BEA-AD62-78E8FD2A9180}"/>
    <cellStyle name="SAPBEXHLevel2X 2 10" xfId="24449" xr:uid="{09E19528-3D75-4BCC-8F80-BECF6DC8D6B4}"/>
    <cellStyle name="SAPBEXHLevel2X 2 10 2" xfId="33927" xr:uid="{FFAC9A18-09A4-453F-A89A-B6DB8DD59133}"/>
    <cellStyle name="SAPBEXHLevel2X 2 11" xfId="29270" xr:uid="{38156BFC-E2EE-411A-8380-0263D51D34D1}"/>
    <cellStyle name="SAPBEXHLevel2X 2 2" xfId="17357" xr:uid="{C192BCD3-664D-497C-8D12-66C212C9FBFC}"/>
    <cellStyle name="SAPBEXHLevel2X 2 2 2" xfId="19789" xr:uid="{1C531C75-BA13-401E-9945-1450A99129AF}"/>
    <cellStyle name="SAPBEXHLevel2X 2 2 2 2" xfId="22315" xr:uid="{53AC393F-224B-4FA7-BACD-1E8586762AF8}"/>
    <cellStyle name="SAPBEXHLevel2X 2 2 2 2 2" xfId="27457" xr:uid="{1422C607-CFE9-40BD-BFCD-92636469BB39}"/>
    <cellStyle name="SAPBEXHLevel2X 2 2 2 2 2 2" xfId="36847" xr:uid="{E4D76D38-D5E8-4A0F-AFD1-4291CBACF719}"/>
    <cellStyle name="SAPBEXHLevel2X 2 2 2 2 3" xfId="31955" xr:uid="{05149BED-E080-4ED7-87B9-3220CB4128EE}"/>
    <cellStyle name="SAPBEXHLevel2X 2 2 2 3" xfId="25015" xr:uid="{F7561C22-BC2D-4E96-B9A5-68B321F28DAE}"/>
    <cellStyle name="SAPBEXHLevel2X 2 2 2 3 2" xfId="34407" xr:uid="{5C01A4CA-1CBF-4B0D-B319-B7DB190A6794}"/>
    <cellStyle name="SAPBEXHLevel2X 2 2 2 4" xfId="29727" xr:uid="{68CF872A-5210-444F-AC58-CA5F8A4F6E2B}"/>
    <cellStyle name="SAPBEXHLevel2X 2 2 3" xfId="21756" xr:uid="{02CAD8FC-F25B-42BA-BA0E-BA72D28BC08A}"/>
    <cellStyle name="SAPBEXHLevel2X 2 2 3 2" xfId="26900" xr:uid="{13E13E83-4CD0-4D96-9DD8-18ED90FA1A97}"/>
    <cellStyle name="SAPBEXHLevel2X 2 2 3 2 2" xfId="36291" xr:uid="{395BB290-8F87-497F-B933-933863D93C1F}"/>
    <cellStyle name="SAPBEXHLevel2X 2 2 3 3" xfId="31497" xr:uid="{064CD407-221E-4F24-A0A0-4A45B1B37F10}"/>
    <cellStyle name="SAPBEXHLevel2X 2 2 4" xfId="24450" xr:uid="{E5C8E874-9FC2-477B-9A06-40B1D97E9B6C}"/>
    <cellStyle name="SAPBEXHLevel2X 2 2 4 2" xfId="33928" xr:uid="{1FBEEE6B-4F8E-4553-BED0-BCF436AE091B}"/>
    <cellStyle name="SAPBEXHLevel2X 2 2 5" xfId="29271" xr:uid="{B3C5764A-C167-4B2B-8207-C9FE61557AFA}"/>
    <cellStyle name="SAPBEXHLevel2X 2 3" xfId="17358" xr:uid="{501DDC43-D33C-4D4B-9DC6-358EC162F56A}"/>
    <cellStyle name="SAPBEXHLevel2X 2 3 2" xfId="19790" xr:uid="{A83D4F42-A8C8-4CD9-89A7-9AF4A6A6AFA8}"/>
    <cellStyle name="SAPBEXHLevel2X 2 3 2 2" xfId="22316" xr:uid="{52F4FF0D-D905-43C1-9993-B5D8D1858904}"/>
    <cellStyle name="SAPBEXHLevel2X 2 3 2 2 2" xfId="27458" xr:uid="{74A90B48-D1EB-454E-8B46-54629D287A14}"/>
    <cellStyle name="SAPBEXHLevel2X 2 3 2 2 2 2" xfId="36848" xr:uid="{AC0CA5EB-5B79-4A49-B6A2-3002736D669E}"/>
    <cellStyle name="SAPBEXHLevel2X 2 3 2 2 3" xfId="31956" xr:uid="{19AFEC6F-048E-4150-A518-346898740AE1}"/>
    <cellStyle name="SAPBEXHLevel2X 2 3 2 3" xfId="25016" xr:uid="{5405DCF2-6180-492D-9271-855369A4F20E}"/>
    <cellStyle name="SAPBEXHLevel2X 2 3 2 3 2" xfId="34408" xr:uid="{3704ABE2-AF5C-418C-979A-15DAD42EC7AF}"/>
    <cellStyle name="SAPBEXHLevel2X 2 3 2 4" xfId="29728" xr:uid="{6FDD4E04-0468-4E6D-BAEF-8D5910C9630F}"/>
    <cellStyle name="SAPBEXHLevel2X 2 3 3" xfId="21757" xr:uid="{073AFB86-B290-4501-9FD7-EDF98F73C2B1}"/>
    <cellStyle name="SAPBEXHLevel2X 2 3 3 2" xfId="26901" xr:uid="{2ACBA8EE-9BB6-40FE-A1DB-DE033EA6BB56}"/>
    <cellStyle name="SAPBEXHLevel2X 2 3 3 2 2" xfId="36292" xr:uid="{3E1FC04E-8844-4A05-9C36-63F9F230F98E}"/>
    <cellStyle name="SAPBEXHLevel2X 2 3 3 3" xfId="31498" xr:uid="{6CFB4ECD-3161-4678-BD59-50D2A4CFE723}"/>
    <cellStyle name="SAPBEXHLevel2X 2 3 4" xfId="24451" xr:uid="{4D971D7A-180F-4C1F-B608-359B292359F9}"/>
    <cellStyle name="SAPBEXHLevel2X 2 3 4 2" xfId="33929" xr:uid="{C71FA82C-27C8-46CC-93B2-B557FC22EA90}"/>
    <cellStyle name="SAPBEXHLevel2X 2 3 5" xfId="29272" xr:uid="{EE5CD1E6-2E88-40BE-8500-E4A0B2464D48}"/>
    <cellStyle name="SAPBEXHLevel2X 2 4" xfId="17359" xr:uid="{B2C0E319-3617-42B4-85E0-C03C746594EB}"/>
    <cellStyle name="SAPBEXHLevel2X 2 4 2" xfId="19791" xr:uid="{6E17D788-AB80-43E0-9A44-3F3C642D0647}"/>
    <cellStyle name="SAPBEXHLevel2X 2 4 2 2" xfId="22317" xr:uid="{32CD8B01-4F09-4BB2-B70E-17AB3A852E31}"/>
    <cellStyle name="SAPBEXHLevel2X 2 4 2 2 2" xfId="27459" xr:uid="{FF85629E-5FA7-4890-A718-D44E0572751B}"/>
    <cellStyle name="SAPBEXHLevel2X 2 4 2 2 2 2" xfId="36849" xr:uid="{2DD89F47-3683-4F09-9BFD-3D8633A66875}"/>
    <cellStyle name="SAPBEXHLevel2X 2 4 2 2 3" xfId="31957" xr:uid="{69DB70EB-949A-4C71-86C6-6CB56F2BC0DC}"/>
    <cellStyle name="SAPBEXHLevel2X 2 4 2 3" xfId="25017" xr:uid="{F0673E7F-A1FD-4ADF-8834-378FA442B539}"/>
    <cellStyle name="SAPBEXHLevel2X 2 4 2 3 2" xfId="34409" xr:uid="{C1F9EDF9-0B92-45EC-B16C-75B41001E76D}"/>
    <cellStyle name="SAPBEXHLevel2X 2 4 2 4" xfId="29729" xr:uid="{3A9DF51B-FAA3-4ECF-9D0C-80B935D76D5F}"/>
    <cellStyle name="SAPBEXHLevel2X 2 4 3" xfId="21758" xr:uid="{BC4B03E4-8694-43F9-90FA-5CA798C6216F}"/>
    <cellStyle name="SAPBEXHLevel2X 2 4 3 2" xfId="26902" xr:uid="{697373BE-5359-4582-B7AD-9A55EBF1B59D}"/>
    <cellStyle name="SAPBEXHLevel2X 2 4 3 2 2" xfId="36293" xr:uid="{98B71BF2-D74A-454C-B736-09AA8551C9E3}"/>
    <cellStyle name="SAPBEXHLevel2X 2 4 3 3" xfId="31499" xr:uid="{AA0E0D7F-6229-49FD-ABD2-CFF807AF9B5D}"/>
    <cellStyle name="SAPBEXHLevel2X 2 4 4" xfId="24452" xr:uid="{66EBEBC2-EB7E-4179-932D-CC45400E6B89}"/>
    <cellStyle name="SAPBEXHLevel2X 2 4 4 2" xfId="33930" xr:uid="{2E215F10-BAD6-46A0-8A4D-A6EEC8BBACE3}"/>
    <cellStyle name="SAPBEXHLevel2X 2 4 5" xfId="29273" xr:uid="{1C1CB611-C9AF-40B6-8109-DC74178A8DB6}"/>
    <cellStyle name="SAPBEXHLevel2X 2 5" xfId="17360" xr:uid="{939E0F3B-6F15-45A4-BB99-6F02051A460C}"/>
    <cellStyle name="SAPBEXHLevel2X 2 5 2" xfId="19792" xr:uid="{2AA8734E-5A57-4838-A1F5-9B2A57D13915}"/>
    <cellStyle name="SAPBEXHLevel2X 2 5 2 2" xfId="22318" xr:uid="{BD01CD27-7FF9-44BA-B123-FB0F75F625EC}"/>
    <cellStyle name="SAPBEXHLevel2X 2 5 2 2 2" xfId="27460" xr:uid="{AB4A328F-97D2-4CD3-BD22-3E7E001DAB43}"/>
    <cellStyle name="SAPBEXHLevel2X 2 5 2 2 2 2" xfId="36850" xr:uid="{78C9CA04-A0C5-4777-99F3-E1CAD5BA2EF7}"/>
    <cellStyle name="SAPBEXHLevel2X 2 5 2 2 3" xfId="31958" xr:uid="{B7EC5387-08C0-4657-88E0-E896530603B2}"/>
    <cellStyle name="SAPBEXHLevel2X 2 5 2 3" xfId="25018" xr:uid="{345FB099-9EED-4DDA-8B60-3235A3A37C2B}"/>
    <cellStyle name="SAPBEXHLevel2X 2 5 2 3 2" xfId="34410" xr:uid="{CB580354-8F69-4DA4-B9C7-77B7D08F6FF9}"/>
    <cellStyle name="SAPBEXHLevel2X 2 5 2 4" xfId="29730" xr:uid="{92797CE7-3ACC-4246-9985-D80C8D5BE12E}"/>
    <cellStyle name="SAPBEXHLevel2X 2 5 3" xfId="21759" xr:uid="{4C1EFA10-1CDE-4754-BB0D-9116F8B174D4}"/>
    <cellStyle name="SAPBEXHLevel2X 2 5 3 2" xfId="26903" xr:uid="{C90A76FD-2790-497E-A8BF-14722670C965}"/>
    <cellStyle name="SAPBEXHLevel2X 2 5 3 2 2" xfId="36294" xr:uid="{7772862C-D28A-4071-9D90-BFF33B43EED7}"/>
    <cellStyle name="SAPBEXHLevel2X 2 5 3 3" xfId="31500" xr:uid="{2928E854-9D15-4599-A200-5419BC339DF4}"/>
    <cellStyle name="SAPBEXHLevel2X 2 5 4" xfId="24453" xr:uid="{773AF7E3-9AB9-409D-91BA-1F79E28CDFB6}"/>
    <cellStyle name="SAPBEXHLevel2X 2 5 4 2" xfId="33931" xr:uid="{5EF8DB29-8260-485C-9CBE-40F34B0B9EE6}"/>
    <cellStyle name="SAPBEXHLevel2X 2 5 5" xfId="29274" xr:uid="{DFE2FC06-1656-4C5D-8097-3C53D454F85F}"/>
    <cellStyle name="SAPBEXHLevel2X 2 6" xfId="17361" xr:uid="{AC402F3C-6E69-40BD-B143-8EEF23EE6D5F}"/>
    <cellStyle name="SAPBEXHLevel2X 2 6 2" xfId="19793" xr:uid="{82405005-B693-462F-87C5-899224F564E9}"/>
    <cellStyle name="SAPBEXHLevel2X 2 6 2 2" xfId="22319" xr:uid="{E740B7F5-CBDD-44F1-B6F9-DA9AC2C1F225}"/>
    <cellStyle name="SAPBEXHLevel2X 2 6 2 2 2" xfId="27461" xr:uid="{4B7E8A15-E8F9-4E45-A7B2-D01FE3430D11}"/>
    <cellStyle name="SAPBEXHLevel2X 2 6 2 2 2 2" xfId="36851" xr:uid="{B40EA308-30E5-4F81-B285-51D340FE3F7A}"/>
    <cellStyle name="SAPBEXHLevel2X 2 6 2 2 3" xfId="31959" xr:uid="{B03394D9-4CE2-4BF2-A9D9-DEE19EEDC0DE}"/>
    <cellStyle name="SAPBEXHLevel2X 2 6 2 3" xfId="25019" xr:uid="{3D59C5A4-2E54-4A80-80E3-CD6ED0CBDACE}"/>
    <cellStyle name="SAPBEXHLevel2X 2 6 2 3 2" xfId="34411" xr:uid="{BB19057D-6EC8-45C4-AC56-979BB75E2378}"/>
    <cellStyle name="SAPBEXHLevel2X 2 6 2 4" xfId="29731" xr:uid="{8D7E6454-AA09-46BC-9750-FEF4C1BE0AAB}"/>
    <cellStyle name="SAPBEXHLevel2X 2 6 3" xfId="21760" xr:uid="{0C6904D4-8DAE-484B-AE6D-388DBA39CF37}"/>
    <cellStyle name="SAPBEXHLevel2X 2 6 3 2" xfId="26904" xr:uid="{515547A0-57E2-4854-A599-2DDC701FC17F}"/>
    <cellStyle name="SAPBEXHLevel2X 2 6 3 2 2" xfId="36295" xr:uid="{73A7EED3-E9EA-4226-8553-EE84A6AABA62}"/>
    <cellStyle name="SAPBEXHLevel2X 2 6 3 3" xfId="31501" xr:uid="{602FEA26-7435-4940-B10C-C32314C25363}"/>
    <cellStyle name="SAPBEXHLevel2X 2 6 4" xfId="24454" xr:uid="{C7E23EC2-D80C-48D5-8428-38660680FA62}"/>
    <cellStyle name="SAPBEXHLevel2X 2 6 4 2" xfId="33932" xr:uid="{1A8BF881-CFB1-4975-834F-DD6D215AC11C}"/>
    <cellStyle name="SAPBEXHLevel2X 2 6 5" xfId="29275" xr:uid="{2DE73795-ED69-4873-85A2-50E308A796FE}"/>
    <cellStyle name="SAPBEXHLevel2X 2 7" xfId="17362" xr:uid="{3B928F65-7603-4259-829A-BAF755F7DCC6}"/>
    <cellStyle name="SAPBEXHLevel2X 2 8" xfId="19788" xr:uid="{180C65DA-1E1D-4928-AF09-1ED37D9EFDEF}"/>
    <cellStyle name="SAPBEXHLevel2X 2 8 2" xfId="22314" xr:uid="{48FCB02E-85CD-46DE-A70D-785A2FE65A7D}"/>
    <cellStyle name="SAPBEXHLevel2X 2 8 2 2" xfId="27456" xr:uid="{D756319E-7875-4E73-9128-8C842C48AD6D}"/>
    <cellStyle name="SAPBEXHLevel2X 2 8 2 2 2" xfId="36846" xr:uid="{96982AF1-3715-46F6-ACB9-575CDB0655E1}"/>
    <cellStyle name="SAPBEXHLevel2X 2 8 2 3" xfId="31954" xr:uid="{3888A376-9564-41E6-B666-13AA98C482CF}"/>
    <cellStyle name="SAPBEXHLevel2X 2 8 3" xfId="25014" xr:uid="{6F26769B-B54A-477A-8BCC-70AE5D3CC311}"/>
    <cellStyle name="SAPBEXHLevel2X 2 8 3 2" xfId="34406" xr:uid="{A06D4A1D-8308-4698-A3C6-C3C33944C8B4}"/>
    <cellStyle name="SAPBEXHLevel2X 2 8 4" xfId="29726" xr:uid="{10548F8F-462B-40A6-A7BC-869E30A646AF}"/>
    <cellStyle name="SAPBEXHLevel2X 2 9" xfId="21755" xr:uid="{B40EC07A-ECB3-42A4-92F9-D889E52865EA}"/>
    <cellStyle name="SAPBEXHLevel2X 2 9 2" xfId="26899" xr:uid="{72ADAFB1-096C-481A-B499-45C37E2A0693}"/>
    <cellStyle name="SAPBEXHLevel2X 2 9 2 2" xfId="36290" xr:uid="{59717518-B1F0-4188-9B24-3B77756BB633}"/>
    <cellStyle name="SAPBEXHLevel2X 2 9 3" xfId="31496" xr:uid="{7160A237-A860-4C21-AC46-8E1E917E07D9}"/>
    <cellStyle name="SAPBEXHLevel2X 3" xfId="17363" xr:uid="{C21DE987-7758-4A49-8553-31E01A75DC39}"/>
    <cellStyle name="SAPBEXHLevel2X 4" xfId="19787" xr:uid="{C3C7A970-9A71-4634-B3F0-72D87DA6C9D5}"/>
    <cellStyle name="SAPBEXHLevel2X 4 2" xfId="22313" xr:uid="{4F0E8071-139A-4C20-9DCE-39FA6B141C57}"/>
    <cellStyle name="SAPBEXHLevel2X 4 2 2" xfId="27455" xr:uid="{515558ED-629D-4D9B-AF51-8FD38FF9C273}"/>
    <cellStyle name="SAPBEXHLevel2X 4 2 2 2" xfId="36845" xr:uid="{6B609A89-FD62-49B7-BBCD-88CEA9E61439}"/>
    <cellStyle name="SAPBEXHLevel2X 4 2 3" xfId="31953" xr:uid="{996B706A-D1ED-4282-AA52-6053673C1C6A}"/>
    <cellStyle name="SAPBEXHLevel2X 4 3" xfId="25013" xr:uid="{79A8AFE8-F159-47B5-9566-88AF23310830}"/>
    <cellStyle name="SAPBEXHLevel2X 4 3 2" xfId="34405" xr:uid="{5A8C8B36-41D6-410A-81F5-107EF12FCA80}"/>
    <cellStyle name="SAPBEXHLevel2X 4 4" xfId="29725" xr:uid="{7F9E0A0B-C27E-47ED-AF08-4DAB69CEA933}"/>
    <cellStyle name="SAPBEXHLevel2X 5" xfId="21754" xr:uid="{9358C705-77C9-4DCF-A767-5A6A4628C342}"/>
    <cellStyle name="SAPBEXHLevel2X 5 2" xfId="26898" xr:uid="{FFBBA3C8-738E-4C29-88E3-504B07C3CDB3}"/>
    <cellStyle name="SAPBEXHLevel2X 5 2 2" xfId="36289" xr:uid="{FF406916-C7E0-4FB3-A5F9-EA1C8B9C9303}"/>
    <cellStyle name="SAPBEXHLevel2X 5 3" xfId="31495" xr:uid="{B863F3E9-FAFF-4A11-A1FE-FFCEE9CF6D8B}"/>
    <cellStyle name="SAPBEXHLevel2X 6" xfId="24448" xr:uid="{CD0BFD56-CE6D-4F44-B74C-A3C6C4CBF74C}"/>
    <cellStyle name="SAPBEXHLevel2X 6 2" xfId="33926" xr:uid="{23060A35-51BD-4D50-971F-6C23C25FBCC3}"/>
    <cellStyle name="SAPBEXHLevel2X 7" xfId="29269" xr:uid="{A7AB5A2A-00E9-41FB-8470-81DF6C475794}"/>
    <cellStyle name="SAPBEXHLevel2X_Fiat Doblo Kral Sponsorluk" xfId="17364" xr:uid="{15E2DA6F-4D76-44AB-89A0-A984EA6B75B8}"/>
    <cellStyle name="SAPBEXHLevel3" xfId="17365" xr:uid="{99D842F6-D64F-4A92-9A4F-80EFEA889EFE}"/>
    <cellStyle name="SAPBEXHLevel3 2" xfId="17366" xr:uid="{8C026BA8-648B-4C5A-A550-5792ED80A312}"/>
    <cellStyle name="SAPBEXHLevel3 2 10" xfId="24456" xr:uid="{6945AD12-9D51-4444-B0BD-F7453F077C77}"/>
    <cellStyle name="SAPBEXHLevel3 2 10 2" xfId="33934" xr:uid="{33ACE951-E05F-4894-A274-58D48DF26519}"/>
    <cellStyle name="SAPBEXHLevel3 2 11" xfId="29277" xr:uid="{AF153BAE-AD84-4803-89C9-59D01249A97F}"/>
    <cellStyle name="SAPBEXHLevel3 2 2" xfId="17367" xr:uid="{9BAFB791-B027-41F5-A6D6-3D526EDE9E89}"/>
    <cellStyle name="SAPBEXHLevel3 2 2 2" xfId="19796" xr:uid="{05516650-90E0-4BBD-9B41-54A12B276EE1}"/>
    <cellStyle name="SAPBEXHLevel3 2 2 2 2" xfId="22322" xr:uid="{F7F21A6D-B777-4721-8D94-CEAE261988D2}"/>
    <cellStyle name="SAPBEXHLevel3 2 2 2 2 2" xfId="27464" xr:uid="{F39D2557-19EE-4228-8B4D-690F9C3721FC}"/>
    <cellStyle name="SAPBEXHLevel3 2 2 2 2 2 2" xfId="36854" xr:uid="{D4A9C703-3236-4325-8555-751164234BB5}"/>
    <cellStyle name="SAPBEXHLevel3 2 2 2 2 3" xfId="31962" xr:uid="{F1389A3A-8BDE-46F8-8531-1B14EA2B9A5F}"/>
    <cellStyle name="SAPBEXHLevel3 2 2 2 3" xfId="25022" xr:uid="{0AD3A9DB-79D9-44F1-B265-8E7178BABA91}"/>
    <cellStyle name="SAPBEXHLevel3 2 2 2 3 2" xfId="34414" xr:uid="{822C7691-6F32-4653-B06F-433A99045EC7}"/>
    <cellStyle name="SAPBEXHLevel3 2 2 2 4" xfId="29734" xr:uid="{9FECCCBF-9F70-484F-88AA-A77252B3302E}"/>
    <cellStyle name="SAPBEXHLevel3 2 2 3" xfId="21763" xr:uid="{8141FFBD-D21E-4A67-A977-048C3AB6D109}"/>
    <cellStyle name="SAPBEXHLevel3 2 2 3 2" xfId="26907" xr:uid="{0B2C7055-EDA2-45CD-93EC-E294E39CE855}"/>
    <cellStyle name="SAPBEXHLevel3 2 2 3 2 2" xfId="36298" xr:uid="{C464D004-94A3-4188-84E4-E40D953561E7}"/>
    <cellStyle name="SAPBEXHLevel3 2 2 3 3" xfId="31504" xr:uid="{5F6851E6-FAAB-4891-B3A7-25AC75A1B68E}"/>
    <cellStyle name="SAPBEXHLevel3 2 2 4" xfId="24457" xr:uid="{111B4544-9D33-49BC-B656-427126323725}"/>
    <cellStyle name="SAPBEXHLevel3 2 2 4 2" xfId="33935" xr:uid="{D63A5308-CD00-4EEA-959F-B94180D2EE59}"/>
    <cellStyle name="SAPBEXHLevel3 2 2 5" xfId="29278" xr:uid="{4FACEC5D-4805-4D87-AE0F-4A0C52265445}"/>
    <cellStyle name="SAPBEXHLevel3 2 3" xfId="17368" xr:uid="{4DD79442-3C10-40F0-A5E9-F91AC3620A5F}"/>
    <cellStyle name="SAPBEXHLevel3 2 3 2" xfId="19797" xr:uid="{ED4A5D80-F600-4F69-A578-A53B14F665DE}"/>
    <cellStyle name="SAPBEXHLevel3 2 3 2 2" xfId="22323" xr:uid="{15513F74-1108-4977-97B2-24761A4F76BD}"/>
    <cellStyle name="SAPBEXHLevel3 2 3 2 2 2" xfId="27465" xr:uid="{D1F1AF24-3C57-4A62-AE21-3C77F20F1884}"/>
    <cellStyle name="SAPBEXHLevel3 2 3 2 2 2 2" xfId="36855" xr:uid="{C7237733-B0A0-42C9-B68D-103193CDADE4}"/>
    <cellStyle name="SAPBEXHLevel3 2 3 2 2 3" xfId="31963" xr:uid="{AA30D736-E7F8-4955-BF67-AAD1001BE7BD}"/>
    <cellStyle name="SAPBEXHLevel3 2 3 2 3" xfId="25023" xr:uid="{EFE231CF-BA78-43B7-9A8D-F34E782EEA44}"/>
    <cellStyle name="SAPBEXHLevel3 2 3 2 3 2" xfId="34415" xr:uid="{5E2AA3BE-39E7-43E2-B1E2-3418F7AFD2F4}"/>
    <cellStyle name="SAPBEXHLevel3 2 3 2 4" xfId="29735" xr:uid="{7F75B188-2442-4D53-A1D2-DD265A84AAAA}"/>
    <cellStyle name="SAPBEXHLevel3 2 3 3" xfId="21764" xr:uid="{0419F18B-514E-4C08-A826-C9DE7D6F4874}"/>
    <cellStyle name="SAPBEXHLevel3 2 3 3 2" xfId="26908" xr:uid="{5219ECCE-024B-4CEF-8AF0-59D281D4CBCC}"/>
    <cellStyle name="SAPBEXHLevel3 2 3 3 2 2" xfId="36299" xr:uid="{C5B77B16-9CBE-4DF5-930E-D89D588E0934}"/>
    <cellStyle name="SAPBEXHLevel3 2 3 3 3" xfId="31505" xr:uid="{02993815-145E-4D94-9B17-A15EE02AE60C}"/>
    <cellStyle name="SAPBEXHLevel3 2 3 4" xfId="24458" xr:uid="{7A79E91C-E9F5-4BA8-9A00-DCB47B4A03FD}"/>
    <cellStyle name="SAPBEXHLevel3 2 3 4 2" xfId="33936" xr:uid="{CBFBEF05-9B3F-4D3B-A70A-EE1872139E78}"/>
    <cellStyle name="SAPBEXHLevel3 2 3 5" xfId="29279" xr:uid="{CB6369B4-DD47-40E7-A57F-0F3B9D4E1FEF}"/>
    <cellStyle name="SAPBEXHLevel3 2 4" xfId="17369" xr:uid="{EFA6DD29-147A-4DE4-B8EE-121FD915C311}"/>
    <cellStyle name="SAPBEXHLevel3 2 4 2" xfId="19798" xr:uid="{A04C72F3-22F4-4782-B842-4173C710BF27}"/>
    <cellStyle name="SAPBEXHLevel3 2 4 2 2" xfId="22324" xr:uid="{4619324A-2915-4558-AB6A-44A25C8A2C1C}"/>
    <cellStyle name="SAPBEXHLevel3 2 4 2 2 2" xfId="27466" xr:uid="{F510C02D-FA86-4C14-8D12-2AC08D2CCC5E}"/>
    <cellStyle name="SAPBEXHLevel3 2 4 2 2 2 2" xfId="36856" xr:uid="{91336A3F-6E36-4EDF-BD73-1FDA90F1A0B2}"/>
    <cellStyle name="SAPBEXHLevel3 2 4 2 2 3" xfId="31964" xr:uid="{B4A66624-3D53-48D5-9540-372DADB98A14}"/>
    <cellStyle name="SAPBEXHLevel3 2 4 2 3" xfId="25024" xr:uid="{AFDF73F9-93FB-4974-9FE0-E45947848AE0}"/>
    <cellStyle name="SAPBEXHLevel3 2 4 2 3 2" xfId="34416" xr:uid="{E19DB671-BAA8-49D5-B8F0-D749108F2A0A}"/>
    <cellStyle name="SAPBEXHLevel3 2 4 2 4" xfId="29736" xr:uid="{F09A6A40-9743-45BF-8401-0D193FC9309B}"/>
    <cellStyle name="SAPBEXHLevel3 2 4 3" xfId="21765" xr:uid="{15F6C9C5-C3DC-4DAD-B301-1E3DD6786FFD}"/>
    <cellStyle name="SAPBEXHLevel3 2 4 3 2" xfId="26909" xr:uid="{10A75048-CDF2-458C-9151-F6DED571C34F}"/>
    <cellStyle name="SAPBEXHLevel3 2 4 3 2 2" xfId="36300" xr:uid="{702E0926-1BBF-43F0-B020-80C84DB80CC8}"/>
    <cellStyle name="SAPBEXHLevel3 2 4 3 3" xfId="31506" xr:uid="{D00D8D1F-6E19-43D4-BAD3-A7E86F39DFF9}"/>
    <cellStyle name="SAPBEXHLevel3 2 4 4" xfId="24459" xr:uid="{28B1A0F3-D56A-457C-942C-B2E624D90505}"/>
    <cellStyle name="SAPBEXHLevel3 2 4 4 2" xfId="33937" xr:uid="{993A79AF-D0F3-4D42-8242-3E5617414BBF}"/>
    <cellStyle name="SAPBEXHLevel3 2 4 5" xfId="29280" xr:uid="{583848C9-B87E-4D05-A8EB-49A2AB499C98}"/>
    <cellStyle name="SAPBEXHLevel3 2 5" xfId="17370" xr:uid="{9EE37B14-1725-46F8-8F26-929C7216A617}"/>
    <cellStyle name="SAPBEXHLevel3 2 5 2" xfId="19799" xr:uid="{89CECEE1-101C-4A06-80CA-87E16D1CC83F}"/>
    <cellStyle name="SAPBEXHLevel3 2 5 2 2" xfId="22325" xr:uid="{017EBD04-0B74-4196-B722-682C5EE12EE7}"/>
    <cellStyle name="SAPBEXHLevel3 2 5 2 2 2" xfId="27467" xr:uid="{9A80868C-1B8C-4DAF-9A59-4B103F32FBEA}"/>
    <cellStyle name="SAPBEXHLevel3 2 5 2 2 2 2" xfId="36857" xr:uid="{90D292D9-FBF7-46E6-95A5-E9C3303A3CD7}"/>
    <cellStyle name="SAPBEXHLevel3 2 5 2 2 3" xfId="31965" xr:uid="{E820B835-1A04-41CD-8524-898A0B1004CA}"/>
    <cellStyle name="SAPBEXHLevel3 2 5 2 3" xfId="25025" xr:uid="{53AE8F1B-6F18-46AB-BC95-4EFF863E8B9D}"/>
    <cellStyle name="SAPBEXHLevel3 2 5 2 3 2" xfId="34417" xr:uid="{82E6AEBF-D653-4E6E-B0F2-E22520738548}"/>
    <cellStyle name="SAPBEXHLevel3 2 5 2 4" xfId="29737" xr:uid="{8981AC9B-55C2-4C15-9FAD-9DA326655231}"/>
    <cellStyle name="SAPBEXHLevel3 2 5 3" xfId="21766" xr:uid="{B2E23318-B370-43FD-A1BE-F48ED942703F}"/>
    <cellStyle name="SAPBEXHLevel3 2 5 3 2" xfId="26910" xr:uid="{BCCE1036-65DC-497C-87DA-49030365895D}"/>
    <cellStyle name="SAPBEXHLevel3 2 5 3 2 2" xfId="36301" xr:uid="{3729C2F0-7A4D-4D14-AC3A-072596CBF470}"/>
    <cellStyle name="SAPBEXHLevel3 2 5 3 3" xfId="31507" xr:uid="{381EE8EE-F2D3-4531-A3DE-19559612B793}"/>
    <cellStyle name="SAPBEXHLevel3 2 5 4" xfId="24460" xr:uid="{BDF7C117-043B-46FA-A18A-89441003D344}"/>
    <cellStyle name="SAPBEXHLevel3 2 5 4 2" xfId="33938" xr:uid="{59CF92C2-0F33-4BFF-A1EB-243AC639730A}"/>
    <cellStyle name="SAPBEXHLevel3 2 5 5" xfId="29281" xr:uid="{72C4C9F7-3547-41E8-8758-120E77020DF4}"/>
    <cellStyle name="SAPBEXHLevel3 2 6" xfId="17371" xr:uid="{A9971E52-ADC0-49E1-8C8A-3D1B6639801A}"/>
    <cellStyle name="SAPBEXHLevel3 2 6 2" xfId="19800" xr:uid="{7E0F0870-4754-4F84-87A3-C5E36FCB6ABF}"/>
    <cellStyle name="SAPBEXHLevel3 2 6 2 2" xfId="22326" xr:uid="{D18534A1-683B-4B41-98E3-6C3A46947DD6}"/>
    <cellStyle name="SAPBEXHLevel3 2 6 2 2 2" xfId="27468" xr:uid="{5E5DD29F-A4D0-41B8-BF6B-684C7714A887}"/>
    <cellStyle name="SAPBEXHLevel3 2 6 2 2 2 2" xfId="36858" xr:uid="{60378ABC-2D74-417C-85EB-C31D736C14A9}"/>
    <cellStyle name="SAPBEXHLevel3 2 6 2 2 3" xfId="31966" xr:uid="{31BFAB17-1C94-4267-A4E8-1C1F4509B5E6}"/>
    <cellStyle name="SAPBEXHLevel3 2 6 2 3" xfId="25026" xr:uid="{E1949AA7-8821-46A3-8FBE-974CE7581CDA}"/>
    <cellStyle name="SAPBEXHLevel3 2 6 2 3 2" xfId="34418" xr:uid="{9D3011F4-72B1-447B-BAA5-0B29330D197E}"/>
    <cellStyle name="SAPBEXHLevel3 2 6 2 4" xfId="29738" xr:uid="{D1EF9F35-F20F-4B59-9F4D-BA3CCB5FAA1A}"/>
    <cellStyle name="SAPBEXHLevel3 2 6 3" xfId="21767" xr:uid="{8B200B50-357B-4D3D-BD3A-B40A1AC82864}"/>
    <cellStyle name="SAPBEXHLevel3 2 6 3 2" xfId="26911" xr:uid="{47F06691-8C68-49D3-B563-D27191FFED59}"/>
    <cellStyle name="SAPBEXHLevel3 2 6 3 2 2" xfId="36302" xr:uid="{2928D1F2-0681-4140-8E8E-BE0892C5365F}"/>
    <cellStyle name="SAPBEXHLevel3 2 6 3 3" xfId="31508" xr:uid="{FC5927FC-2B10-445A-8AE8-1204784DF9BE}"/>
    <cellStyle name="SAPBEXHLevel3 2 6 4" xfId="24461" xr:uid="{D84FCFCB-2AEE-4C6A-9AB7-E65010E06F98}"/>
    <cellStyle name="SAPBEXHLevel3 2 6 4 2" xfId="33939" xr:uid="{BC7DF018-FEF0-4C8C-88C9-923DC518E234}"/>
    <cellStyle name="SAPBEXHLevel3 2 6 5" xfId="29282" xr:uid="{23088741-E16F-4933-A5BB-61061AEE801A}"/>
    <cellStyle name="SAPBEXHLevel3 2 7" xfId="17372" xr:uid="{B627EF0B-3FB5-4B6B-B519-6805F429689D}"/>
    <cellStyle name="SAPBEXHLevel3 2 8" xfId="19795" xr:uid="{5E49A959-284F-4D88-99BB-F4DEBDD1C20E}"/>
    <cellStyle name="SAPBEXHLevel3 2 8 2" xfId="22321" xr:uid="{8DBDDB54-2D9D-495C-BD5B-1274371D758D}"/>
    <cellStyle name="SAPBEXHLevel3 2 8 2 2" xfId="27463" xr:uid="{5595518A-915D-4913-A5C6-B75555AEA741}"/>
    <cellStyle name="SAPBEXHLevel3 2 8 2 2 2" xfId="36853" xr:uid="{B09F88BF-B950-4289-8A29-17FA7BF85FE7}"/>
    <cellStyle name="SAPBEXHLevel3 2 8 2 3" xfId="31961" xr:uid="{FA691BE2-91D2-45B5-9CA9-B3A262CCACEE}"/>
    <cellStyle name="SAPBEXHLevel3 2 8 3" xfId="25021" xr:uid="{4C76F023-C18E-4071-BEE8-56FDEDA2A256}"/>
    <cellStyle name="SAPBEXHLevel3 2 8 3 2" xfId="34413" xr:uid="{8AE69322-57B3-4711-B794-9377AB812CD8}"/>
    <cellStyle name="SAPBEXHLevel3 2 8 4" xfId="29733" xr:uid="{D181498A-A389-4046-AF4A-E630AF972036}"/>
    <cellStyle name="SAPBEXHLevel3 2 9" xfId="21762" xr:uid="{F89E3CDE-D751-4A12-9234-890A39B6C2B0}"/>
    <cellStyle name="SAPBEXHLevel3 2 9 2" xfId="26906" xr:uid="{43BCBDF2-31BD-4EAE-8C20-5FB1E8CFAB31}"/>
    <cellStyle name="SAPBEXHLevel3 2 9 2 2" xfId="36297" xr:uid="{42526B4C-5728-4136-91C4-54CB498BF96E}"/>
    <cellStyle name="SAPBEXHLevel3 2 9 3" xfId="31503" xr:uid="{2F45030D-33F4-45B6-8877-C6F6D6BBFE5A}"/>
    <cellStyle name="SAPBEXHLevel3 3" xfId="17373" xr:uid="{84B9D803-36A9-4034-BBBC-4371D6BF7758}"/>
    <cellStyle name="SAPBEXHLevel3 4" xfId="19794" xr:uid="{02D4029D-8B59-452F-AA10-89961B7891A0}"/>
    <cellStyle name="SAPBEXHLevel3 4 2" xfId="22320" xr:uid="{96311AE0-7E55-4774-B399-9486B1F1A40C}"/>
    <cellStyle name="SAPBEXHLevel3 4 2 2" xfId="27462" xr:uid="{C151FE4B-C246-4F18-AFA9-4C0DFB38AF34}"/>
    <cellStyle name="SAPBEXHLevel3 4 2 2 2" xfId="36852" xr:uid="{4DFDBA22-361A-4136-9A1B-5956AD60314C}"/>
    <cellStyle name="SAPBEXHLevel3 4 2 3" xfId="31960" xr:uid="{128F90D6-E77D-4DFB-8B1C-CAD532D1D541}"/>
    <cellStyle name="SAPBEXHLevel3 4 3" xfId="25020" xr:uid="{1B005682-0723-4627-BBC2-0C44CEFA2EB8}"/>
    <cellStyle name="SAPBEXHLevel3 4 3 2" xfId="34412" xr:uid="{7175EA9D-F0C1-4B8F-A7B9-16FEF1AD93EF}"/>
    <cellStyle name="SAPBEXHLevel3 4 4" xfId="29732" xr:uid="{853A446B-1D05-41B1-8205-AC9041CBBEC9}"/>
    <cellStyle name="SAPBEXHLevel3 5" xfId="21761" xr:uid="{13CDB365-86C3-4327-88AF-DB71E9653510}"/>
    <cellStyle name="SAPBEXHLevel3 5 2" xfId="26905" xr:uid="{5A91CC26-24E1-4A03-A63B-D42D8E82D4FB}"/>
    <cellStyle name="SAPBEXHLevel3 5 2 2" xfId="36296" xr:uid="{1041C786-0F2A-40ED-9E2A-0C1DC369F3E6}"/>
    <cellStyle name="SAPBEXHLevel3 5 3" xfId="31502" xr:uid="{7B66191D-9FC3-4D4B-8C75-16A63E0CFC4D}"/>
    <cellStyle name="SAPBEXHLevel3 6" xfId="24455" xr:uid="{4C09CD8C-B759-4BBB-9E04-53FE39934188}"/>
    <cellStyle name="SAPBEXHLevel3 6 2" xfId="33933" xr:uid="{803116F1-F677-428E-ACEC-6DBFD7F62AF0}"/>
    <cellStyle name="SAPBEXHLevel3 7" xfId="29276" xr:uid="{C17A9E5A-DD3A-4684-A380-D49027332D9E}"/>
    <cellStyle name="SAPBEXHLevel3_Fiat Doblo Kral Sponsorluk" xfId="17374" xr:uid="{ED18CAF1-5C38-4855-8D70-54F25C2704E2}"/>
    <cellStyle name="SAPBEXHLevel3X" xfId="17375" xr:uid="{45E32A0D-3ACE-421E-89E5-3BD0B7143B9D}"/>
    <cellStyle name="SAPBEXHLevel3X 2" xfId="17376" xr:uid="{70A7FD68-1E1C-42DA-9FD2-88A1071CF2AD}"/>
    <cellStyle name="SAPBEXHLevel3X 2 10" xfId="24463" xr:uid="{A95D1D24-71FC-4781-8E6A-8558243471F9}"/>
    <cellStyle name="SAPBEXHLevel3X 2 10 2" xfId="33941" xr:uid="{C9BE7C28-D0E8-44E1-82DF-FE1C1F9C227B}"/>
    <cellStyle name="SAPBEXHLevel3X 2 11" xfId="29284" xr:uid="{442B6A1F-440C-41D6-8ADE-7C103D31DB19}"/>
    <cellStyle name="SAPBEXHLevel3X 2 2" xfId="17377" xr:uid="{CA9022A7-3F88-429F-B6E0-68142B891E54}"/>
    <cellStyle name="SAPBEXHLevel3X 2 2 2" xfId="19803" xr:uid="{7DAB8108-2272-4D24-9ADA-EDFB797D8882}"/>
    <cellStyle name="SAPBEXHLevel3X 2 2 2 2" xfId="22329" xr:uid="{EF5EAEC5-0185-43D3-BCE1-775245C80C25}"/>
    <cellStyle name="SAPBEXHLevel3X 2 2 2 2 2" xfId="27471" xr:uid="{C797C3AC-0A84-44AC-9A83-383F4CC54B69}"/>
    <cellStyle name="SAPBEXHLevel3X 2 2 2 2 2 2" xfId="36861" xr:uid="{00CCAC68-E67F-4C56-97F5-053F7FF3FDF5}"/>
    <cellStyle name="SAPBEXHLevel3X 2 2 2 2 3" xfId="31969" xr:uid="{96C39300-E6CB-467F-A6B0-D855B072712C}"/>
    <cellStyle name="SAPBEXHLevel3X 2 2 2 3" xfId="25029" xr:uid="{31846B58-A3EA-45B3-9E75-FD92E8CD0EAE}"/>
    <cellStyle name="SAPBEXHLevel3X 2 2 2 3 2" xfId="34421" xr:uid="{C02AA8CC-46AC-4BD3-A806-FA76F82B6001}"/>
    <cellStyle name="SAPBEXHLevel3X 2 2 2 4" xfId="29741" xr:uid="{A7EE400D-6E13-45AA-BB50-6401F9A37A91}"/>
    <cellStyle name="SAPBEXHLevel3X 2 2 3" xfId="21770" xr:uid="{F7558BFD-E1F0-460E-BAAB-F0DB7D0FD588}"/>
    <cellStyle name="SAPBEXHLevel3X 2 2 3 2" xfId="26914" xr:uid="{C5D6A38A-F517-451D-9C42-29A916F205DF}"/>
    <cellStyle name="SAPBEXHLevel3X 2 2 3 2 2" xfId="36305" xr:uid="{8C2899CF-1E5D-48E6-B01E-472BE4635DAA}"/>
    <cellStyle name="SAPBEXHLevel3X 2 2 3 3" xfId="31511" xr:uid="{54CB4CC3-0A81-43C4-9FD3-70A1347F492B}"/>
    <cellStyle name="SAPBEXHLevel3X 2 2 4" xfId="24464" xr:uid="{553F97C1-F31E-43D9-B747-9F6B482739AF}"/>
    <cellStyle name="SAPBEXHLevel3X 2 2 4 2" xfId="33942" xr:uid="{920C706C-96A9-489D-9321-20587B7F668F}"/>
    <cellStyle name="SAPBEXHLevel3X 2 2 5" xfId="29285" xr:uid="{063D9F44-0012-4541-BA19-A16C85708EE4}"/>
    <cellStyle name="SAPBEXHLevel3X 2 3" xfId="17378" xr:uid="{1A646132-5047-442F-B5A2-A8D417F2193E}"/>
    <cellStyle name="SAPBEXHLevel3X 2 3 2" xfId="19804" xr:uid="{7035CD2A-A4FF-497B-A469-C75134E56CA0}"/>
    <cellStyle name="SAPBEXHLevel3X 2 3 2 2" xfId="22330" xr:uid="{36645E25-B326-4814-8521-6ABA8EDC522F}"/>
    <cellStyle name="SAPBEXHLevel3X 2 3 2 2 2" xfId="27472" xr:uid="{C58483A3-3664-4BFE-B8B0-6F24A400344B}"/>
    <cellStyle name="SAPBEXHLevel3X 2 3 2 2 2 2" xfId="36862" xr:uid="{D6E3F943-A064-4F51-984D-6F63B0A01576}"/>
    <cellStyle name="SAPBEXHLevel3X 2 3 2 2 3" xfId="31970" xr:uid="{C69855AA-AA51-46D4-8508-41F0EBB52370}"/>
    <cellStyle name="SAPBEXHLevel3X 2 3 2 3" xfId="25030" xr:uid="{43A4CB17-5ABA-4933-A5D0-2371CB7634A2}"/>
    <cellStyle name="SAPBEXHLevel3X 2 3 2 3 2" xfId="34422" xr:uid="{1BB4BA8A-CFCD-41D6-9FE0-96CDD229FA64}"/>
    <cellStyle name="SAPBEXHLevel3X 2 3 2 4" xfId="29742" xr:uid="{66E8E1DA-0E54-4FA4-958B-5D00A8B3F9B2}"/>
    <cellStyle name="SAPBEXHLevel3X 2 3 3" xfId="21771" xr:uid="{FFFEA046-277E-4ECE-BC92-E0990CFF8233}"/>
    <cellStyle name="SAPBEXHLevel3X 2 3 3 2" xfId="26915" xr:uid="{0A84C925-D1EB-43B7-B125-17DE4A5E4574}"/>
    <cellStyle name="SAPBEXHLevel3X 2 3 3 2 2" xfId="36306" xr:uid="{4268CF32-CF77-429C-98F4-7460EF9D5D02}"/>
    <cellStyle name="SAPBEXHLevel3X 2 3 3 3" xfId="31512" xr:uid="{D152F8E0-AECB-49DA-B92E-F65EB9185BA1}"/>
    <cellStyle name="SAPBEXHLevel3X 2 3 4" xfId="24465" xr:uid="{61E07B87-6D76-45F6-AD66-787677F43045}"/>
    <cellStyle name="SAPBEXHLevel3X 2 3 4 2" xfId="33943" xr:uid="{4D0E62B2-46D4-40A2-A049-19D2C93E39D9}"/>
    <cellStyle name="SAPBEXHLevel3X 2 3 5" xfId="29286" xr:uid="{CB4A0EE2-BCFD-4BBA-A749-BEA57B230DAA}"/>
    <cellStyle name="SAPBEXHLevel3X 2 4" xfId="17379" xr:uid="{D1A537C4-615D-4206-A858-3E4163A43751}"/>
    <cellStyle name="SAPBEXHLevel3X 2 4 2" xfId="19805" xr:uid="{57ED52AC-FC28-4FF7-AEBC-72EAE16383CF}"/>
    <cellStyle name="SAPBEXHLevel3X 2 4 2 2" xfId="22331" xr:uid="{86FAEC34-2768-4CD0-B0D1-5C153196D5B8}"/>
    <cellStyle name="SAPBEXHLevel3X 2 4 2 2 2" xfId="27473" xr:uid="{AC0AF115-D81F-442E-BE11-D4B426F7F9BD}"/>
    <cellStyle name="SAPBEXHLevel3X 2 4 2 2 2 2" xfId="36863" xr:uid="{15F0B40E-F3D7-4A55-AF64-CBE0594ECBBB}"/>
    <cellStyle name="SAPBEXHLevel3X 2 4 2 2 3" xfId="31971" xr:uid="{C9C40CEB-9F82-48AB-A774-FADB542EE45F}"/>
    <cellStyle name="SAPBEXHLevel3X 2 4 2 3" xfId="25031" xr:uid="{337399EF-DE48-4016-8079-0EF8E698E6AF}"/>
    <cellStyle name="SAPBEXHLevel3X 2 4 2 3 2" xfId="34423" xr:uid="{70A3FF54-E500-49E5-81C2-97C4E8B922AE}"/>
    <cellStyle name="SAPBEXHLevel3X 2 4 2 4" xfId="29743" xr:uid="{B75E5EA4-C99A-4922-A6EF-C77A2C0F1BA4}"/>
    <cellStyle name="SAPBEXHLevel3X 2 4 3" xfId="21772" xr:uid="{15CECAA0-5715-4F55-B3CC-D65B2D979581}"/>
    <cellStyle name="SAPBEXHLevel3X 2 4 3 2" xfId="26916" xr:uid="{13D0D5CE-B30A-4C63-82FD-5156E8589AC8}"/>
    <cellStyle name="SAPBEXHLevel3X 2 4 3 2 2" xfId="36307" xr:uid="{B9480A80-D787-4C49-84EC-AEB20B5CE8E6}"/>
    <cellStyle name="SAPBEXHLevel3X 2 4 3 3" xfId="31513" xr:uid="{5660B05A-AD15-44FF-81C7-0774FB32FE54}"/>
    <cellStyle name="SAPBEXHLevel3X 2 4 4" xfId="24466" xr:uid="{38B5611E-657A-4A47-90FD-0F501E1AD9AF}"/>
    <cellStyle name="SAPBEXHLevel3X 2 4 4 2" xfId="33944" xr:uid="{A3F45D9B-AE82-4A3E-B172-B2AF4178D998}"/>
    <cellStyle name="SAPBEXHLevel3X 2 4 5" xfId="29287" xr:uid="{2841F4AE-F7EF-49ED-81A2-01E049A9BFF0}"/>
    <cellStyle name="SAPBEXHLevel3X 2 5" xfId="17380" xr:uid="{3A7E6980-0069-4E53-B7EF-7EF29FD1A814}"/>
    <cellStyle name="SAPBEXHLevel3X 2 5 2" xfId="19806" xr:uid="{64A4783A-FB07-455B-ADBF-A3140C91750C}"/>
    <cellStyle name="SAPBEXHLevel3X 2 5 2 2" xfId="22332" xr:uid="{C59FB655-0172-42CB-A800-F3CF4BEA7FEA}"/>
    <cellStyle name="SAPBEXHLevel3X 2 5 2 2 2" xfId="27474" xr:uid="{EA5C0D1F-2394-4ECC-84C1-84A8BCF49A7D}"/>
    <cellStyle name="SAPBEXHLevel3X 2 5 2 2 2 2" xfId="36864" xr:uid="{FA62D9C5-97B4-41D2-A662-B6E1D4191148}"/>
    <cellStyle name="SAPBEXHLevel3X 2 5 2 2 3" xfId="31972" xr:uid="{9BB1F708-E2C3-4317-AA4F-576E09B457CD}"/>
    <cellStyle name="SAPBEXHLevel3X 2 5 2 3" xfId="25032" xr:uid="{AF5C8DB4-B1D4-45D9-B29C-5B8F9D7C5B70}"/>
    <cellStyle name="SAPBEXHLevel3X 2 5 2 3 2" xfId="34424" xr:uid="{227BC4EE-E79B-4398-8B00-736F315D29D7}"/>
    <cellStyle name="SAPBEXHLevel3X 2 5 2 4" xfId="29744" xr:uid="{AFF3A32B-398C-4B25-9E09-A8081A670D63}"/>
    <cellStyle name="SAPBEXHLevel3X 2 5 3" xfId="21773" xr:uid="{F1EDFC81-CC7D-4297-B2F4-094E7DE74B56}"/>
    <cellStyle name="SAPBEXHLevel3X 2 5 3 2" xfId="26917" xr:uid="{E99A3248-3F98-4945-A002-503F767F64CD}"/>
    <cellStyle name="SAPBEXHLevel3X 2 5 3 2 2" xfId="36308" xr:uid="{71D289BE-3B15-43BD-B260-01B559CC8579}"/>
    <cellStyle name="SAPBEXHLevel3X 2 5 3 3" xfId="31514" xr:uid="{DC6706F8-BA82-4E7B-90ED-51FE2E71D64F}"/>
    <cellStyle name="SAPBEXHLevel3X 2 5 4" xfId="24467" xr:uid="{478408E6-FCD8-43E3-97C6-9AC4C170D2E4}"/>
    <cellStyle name="SAPBEXHLevel3X 2 5 4 2" xfId="33945" xr:uid="{D103B837-97A0-4B1F-9A15-06F3A470DD2B}"/>
    <cellStyle name="SAPBEXHLevel3X 2 5 5" xfId="29288" xr:uid="{E31ABEE6-CC78-4770-9347-886FB2A7A7CF}"/>
    <cellStyle name="SAPBEXHLevel3X 2 6" xfId="17381" xr:uid="{844BA7FB-7BF4-461D-A372-629176F21DE4}"/>
    <cellStyle name="SAPBEXHLevel3X 2 6 2" xfId="19807" xr:uid="{F761041F-27FD-4259-BC87-BB35C141227F}"/>
    <cellStyle name="SAPBEXHLevel3X 2 6 2 2" xfId="22333" xr:uid="{A0217FDB-C6A7-412B-907C-B91A9AC0CF8B}"/>
    <cellStyle name="SAPBEXHLevel3X 2 6 2 2 2" xfId="27475" xr:uid="{A016CBDB-256C-44DC-A9C7-D884158A5763}"/>
    <cellStyle name="SAPBEXHLevel3X 2 6 2 2 2 2" xfId="36865" xr:uid="{8184E7CD-8C61-4EA3-BA52-B7FBD2C23029}"/>
    <cellStyle name="SAPBEXHLevel3X 2 6 2 2 3" xfId="31973" xr:uid="{A3CFD139-5416-48C8-85C4-007EA0CF65D3}"/>
    <cellStyle name="SAPBEXHLevel3X 2 6 2 3" xfId="25033" xr:uid="{36A46D88-87E7-44CC-AD90-BE5B96BF6558}"/>
    <cellStyle name="SAPBEXHLevel3X 2 6 2 3 2" xfId="34425" xr:uid="{4F95BCF6-5888-4622-B03A-B97793993453}"/>
    <cellStyle name="SAPBEXHLevel3X 2 6 2 4" xfId="29745" xr:uid="{754E90E5-7621-4F2B-969B-0C8BF6FA89DC}"/>
    <cellStyle name="SAPBEXHLevel3X 2 6 3" xfId="21774" xr:uid="{11CDF4B6-912F-4BEE-AE2B-CD47DF0D918C}"/>
    <cellStyle name="SAPBEXHLevel3X 2 6 3 2" xfId="26918" xr:uid="{38229CEE-F374-496F-A88B-DE8CF32FD678}"/>
    <cellStyle name="SAPBEXHLevel3X 2 6 3 2 2" xfId="36309" xr:uid="{3957CBC3-5869-485B-8CEB-E6693ECC243C}"/>
    <cellStyle name="SAPBEXHLevel3X 2 6 3 3" xfId="31515" xr:uid="{724C2833-C8FD-4428-8802-966C3DE9BCA0}"/>
    <cellStyle name="SAPBEXHLevel3X 2 6 4" xfId="24468" xr:uid="{FC98128F-9BB4-4EF6-A3B8-5A27C570C928}"/>
    <cellStyle name="SAPBEXHLevel3X 2 6 4 2" xfId="33946" xr:uid="{F4A495D9-949E-42AD-A41E-6200E7F51C6E}"/>
    <cellStyle name="SAPBEXHLevel3X 2 6 5" xfId="29289" xr:uid="{253F186C-5AB3-48AE-A6F0-947483AA3D77}"/>
    <cellStyle name="SAPBEXHLevel3X 2 7" xfId="17382" xr:uid="{8584E318-C953-414C-B895-9816E5D147E5}"/>
    <cellStyle name="SAPBEXHLevel3X 2 8" xfId="19802" xr:uid="{8C474C70-D646-4829-9380-76AB2C983A95}"/>
    <cellStyle name="SAPBEXHLevel3X 2 8 2" xfId="22328" xr:uid="{E134D2FA-95E9-4DEB-B009-B8BB1B64DABC}"/>
    <cellStyle name="SAPBEXHLevel3X 2 8 2 2" xfId="27470" xr:uid="{03A47FBC-343A-4440-8112-94E753C463AC}"/>
    <cellStyle name="SAPBEXHLevel3X 2 8 2 2 2" xfId="36860" xr:uid="{2B89A972-6A0B-4FAC-8D78-EE92CF144F2D}"/>
    <cellStyle name="SAPBEXHLevel3X 2 8 2 3" xfId="31968" xr:uid="{9AA7E3E7-9B38-4595-BDA9-EF48A88A97EA}"/>
    <cellStyle name="SAPBEXHLevel3X 2 8 3" xfId="25028" xr:uid="{58C3382F-8737-40DF-9E37-ADBEA1059A91}"/>
    <cellStyle name="SAPBEXHLevel3X 2 8 3 2" xfId="34420" xr:uid="{09B8A573-287C-4314-96F9-BE5791CC3BC4}"/>
    <cellStyle name="SAPBEXHLevel3X 2 8 4" xfId="29740" xr:uid="{D2CCB9E7-75D7-4BC5-8CF8-A9F9F551CE99}"/>
    <cellStyle name="SAPBEXHLevel3X 2 9" xfId="21769" xr:uid="{BA2A0ED0-3000-401C-9707-3CBA860A38B3}"/>
    <cellStyle name="SAPBEXHLevel3X 2 9 2" xfId="26913" xr:uid="{EA6C971A-289E-4B03-B926-335ABB9B79AE}"/>
    <cellStyle name="SAPBEXHLevel3X 2 9 2 2" xfId="36304" xr:uid="{789471CD-DA18-4D14-89A5-077B1212B5B5}"/>
    <cellStyle name="SAPBEXHLevel3X 2 9 3" xfId="31510" xr:uid="{ABBCEF36-C0AE-4179-98E0-C5073DABC9C6}"/>
    <cellStyle name="SAPBEXHLevel3X 3" xfId="17383" xr:uid="{5B225AEB-4235-4904-9092-6C465DD53700}"/>
    <cellStyle name="SAPBEXHLevel3X 4" xfId="19801" xr:uid="{DDF7BBBE-20C8-4C67-AEC0-95FCE60C3D58}"/>
    <cellStyle name="SAPBEXHLevel3X 4 2" xfId="22327" xr:uid="{194898A7-6355-4038-AA6D-8C6B0BB12140}"/>
    <cellStyle name="SAPBEXHLevel3X 4 2 2" xfId="27469" xr:uid="{E3F727C3-11BA-47A2-885D-8823B1F6C18A}"/>
    <cellStyle name="SAPBEXHLevel3X 4 2 2 2" xfId="36859" xr:uid="{0CDAF5FA-816D-462E-9AAC-555AFA651B36}"/>
    <cellStyle name="SAPBEXHLevel3X 4 2 3" xfId="31967" xr:uid="{7E8DE2F6-C505-4DB3-B4EE-8C8D56953F42}"/>
    <cellStyle name="SAPBEXHLevel3X 4 3" xfId="25027" xr:uid="{B82BD2B6-B5B2-4B1F-9AD2-3EA5F207CEB8}"/>
    <cellStyle name="SAPBEXHLevel3X 4 3 2" xfId="34419" xr:uid="{4FA1AB5B-2E46-4A5A-8A72-BEE0F758A3DE}"/>
    <cellStyle name="SAPBEXHLevel3X 4 4" xfId="29739" xr:uid="{8FEF5D03-A4E3-4F63-8A8C-BD765BC70592}"/>
    <cellStyle name="SAPBEXHLevel3X 5" xfId="21768" xr:uid="{83EF8C41-0ED7-494C-A6B1-F5F517747C7B}"/>
    <cellStyle name="SAPBEXHLevel3X 5 2" xfId="26912" xr:uid="{BE37067E-596F-4F82-BD4C-3B68A8413332}"/>
    <cellStyle name="SAPBEXHLevel3X 5 2 2" xfId="36303" xr:uid="{0AA8BDA8-F627-4F16-813B-0D8547C620E7}"/>
    <cellStyle name="SAPBEXHLevel3X 5 3" xfId="31509" xr:uid="{3A90CBCA-FD39-4E3B-88D8-E29913044D0C}"/>
    <cellStyle name="SAPBEXHLevel3X 6" xfId="24462" xr:uid="{EAA97019-BC8C-439E-8AF9-5E9D5D944183}"/>
    <cellStyle name="SAPBEXHLevel3X 6 2" xfId="33940" xr:uid="{F064C9A0-5E98-415E-8637-052D8501DFCD}"/>
    <cellStyle name="SAPBEXHLevel3X 7" xfId="29283" xr:uid="{2E830B23-9240-46FC-8987-2942BE82F20C}"/>
    <cellStyle name="SAPBEXHLevel3X_Fiat Doblo Kral Sponsorluk" xfId="17384" xr:uid="{8511BF25-F84E-4B94-8DF8-0786E34B4A22}"/>
    <cellStyle name="SAPBEXresData" xfId="17385" xr:uid="{C13516F9-7241-4D04-A48F-938ADEC8ABA9}"/>
    <cellStyle name="SAPBEXresData 2" xfId="17386" xr:uid="{D1691493-4B67-4E45-A015-1BB70A01C45A}"/>
    <cellStyle name="SAPBEXresData 3" xfId="17387" xr:uid="{C383E4D0-37CA-4284-A282-D28504AABD85}"/>
    <cellStyle name="SAPBEXresData 4" xfId="19808" xr:uid="{DDD179A8-3341-4D5C-A60C-F216469B0C85}"/>
    <cellStyle name="SAPBEXresData 4 2" xfId="22334" xr:uid="{7B4C076E-86ED-4742-B333-D41EEA676653}"/>
    <cellStyle name="SAPBEXresData 4 2 2" xfId="27476" xr:uid="{CAFDDD61-86D6-44C7-84AC-BAD799D67C82}"/>
    <cellStyle name="SAPBEXresData 4 2 2 2" xfId="36866" xr:uid="{D82F3A49-FEB8-47D7-9C76-3A7B360CB4B0}"/>
    <cellStyle name="SAPBEXresData 4 2 3" xfId="31974" xr:uid="{F677C998-B60A-41D2-BECA-5C2B3280EC39}"/>
    <cellStyle name="SAPBEXresData 4 3" xfId="25034" xr:uid="{CF79B1F9-9019-44F5-BACE-B4B2AC202BE1}"/>
    <cellStyle name="SAPBEXresData 4 3 2" xfId="34426" xr:uid="{99878461-CACA-4A0F-84B5-92E157EA1CA4}"/>
    <cellStyle name="SAPBEXresData 4 4" xfId="29746" xr:uid="{53097AFD-A499-4988-A48C-4372FF3A8B07}"/>
    <cellStyle name="SAPBEXresData 5" xfId="21775" xr:uid="{94C9482A-1369-4D71-83AB-FC796FFA4009}"/>
    <cellStyle name="SAPBEXresData 5 2" xfId="26919" xr:uid="{71A9D27D-212B-4113-A62D-750E887523F9}"/>
    <cellStyle name="SAPBEXresData 5 2 2" xfId="36310" xr:uid="{11E37E13-19B4-4860-80B3-5FDBD5A7DF09}"/>
    <cellStyle name="SAPBEXresData 5 3" xfId="31516" xr:uid="{F3BABAF6-B119-4A72-AB9F-348880723CD9}"/>
    <cellStyle name="SAPBEXresData 6" xfId="24469" xr:uid="{AD890179-E820-4626-8E2D-233AD99804AA}"/>
    <cellStyle name="SAPBEXresData 6 2" xfId="33947" xr:uid="{0FA72959-BA71-4093-9858-011D4035BA39}"/>
    <cellStyle name="SAPBEXresData 7" xfId="29290" xr:uid="{4579DE99-F34E-4D3E-97E3-DB5181EBF21C}"/>
    <cellStyle name="SAPBEXresDataEmph" xfId="17388" xr:uid="{277481E1-E726-4D0B-980C-DE3AD44E35FC}"/>
    <cellStyle name="SAPBEXresDataEmph 2" xfId="17389" xr:uid="{BF2BC26B-5103-4EDD-A4C7-E8231C373537}"/>
    <cellStyle name="SAPBEXresDataEmph 3" xfId="17390" xr:uid="{B1A23661-88F4-4B3E-87B3-83F883731F88}"/>
    <cellStyle name="SAPBEXresDataEmph 4" xfId="19809" xr:uid="{F32A6BAB-20F5-4859-978C-1B876DF100D1}"/>
    <cellStyle name="SAPBEXresDataEmph 4 2" xfId="22335" xr:uid="{4AC8F98A-1C34-4B12-8972-637EE4BF869B}"/>
    <cellStyle name="SAPBEXresDataEmph 4 2 2" xfId="27477" xr:uid="{C4449CC8-521D-495F-AB9D-DE19E37C2838}"/>
    <cellStyle name="SAPBEXresDataEmph 4 2 2 2" xfId="36867" xr:uid="{08517438-EC27-42A4-ABCC-4976BD3D3853}"/>
    <cellStyle name="SAPBEXresDataEmph 4 2 3" xfId="31975" xr:uid="{D82898E4-A8E1-4EF7-8DF8-D240DF4B2186}"/>
    <cellStyle name="SAPBEXresDataEmph 4 3" xfId="25035" xr:uid="{1D3354DD-504A-45C9-808A-1A9F4E46FA03}"/>
    <cellStyle name="SAPBEXresDataEmph 4 3 2" xfId="34427" xr:uid="{7819392F-C72C-4129-8D7A-53A0E8725ADA}"/>
    <cellStyle name="SAPBEXresDataEmph 4 4" xfId="29747" xr:uid="{22F351AC-B759-4599-BA45-7556D9B62986}"/>
    <cellStyle name="SAPBEXresDataEmph 5" xfId="21776" xr:uid="{DA7AD402-CB23-45F2-8CDE-48207C4A8134}"/>
    <cellStyle name="SAPBEXresDataEmph 5 2" xfId="26920" xr:uid="{25A8814D-8279-4426-8A25-1B99EC885440}"/>
    <cellStyle name="SAPBEXresDataEmph 5 2 2" xfId="36311" xr:uid="{753033FD-C5DD-4C9F-8282-9C48DBEBC777}"/>
    <cellStyle name="SAPBEXresDataEmph 5 3" xfId="31517" xr:uid="{BCB6912D-8015-4282-9441-8442D6B962DE}"/>
    <cellStyle name="SAPBEXresDataEmph 6" xfId="24470" xr:uid="{F1A908B4-BAE6-40DC-919E-37AFE2EA7E6C}"/>
    <cellStyle name="SAPBEXresDataEmph 6 2" xfId="33948" xr:uid="{0195C71D-6658-41C1-87B9-5D8C96AAC9D2}"/>
    <cellStyle name="SAPBEXresDataEmph 7" xfId="29291" xr:uid="{034BBEB0-589B-4E1C-BEA7-CBFAAD33E6E8}"/>
    <cellStyle name="SAPBEXresItem" xfId="17391" xr:uid="{24FE8E4E-C056-4229-885C-78BDA49C67A5}"/>
    <cellStyle name="SAPBEXresItem 2" xfId="17392" xr:uid="{519E4330-52A0-4352-8A4B-2256AAD50A39}"/>
    <cellStyle name="SAPBEXresItem 3" xfId="17393" xr:uid="{578609F7-A377-4C9F-8E64-1457F787CFEE}"/>
    <cellStyle name="SAPBEXresItem 4" xfId="19810" xr:uid="{1FDFB038-01E6-41BF-A8A8-3E40194BF365}"/>
    <cellStyle name="SAPBEXresItem 4 2" xfId="22336" xr:uid="{D49BDBCA-D123-4BC5-81AB-9CD70957C940}"/>
    <cellStyle name="SAPBEXresItem 4 2 2" xfId="27478" xr:uid="{C6ED9B14-2B07-46F0-A95B-41E488C06860}"/>
    <cellStyle name="SAPBEXresItem 4 2 2 2" xfId="36868" xr:uid="{5CB65795-E102-4FB6-AFC1-3C5D0B392C85}"/>
    <cellStyle name="SAPBEXresItem 4 2 3" xfId="31976" xr:uid="{46FD455A-1923-482F-8955-605E37809699}"/>
    <cellStyle name="SAPBEXresItem 4 3" xfId="25036" xr:uid="{BE22172D-3DC2-49CC-B56E-B02EEF7EE46D}"/>
    <cellStyle name="SAPBEXresItem 4 3 2" xfId="34428" xr:uid="{64ADB6FE-F6B0-4CF9-9C5F-844A9CFB65B3}"/>
    <cellStyle name="SAPBEXresItem 4 4" xfId="29748" xr:uid="{4E9CD8B8-9E98-481A-969C-58B92FE7FDFB}"/>
    <cellStyle name="SAPBEXresItem 5" xfId="21777" xr:uid="{4BC1E6EE-E976-453C-B33D-9688CCCBA3D0}"/>
    <cellStyle name="SAPBEXresItem 5 2" xfId="26921" xr:uid="{2EAEF81C-9888-43F3-A0CE-870617866A77}"/>
    <cellStyle name="SAPBEXresItem 5 2 2" xfId="36312" xr:uid="{614FF6B6-EC61-4393-96B8-0AC4B82E74EA}"/>
    <cellStyle name="SAPBEXresItem 5 3" xfId="31518" xr:uid="{9E23B633-A440-4629-845D-75D52823A54E}"/>
    <cellStyle name="SAPBEXresItem 6" xfId="24471" xr:uid="{75B0BDA4-0C9F-48C8-ABC8-2E9EE594CA4B}"/>
    <cellStyle name="SAPBEXresItem 6 2" xfId="33949" xr:uid="{758FD9BD-337E-42AE-9BA8-6DB4C6511DFF}"/>
    <cellStyle name="SAPBEXresItem 7" xfId="29292" xr:uid="{7FD4128D-BBF6-401E-8EDC-BB61704FDAEA}"/>
    <cellStyle name="SAPBEXresItemX" xfId="17394" xr:uid="{BA62AE76-2F1D-4AD4-B9B9-C7B10AD66FD0}"/>
    <cellStyle name="SAPBEXresItemX 2" xfId="17395" xr:uid="{477F7CAC-028B-463F-9E00-F92299537C73}"/>
    <cellStyle name="SAPBEXresItemX 3" xfId="17396" xr:uid="{302B66B3-81C5-4A94-8839-18969183A408}"/>
    <cellStyle name="SAPBEXresItemX 4" xfId="19811" xr:uid="{9979A126-6728-4E43-9995-D57980E4DF54}"/>
    <cellStyle name="SAPBEXresItemX 4 2" xfId="22337" xr:uid="{15E10C18-6650-4CF6-AAE5-98FF508D369E}"/>
    <cellStyle name="SAPBEXresItemX 4 2 2" xfId="27479" xr:uid="{10A9B55A-CF16-4239-939A-F2CE5926897D}"/>
    <cellStyle name="SAPBEXresItemX 4 2 2 2" xfId="36869" xr:uid="{061D5410-7AF8-4608-B535-6DEF0A41B9B4}"/>
    <cellStyle name="SAPBEXresItemX 4 2 3" xfId="31977" xr:uid="{56AB316F-9CE2-4A48-A703-23E4069E20B4}"/>
    <cellStyle name="SAPBEXresItemX 4 3" xfId="25037" xr:uid="{633E598B-2A03-42C9-A28C-C977E741FE49}"/>
    <cellStyle name="SAPBEXresItemX 4 3 2" xfId="34429" xr:uid="{4ED181A3-AF09-40A9-881D-3A0E4086CBE0}"/>
    <cellStyle name="SAPBEXresItemX 4 4" xfId="29749" xr:uid="{74DAF80D-84D4-4A93-954B-920798D4CC39}"/>
    <cellStyle name="SAPBEXresItemX 5" xfId="21778" xr:uid="{724EA777-187B-4E40-BF3F-06CC82C4BB5F}"/>
    <cellStyle name="SAPBEXresItemX 5 2" xfId="26922" xr:uid="{8E400039-FB33-4D24-87DA-C02741B89158}"/>
    <cellStyle name="SAPBEXresItemX 5 2 2" xfId="36313" xr:uid="{EF8424EF-6661-4B4C-B1AB-D29245484368}"/>
    <cellStyle name="SAPBEXresItemX 5 3" xfId="31519" xr:uid="{E0B750AE-7703-45C9-A056-6110725637EE}"/>
    <cellStyle name="SAPBEXresItemX 6" xfId="24472" xr:uid="{F407F47F-34A8-4370-9584-D5E914E7CFC9}"/>
    <cellStyle name="SAPBEXresItemX 6 2" xfId="33950" xr:uid="{FFDEF900-4851-4810-9E9E-01C3C6FF283F}"/>
    <cellStyle name="SAPBEXresItemX 7" xfId="29293" xr:uid="{0454E86E-29B1-4344-B798-0ED286EEBE5A}"/>
    <cellStyle name="SAPBEXstdData" xfId="17397" xr:uid="{754D21D4-58E8-4697-B2A3-3F10D8F73BE6}"/>
    <cellStyle name="SAPBEXstdData 2" xfId="17398" xr:uid="{5F152115-4763-4D23-86F7-47101BB60E1A}"/>
    <cellStyle name="SAPBEXstdData 3" xfId="17399" xr:uid="{7CB4B558-63FE-41CC-BE37-9980B8897722}"/>
    <cellStyle name="SAPBEXstdData 4" xfId="19812" xr:uid="{74DF4390-35F4-4025-8C31-544AEEF6327A}"/>
    <cellStyle name="SAPBEXstdData 4 2" xfId="22338" xr:uid="{6441969F-8D24-48D7-8790-38A17315553C}"/>
    <cellStyle name="SAPBEXstdData 4 2 2" xfId="27480" xr:uid="{A36936C1-22EC-4A0C-A7A0-8DB2F0ABE42B}"/>
    <cellStyle name="SAPBEXstdData 4 2 2 2" xfId="36870" xr:uid="{958141AF-F743-4012-81B0-4F192B0220C2}"/>
    <cellStyle name="SAPBEXstdData 4 2 3" xfId="31978" xr:uid="{5C842A9F-4C58-4B10-8F4A-2573C162B7A0}"/>
    <cellStyle name="SAPBEXstdData 4 3" xfId="25038" xr:uid="{0FBC4149-82DE-4401-9A5B-7E52486F5554}"/>
    <cellStyle name="SAPBEXstdData 4 3 2" xfId="34430" xr:uid="{DEEDB333-59BB-41DD-92E5-3A1659693401}"/>
    <cellStyle name="SAPBEXstdData 4 4" xfId="29750" xr:uid="{FFDD5787-5C9C-4011-83B2-7DEA3E04D9C4}"/>
    <cellStyle name="SAPBEXstdData 5" xfId="21779" xr:uid="{7108FC16-A2D2-46CE-BA0C-0A59C2CFA6A0}"/>
    <cellStyle name="SAPBEXstdData 5 2" xfId="26923" xr:uid="{D702206B-309F-42AD-A78A-63FE932581EC}"/>
    <cellStyle name="SAPBEXstdData 5 2 2" xfId="36314" xr:uid="{48739645-59AB-4C5D-844F-409200AD8D69}"/>
    <cellStyle name="SAPBEXstdData 5 3" xfId="31520" xr:uid="{07CC6C74-2FBA-40B8-B7AF-B918DC8B5600}"/>
    <cellStyle name="SAPBEXstdData 6" xfId="24473" xr:uid="{8DB2C1CC-61E1-4125-8E0A-C1A342E09DD3}"/>
    <cellStyle name="SAPBEXstdData 6 2" xfId="33951" xr:uid="{5BF88EAC-F8FB-43DC-BE42-1DA17E4D9958}"/>
    <cellStyle name="SAPBEXstdData 7" xfId="29294" xr:uid="{CA3DAD8F-9AC5-4CCF-803C-576A8C531CB1}"/>
    <cellStyle name="SAPBEXstdDataEmph" xfId="17400" xr:uid="{A0343D9B-B953-4D42-973A-4DB7CD0DB848}"/>
    <cellStyle name="SAPBEXstdDataEmph 2" xfId="17401" xr:uid="{0AB4AA7A-4667-4D9A-91B0-7B3F3012FBF3}"/>
    <cellStyle name="SAPBEXstdDataEmph 3" xfId="17402" xr:uid="{B5186372-CA47-4684-80CC-E90F45EC59D9}"/>
    <cellStyle name="SAPBEXstdDataEmph 4" xfId="19813" xr:uid="{6D08B182-EBFC-4143-A1C7-B7D955210D07}"/>
    <cellStyle name="SAPBEXstdDataEmph 4 2" xfId="22339" xr:uid="{D3CF17F6-E819-45BD-B002-A0AA583C47A4}"/>
    <cellStyle name="SAPBEXstdDataEmph 4 2 2" xfId="27481" xr:uid="{828CDB89-59E6-4ACE-8052-82209C4BF77B}"/>
    <cellStyle name="SAPBEXstdDataEmph 4 2 2 2" xfId="36871" xr:uid="{882A215F-D5A7-47F9-BBFD-80C2CC9158D4}"/>
    <cellStyle name="SAPBEXstdDataEmph 4 2 3" xfId="31979" xr:uid="{8BC404A3-EB1D-489E-8DFC-9BE281A65101}"/>
    <cellStyle name="SAPBEXstdDataEmph 4 3" xfId="25039" xr:uid="{307D3CAE-446A-4E96-9811-AEFD41661E46}"/>
    <cellStyle name="SAPBEXstdDataEmph 4 3 2" xfId="34431" xr:uid="{4B58BB35-3286-4F77-B679-C6CA4728CAAE}"/>
    <cellStyle name="SAPBEXstdDataEmph 4 4" xfId="29751" xr:uid="{74C05EBE-B48F-4C8A-A62A-BD08EFF069A3}"/>
    <cellStyle name="SAPBEXstdDataEmph 5" xfId="21780" xr:uid="{407D8579-566A-453B-BBAF-7F7340A7D843}"/>
    <cellStyle name="SAPBEXstdDataEmph 5 2" xfId="26924" xr:uid="{FF5D081F-46FB-4559-A22B-40398F7D8350}"/>
    <cellStyle name="SAPBEXstdDataEmph 5 2 2" xfId="36315" xr:uid="{6A5B4E49-9012-430D-8D67-7BAB9A4ECDF8}"/>
    <cellStyle name="SAPBEXstdDataEmph 5 3" xfId="31521" xr:uid="{45A62CDF-C126-4F27-9765-BA319B0CDC30}"/>
    <cellStyle name="SAPBEXstdDataEmph 6" xfId="24474" xr:uid="{FA751A4E-B01D-4135-B0BE-5336B3ADCEC9}"/>
    <cellStyle name="SAPBEXstdDataEmph 6 2" xfId="33952" xr:uid="{7B995A25-6461-4C15-A923-CF405C632AB3}"/>
    <cellStyle name="SAPBEXstdDataEmph 7" xfId="29295" xr:uid="{86AA4B1F-A393-4364-82C3-7C9244FC183A}"/>
    <cellStyle name="SAPBEXstdItem" xfId="17403" xr:uid="{4F335EFF-50CA-4533-B807-12902128AE4E}"/>
    <cellStyle name="SAPBEXstdItem 2" xfId="17404" xr:uid="{95E47359-198F-476A-AD24-96181B372EFC}"/>
    <cellStyle name="SAPBEXstdItem 2 10" xfId="24476" xr:uid="{27851EC5-55AE-4C40-988E-84615741E87E}"/>
    <cellStyle name="SAPBEXstdItem 2 10 2" xfId="33954" xr:uid="{E8B53523-54F2-4CA2-AABC-32A823DEFF33}"/>
    <cellStyle name="SAPBEXstdItem 2 11" xfId="29297" xr:uid="{62DF9EF3-1C59-49D0-BFAA-C87E86087F93}"/>
    <cellStyle name="SAPBEXstdItem 2 2" xfId="17405" xr:uid="{C57CA60B-20D5-4CA5-B9DD-448A616220DE}"/>
    <cellStyle name="SAPBEXstdItem 2 2 2" xfId="19816" xr:uid="{1A426245-E8C0-4BB4-9BBA-F58749BCDD56}"/>
    <cellStyle name="SAPBEXstdItem 2 2 2 2" xfId="22342" xr:uid="{9DBEFF46-850A-45C8-9A30-8EB5B1A2F49E}"/>
    <cellStyle name="SAPBEXstdItem 2 2 2 2 2" xfId="27484" xr:uid="{EC141DC3-7B99-45DC-86AD-60F037A64CBF}"/>
    <cellStyle name="SAPBEXstdItem 2 2 2 2 2 2" xfId="36874" xr:uid="{A65B49A7-6627-468A-993A-C7549A3D8CE4}"/>
    <cellStyle name="SAPBEXstdItem 2 2 2 2 3" xfId="31982" xr:uid="{C782B93B-B67A-434B-BB58-C63033CED118}"/>
    <cellStyle name="SAPBEXstdItem 2 2 2 3" xfId="25042" xr:uid="{70120909-FDD0-42D7-9790-420F4EC60C16}"/>
    <cellStyle name="SAPBEXstdItem 2 2 2 3 2" xfId="34434" xr:uid="{1CB8628E-BB9D-4DEE-9C2C-F614D0897C15}"/>
    <cellStyle name="SAPBEXstdItem 2 2 2 4" xfId="29754" xr:uid="{7B696308-F750-4142-90BF-08FBB0368676}"/>
    <cellStyle name="SAPBEXstdItem 2 2 3" xfId="21783" xr:uid="{BA0D5A63-B2D3-48D5-B181-8B895FEE8650}"/>
    <cellStyle name="SAPBEXstdItem 2 2 3 2" xfId="26927" xr:uid="{3E1BB57E-4C93-499B-AB14-760357FE2173}"/>
    <cellStyle name="SAPBEXstdItem 2 2 3 2 2" xfId="36318" xr:uid="{DBBBBB09-25CF-47B6-AC16-0E4E90D0E192}"/>
    <cellStyle name="SAPBEXstdItem 2 2 3 3" xfId="31524" xr:uid="{39AA8F6C-0D41-499E-BBFB-8E6D74A881E2}"/>
    <cellStyle name="SAPBEXstdItem 2 2 4" xfId="24477" xr:uid="{61EB3F73-CEA9-4E45-94DA-8E4A83000651}"/>
    <cellStyle name="SAPBEXstdItem 2 2 4 2" xfId="33955" xr:uid="{79A076DF-DDFA-41B3-A715-E2CE88F0DE5C}"/>
    <cellStyle name="SAPBEXstdItem 2 2 5" xfId="29298" xr:uid="{301849DE-681F-40E5-8158-4212C3DBAC11}"/>
    <cellStyle name="SAPBEXstdItem 2 3" xfId="17406" xr:uid="{1BD358D6-7828-41E8-9A0D-005AA5519A9C}"/>
    <cellStyle name="SAPBEXstdItem 2 3 2" xfId="19817" xr:uid="{FF397121-5AF0-4C9F-B7E6-871C47C9CCC8}"/>
    <cellStyle name="SAPBEXstdItem 2 3 2 2" xfId="22343" xr:uid="{41D9E05F-4803-40A3-BE53-54ACC796B8A4}"/>
    <cellStyle name="SAPBEXstdItem 2 3 2 2 2" xfId="27485" xr:uid="{201150E9-EAA9-48F8-93E5-7B4BE4A33E08}"/>
    <cellStyle name="SAPBEXstdItem 2 3 2 2 2 2" xfId="36875" xr:uid="{1AC34371-4B6B-43DB-BAD1-D1E3DFC393EE}"/>
    <cellStyle name="SAPBEXstdItem 2 3 2 2 3" xfId="31983" xr:uid="{0BFA2123-60AB-445D-AD66-F995AA7D810E}"/>
    <cellStyle name="SAPBEXstdItem 2 3 2 3" xfId="25043" xr:uid="{43022ED2-BFA1-4FDC-BFC3-84A85AA9CF56}"/>
    <cellStyle name="SAPBEXstdItem 2 3 2 3 2" xfId="34435" xr:uid="{0C637B39-BF3E-434C-AC6F-FA2AACD3319F}"/>
    <cellStyle name="SAPBEXstdItem 2 3 2 4" xfId="29755" xr:uid="{67ED7A01-4C66-4CD3-B7A1-303F75DDC862}"/>
    <cellStyle name="SAPBEXstdItem 2 3 3" xfId="21784" xr:uid="{9B7025EA-AD42-44D3-8ECC-8745404FF59F}"/>
    <cellStyle name="SAPBEXstdItem 2 3 3 2" xfId="26928" xr:uid="{26410278-3D28-47BE-9AEC-4DEF82AB7CF7}"/>
    <cellStyle name="SAPBEXstdItem 2 3 3 2 2" xfId="36319" xr:uid="{DAB09573-5674-4AA4-B42A-F84B4B499A21}"/>
    <cellStyle name="SAPBEXstdItem 2 3 3 3" xfId="31525" xr:uid="{D44CC8AC-81E3-4205-B61B-A9B4FC4E6DE7}"/>
    <cellStyle name="SAPBEXstdItem 2 3 4" xfId="24478" xr:uid="{240E2F6D-DEFC-45EC-8D69-0B23408A9A3B}"/>
    <cellStyle name="SAPBEXstdItem 2 3 4 2" xfId="33956" xr:uid="{485A996B-EB8F-43DC-856C-175DC2CA256F}"/>
    <cellStyle name="SAPBEXstdItem 2 3 5" xfId="29299" xr:uid="{46223532-26D5-4FF1-AB23-A136267D1025}"/>
    <cellStyle name="SAPBEXstdItem 2 4" xfId="17407" xr:uid="{31857D91-B450-4F08-B11B-07121146A5E7}"/>
    <cellStyle name="SAPBEXstdItem 2 4 2" xfId="19818" xr:uid="{6346143F-658B-4F9B-85C3-84F845B2B9C0}"/>
    <cellStyle name="SAPBEXstdItem 2 4 2 2" xfId="22344" xr:uid="{44968572-3A09-4BFC-A13B-F21E2F918AAD}"/>
    <cellStyle name="SAPBEXstdItem 2 4 2 2 2" xfId="27486" xr:uid="{6B69367F-14C3-4042-AA53-900F5F0D1F7A}"/>
    <cellStyle name="SAPBEXstdItem 2 4 2 2 2 2" xfId="36876" xr:uid="{7C14F53C-D7D1-47F7-AF60-5009308C9B81}"/>
    <cellStyle name="SAPBEXstdItem 2 4 2 2 3" xfId="31984" xr:uid="{C4D3E349-9350-4C68-A4C4-FE66D9A8B101}"/>
    <cellStyle name="SAPBEXstdItem 2 4 2 3" xfId="25044" xr:uid="{3AC0E39E-1E97-4194-8B97-053715A7C937}"/>
    <cellStyle name="SAPBEXstdItem 2 4 2 3 2" xfId="34436" xr:uid="{66B346AF-4EB6-4379-8712-DF3AE9E54C6E}"/>
    <cellStyle name="SAPBEXstdItem 2 4 2 4" xfId="29756" xr:uid="{D87F3499-5487-4E94-9639-B43AE24891FB}"/>
    <cellStyle name="SAPBEXstdItem 2 4 3" xfId="21785" xr:uid="{A7AD8E10-14BC-4612-808E-987F8C00600F}"/>
    <cellStyle name="SAPBEXstdItem 2 4 3 2" xfId="26929" xr:uid="{8C6D3469-EAE7-47B6-B6B7-85444FEA1F82}"/>
    <cellStyle name="SAPBEXstdItem 2 4 3 2 2" xfId="36320" xr:uid="{9513B36E-F72B-496C-B8F1-FDB233D4DAA8}"/>
    <cellStyle name="SAPBEXstdItem 2 4 3 3" xfId="31526" xr:uid="{4C871CBF-475A-4674-9A89-CFD61BEAF7A9}"/>
    <cellStyle name="SAPBEXstdItem 2 4 4" xfId="24479" xr:uid="{8BD88C55-C524-4327-A59C-0CA1D84EB43F}"/>
    <cellStyle name="SAPBEXstdItem 2 4 4 2" xfId="33957" xr:uid="{9CF20A0E-941C-4FDC-B03E-85C6083C5C93}"/>
    <cellStyle name="SAPBEXstdItem 2 4 5" xfId="29300" xr:uid="{842C268D-94F1-48B5-801B-9202EBD1D011}"/>
    <cellStyle name="SAPBEXstdItem 2 5" xfId="17408" xr:uid="{969D52CC-CEE4-4A54-9AC2-C0B7812A46E1}"/>
    <cellStyle name="SAPBEXstdItem 2 5 2" xfId="19819" xr:uid="{A37630C8-1975-4B3A-A627-4F42BEF9F41A}"/>
    <cellStyle name="SAPBEXstdItem 2 5 2 2" xfId="22345" xr:uid="{E99FE6A8-FB0E-4CBC-8B39-FC672FC559A0}"/>
    <cellStyle name="SAPBEXstdItem 2 5 2 2 2" xfId="27487" xr:uid="{AA09F0ED-6D2B-4C6D-A0CB-AA1F9DEAEE6A}"/>
    <cellStyle name="SAPBEXstdItem 2 5 2 2 2 2" xfId="36877" xr:uid="{DC2D2B47-BF6E-4926-A153-D61763BAD1F4}"/>
    <cellStyle name="SAPBEXstdItem 2 5 2 2 3" xfId="31985" xr:uid="{DD7CB908-2C13-48F8-A9DB-D7F88710600F}"/>
    <cellStyle name="SAPBEXstdItem 2 5 2 3" xfId="25045" xr:uid="{DF28C9A9-F629-4048-981E-5B94E89FCA61}"/>
    <cellStyle name="SAPBEXstdItem 2 5 2 3 2" xfId="34437" xr:uid="{9C9A8D15-6146-4ED0-A796-0F748997F5E8}"/>
    <cellStyle name="SAPBEXstdItem 2 5 2 4" xfId="29757" xr:uid="{688074F8-9F89-4D2F-9D77-C5546C8B0AEE}"/>
    <cellStyle name="SAPBEXstdItem 2 5 3" xfId="21786" xr:uid="{00F9360F-E2DB-4573-8880-9C77DEDD9528}"/>
    <cellStyle name="SAPBEXstdItem 2 5 3 2" xfId="26930" xr:uid="{48A79B10-5F4C-4503-9054-A532CFC71EC3}"/>
    <cellStyle name="SAPBEXstdItem 2 5 3 2 2" xfId="36321" xr:uid="{D8552F09-0CD0-4905-A902-79FF4454BEA2}"/>
    <cellStyle name="SAPBEXstdItem 2 5 3 3" xfId="31527" xr:uid="{2432D8A1-DA71-4E2E-8A4E-F89704199348}"/>
    <cellStyle name="SAPBEXstdItem 2 5 4" xfId="24480" xr:uid="{221FBB94-2371-44AD-9A3C-8DB0566FDFDB}"/>
    <cellStyle name="SAPBEXstdItem 2 5 4 2" xfId="33958" xr:uid="{354A5428-7644-4BC7-8632-58826BED9FEA}"/>
    <cellStyle name="SAPBEXstdItem 2 5 5" xfId="29301" xr:uid="{07A68644-8FF8-4995-92A0-93896BA95E45}"/>
    <cellStyle name="SAPBEXstdItem 2 6" xfId="17409" xr:uid="{108156EF-1421-4EEB-B023-5256D6D9490A}"/>
    <cellStyle name="SAPBEXstdItem 2 6 2" xfId="19820" xr:uid="{B91F1E8A-1118-4306-A6EF-F009CE3B2E58}"/>
    <cellStyle name="SAPBEXstdItem 2 6 2 2" xfId="22346" xr:uid="{162A1451-DF91-4D7F-A18C-3ABF7CA9DE0B}"/>
    <cellStyle name="SAPBEXstdItem 2 6 2 2 2" xfId="27488" xr:uid="{071989D2-BD01-4955-BF67-51B075AAAFF8}"/>
    <cellStyle name="SAPBEXstdItem 2 6 2 2 2 2" xfId="36878" xr:uid="{11478971-6015-43E3-9D0D-1212359783FA}"/>
    <cellStyle name="SAPBEXstdItem 2 6 2 2 3" xfId="31986" xr:uid="{957BEE74-9138-46CF-975E-5BCB6357DC71}"/>
    <cellStyle name="SAPBEXstdItem 2 6 2 3" xfId="25046" xr:uid="{52A32758-BFE3-403F-9089-CECDF76488AA}"/>
    <cellStyle name="SAPBEXstdItem 2 6 2 3 2" xfId="34438" xr:uid="{41380C64-6287-4FD4-BFF0-6D01BF761CBA}"/>
    <cellStyle name="SAPBEXstdItem 2 6 2 4" xfId="29758" xr:uid="{4B1525D1-6A9F-4E30-A21B-D1CABCCDE662}"/>
    <cellStyle name="SAPBEXstdItem 2 6 3" xfId="21787" xr:uid="{579276C7-80E6-4E2C-B8B6-E2F496B98979}"/>
    <cellStyle name="SAPBEXstdItem 2 6 3 2" xfId="26931" xr:uid="{6F46058D-C184-45D1-A803-27D06FC55572}"/>
    <cellStyle name="SAPBEXstdItem 2 6 3 2 2" xfId="36322" xr:uid="{7BF54F3F-EA5A-4D04-AC42-33AB5085551B}"/>
    <cellStyle name="SAPBEXstdItem 2 6 3 3" xfId="31528" xr:uid="{F5DBB91E-72D8-4EE8-AA6F-C9739F4409B0}"/>
    <cellStyle name="SAPBEXstdItem 2 6 4" xfId="24481" xr:uid="{D79741CB-D658-4889-8C0E-8D915053E7A3}"/>
    <cellStyle name="SAPBEXstdItem 2 6 4 2" xfId="33959" xr:uid="{8D1092D5-CB57-42F8-81A6-5677DC141A1F}"/>
    <cellStyle name="SAPBEXstdItem 2 6 5" xfId="29302" xr:uid="{DC655C35-1574-4481-9B4F-AAEC19DBDA75}"/>
    <cellStyle name="SAPBEXstdItem 2 7" xfId="17410" xr:uid="{591A522D-6317-403D-9377-01BE3A1B15B5}"/>
    <cellStyle name="SAPBEXstdItem 2 8" xfId="19815" xr:uid="{84A6C734-453F-4D6E-B3C5-C1A501826D87}"/>
    <cellStyle name="SAPBEXstdItem 2 8 2" xfId="22341" xr:uid="{7E4D55C9-6943-451F-A83D-FF1DEC773D27}"/>
    <cellStyle name="SAPBEXstdItem 2 8 2 2" xfId="27483" xr:uid="{24EC2D6D-75B4-468A-BDEE-41187175E90C}"/>
    <cellStyle name="SAPBEXstdItem 2 8 2 2 2" xfId="36873" xr:uid="{12384FA9-EC70-45BE-AB41-4ABF457FFEBB}"/>
    <cellStyle name="SAPBEXstdItem 2 8 2 3" xfId="31981" xr:uid="{829220EC-7BA0-483B-84F8-B8E79DBB2123}"/>
    <cellStyle name="SAPBEXstdItem 2 8 3" xfId="25041" xr:uid="{8FD22218-32E6-4E8D-8D4E-DC9987E49D2E}"/>
    <cellStyle name="SAPBEXstdItem 2 8 3 2" xfId="34433" xr:uid="{EBF84808-8BA9-4692-B4E9-6170DD8C2A30}"/>
    <cellStyle name="SAPBEXstdItem 2 8 4" xfId="29753" xr:uid="{38CDDD09-EC55-4DE1-9F79-A4DDE1AB69E4}"/>
    <cellStyle name="SAPBEXstdItem 2 9" xfId="21782" xr:uid="{FE4B58E1-9F63-4F26-888B-AB1940799DD4}"/>
    <cellStyle name="SAPBEXstdItem 2 9 2" xfId="26926" xr:uid="{4F8D0599-6395-411D-9DE3-C144E06B90B6}"/>
    <cellStyle name="SAPBEXstdItem 2 9 2 2" xfId="36317" xr:uid="{7218C63E-C3B9-4BE2-93BE-C3988B6E9908}"/>
    <cellStyle name="SAPBEXstdItem 2 9 3" xfId="31523" xr:uid="{1EC6D7E1-8F5E-45DF-A653-D23D94E5F4FE}"/>
    <cellStyle name="SAPBEXstdItem 3" xfId="17411" xr:uid="{293EE916-1D3F-484F-9658-ECA6FB7A12E5}"/>
    <cellStyle name="SAPBEXstdItem 4" xfId="19814" xr:uid="{A9B533E1-C902-4B21-83B0-2781A9198576}"/>
    <cellStyle name="SAPBEXstdItem 4 2" xfId="22340" xr:uid="{07333D22-EA1F-4912-985B-97DCBD86AA06}"/>
    <cellStyle name="SAPBEXstdItem 4 2 2" xfId="27482" xr:uid="{977DE8B2-854F-4BDB-AEF3-E971197DA751}"/>
    <cellStyle name="SAPBEXstdItem 4 2 2 2" xfId="36872" xr:uid="{DC74824E-8ECA-4905-B75F-DE402B96B6B5}"/>
    <cellStyle name="SAPBEXstdItem 4 2 3" xfId="31980" xr:uid="{74C9BC09-1039-404A-81B7-58CF818BF16C}"/>
    <cellStyle name="SAPBEXstdItem 4 3" xfId="25040" xr:uid="{B701B1C5-9D57-49DD-AD85-11EE4E206E24}"/>
    <cellStyle name="SAPBEXstdItem 4 3 2" xfId="34432" xr:uid="{AD17E912-6E3E-4546-9480-6257B735488F}"/>
    <cellStyle name="SAPBEXstdItem 4 4" xfId="29752" xr:uid="{C42D54CB-CE7B-4741-8776-2A1AEC3715CA}"/>
    <cellStyle name="SAPBEXstdItem 5" xfId="21781" xr:uid="{479C0108-6AC0-467C-A47C-D2385294A8A1}"/>
    <cellStyle name="SAPBEXstdItem 5 2" xfId="26925" xr:uid="{DE7431F9-BC9B-4E9F-B4AF-D542C82A68D8}"/>
    <cellStyle name="SAPBEXstdItem 5 2 2" xfId="36316" xr:uid="{4C756970-E096-4EA8-96A1-9AEC82BD597F}"/>
    <cellStyle name="SAPBEXstdItem 5 3" xfId="31522" xr:uid="{B95C0C4E-1153-45DA-87A5-4B84C5FBE96A}"/>
    <cellStyle name="SAPBEXstdItem 6" xfId="24475" xr:uid="{63B27A14-5A81-49B3-B680-F3B33BC15653}"/>
    <cellStyle name="SAPBEXstdItem 6 2" xfId="33953" xr:uid="{575EB234-E9E9-4451-B2D5-7FDAD4F58DD1}"/>
    <cellStyle name="SAPBEXstdItem 7" xfId="29296" xr:uid="{B958F9EB-EEFE-4720-95BF-3DFCF3061EC2}"/>
    <cellStyle name="SAPBEXstdItem_Fiat Doblo Kral Sponsorluk" xfId="17412" xr:uid="{B0E68A26-6048-4DAB-9A9A-4348178B8139}"/>
    <cellStyle name="SAPBEXstdItemX" xfId="17413" xr:uid="{63383608-0292-418F-8D25-D23106CC1931}"/>
    <cellStyle name="SAPBEXstdItemX 2" xfId="17414" xr:uid="{2EF6F192-39BC-4628-BB5B-2DC40CE01B4E}"/>
    <cellStyle name="SAPBEXstdItemX 2 10" xfId="24483" xr:uid="{9032668C-DEBB-45DF-A233-984E37A82478}"/>
    <cellStyle name="SAPBEXstdItemX 2 10 2" xfId="33961" xr:uid="{782BEFB1-FC0E-47B5-B41C-5E5B1FE78F5E}"/>
    <cellStyle name="SAPBEXstdItemX 2 11" xfId="29304" xr:uid="{274BF5A5-0FE2-4D3E-A2C0-CF2728C5E594}"/>
    <cellStyle name="SAPBEXstdItemX 2 2" xfId="17415" xr:uid="{A63E227C-921E-498D-9D1B-9C2B9B0EDD4E}"/>
    <cellStyle name="SAPBEXstdItemX 2 2 2" xfId="19823" xr:uid="{B6BCE985-AB96-4795-BE28-DEB839214929}"/>
    <cellStyle name="SAPBEXstdItemX 2 2 2 2" xfId="22349" xr:uid="{8DF77F0F-652A-48DD-9901-D92471EA134C}"/>
    <cellStyle name="SAPBEXstdItemX 2 2 2 2 2" xfId="27491" xr:uid="{CDC6BB67-A5AC-4EEB-A371-C4EFFFD671D0}"/>
    <cellStyle name="SAPBEXstdItemX 2 2 2 2 2 2" xfId="36881" xr:uid="{720F21AB-094A-4D0C-B0C0-1B672C6E8EA0}"/>
    <cellStyle name="SAPBEXstdItemX 2 2 2 2 3" xfId="31989" xr:uid="{68B8462A-BBCD-4E4E-9F46-06E6B34C3323}"/>
    <cellStyle name="SAPBEXstdItemX 2 2 2 3" xfId="25049" xr:uid="{F6F5C99A-E386-4599-BE5F-F797AB808B2E}"/>
    <cellStyle name="SAPBEXstdItemX 2 2 2 3 2" xfId="34441" xr:uid="{DFB02FC4-A130-435B-80BE-8CEF14AB2580}"/>
    <cellStyle name="SAPBEXstdItemX 2 2 2 4" xfId="29761" xr:uid="{D4561C29-4EB2-4497-A11A-CC647CD2B816}"/>
    <cellStyle name="SAPBEXstdItemX 2 2 3" xfId="21790" xr:uid="{FBEAF6CB-ADC4-47A5-A4F6-05A50F55FF62}"/>
    <cellStyle name="SAPBEXstdItemX 2 2 3 2" xfId="26934" xr:uid="{C21CC6B9-6783-448C-A0B4-45E930EBC110}"/>
    <cellStyle name="SAPBEXstdItemX 2 2 3 2 2" xfId="36325" xr:uid="{4A07C4FE-ED29-4BA9-BA93-65E19D072092}"/>
    <cellStyle name="SAPBEXstdItemX 2 2 3 3" xfId="31531" xr:uid="{73CE086F-56F6-4E65-A1F2-7E69B658B3DE}"/>
    <cellStyle name="SAPBEXstdItemX 2 2 4" xfId="24484" xr:uid="{95F0799F-81E6-47FD-845A-C4093B50C9F8}"/>
    <cellStyle name="SAPBEXstdItemX 2 2 4 2" xfId="33962" xr:uid="{3552A5AB-E772-4995-A85B-A0445F9CB17E}"/>
    <cellStyle name="SAPBEXstdItemX 2 2 5" xfId="29305" xr:uid="{98210C06-A2D3-4E87-BD0E-802DB1EBB37B}"/>
    <cellStyle name="SAPBEXstdItemX 2 3" xfId="17416" xr:uid="{9A0C5816-393D-4179-A8B6-390AC999F56E}"/>
    <cellStyle name="SAPBEXstdItemX 2 3 2" xfId="19824" xr:uid="{E8BEFBC2-D636-42AC-B5E1-7E88A8FED39E}"/>
    <cellStyle name="SAPBEXstdItemX 2 3 2 2" xfId="22350" xr:uid="{71344719-F099-40E1-8201-12746FF7B86F}"/>
    <cellStyle name="SAPBEXstdItemX 2 3 2 2 2" xfId="27492" xr:uid="{44BACB28-46FE-4752-8333-0F8E299A4A19}"/>
    <cellStyle name="SAPBEXstdItemX 2 3 2 2 2 2" xfId="36882" xr:uid="{C6BB86C9-CCCD-4C80-BA6F-5A5D63753B10}"/>
    <cellStyle name="SAPBEXstdItemX 2 3 2 2 3" xfId="31990" xr:uid="{E9EA53A5-63CE-4CFC-9256-F085B304D1D4}"/>
    <cellStyle name="SAPBEXstdItemX 2 3 2 3" xfId="25050" xr:uid="{2347F8B6-3221-4450-A057-DC42390641D7}"/>
    <cellStyle name="SAPBEXstdItemX 2 3 2 3 2" xfId="34442" xr:uid="{4A87198A-52BC-432F-AF7A-E2A04CBB1E1F}"/>
    <cellStyle name="SAPBEXstdItemX 2 3 2 4" xfId="29762" xr:uid="{D4AC0372-72F0-4512-AAC9-D9A2241AFDEF}"/>
    <cellStyle name="SAPBEXstdItemX 2 3 3" xfId="21791" xr:uid="{2FC0D481-0766-42BE-9D80-B335AB090D20}"/>
    <cellStyle name="SAPBEXstdItemX 2 3 3 2" xfId="26935" xr:uid="{3372540F-0643-4A99-88F1-386D55DEC2D8}"/>
    <cellStyle name="SAPBEXstdItemX 2 3 3 2 2" xfId="36326" xr:uid="{80F82333-0E72-4264-8830-B432CD87118C}"/>
    <cellStyle name="SAPBEXstdItemX 2 3 3 3" xfId="31532" xr:uid="{E83E7D99-D24B-49D2-97C2-FE9689FE5B5C}"/>
    <cellStyle name="SAPBEXstdItemX 2 3 4" xfId="24485" xr:uid="{EBDF866E-296F-46C0-8133-F23E6431933C}"/>
    <cellStyle name="SAPBEXstdItemX 2 3 4 2" xfId="33963" xr:uid="{B49A7A3D-0429-40D0-A046-F2071C2A0287}"/>
    <cellStyle name="SAPBEXstdItemX 2 3 5" xfId="29306" xr:uid="{4DAA56D2-088C-433C-9737-BD3422985825}"/>
    <cellStyle name="SAPBEXstdItemX 2 4" xfId="17417" xr:uid="{CDF27204-5E30-426F-B173-DF60EEDD172A}"/>
    <cellStyle name="SAPBEXstdItemX 2 4 2" xfId="19825" xr:uid="{2DB252B1-F0D9-4A81-AE03-223CF5D5BA30}"/>
    <cellStyle name="SAPBEXstdItemX 2 4 2 2" xfId="22351" xr:uid="{7DA97E20-914B-4F7A-ACBF-D52B1800A822}"/>
    <cellStyle name="SAPBEXstdItemX 2 4 2 2 2" xfId="27493" xr:uid="{64374EC3-806E-4D60-B8CE-9CFFEEB8A95B}"/>
    <cellStyle name="SAPBEXstdItemX 2 4 2 2 2 2" xfId="36883" xr:uid="{C38F4648-2E89-4E76-9F59-65A01F8D51D6}"/>
    <cellStyle name="SAPBEXstdItemX 2 4 2 2 3" xfId="31991" xr:uid="{08E0702C-4D7B-4ADB-9FE4-787A1612BCE3}"/>
    <cellStyle name="SAPBEXstdItemX 2 4 2 3" xfId="25051" xr:uid="{3EC4B76D-758E-46DF-9461-C2C9BF774FFF}"/>
    <cellStyle name="SAPBEXstdItemX 2 4 2 3 2" xfId="34443" xr:uid="{558006C6-5242-46B3-9B6D-97867C9B20E8}"/>
    <cellStyle name="SAPBEXstdItemX 2 4 2 4" xfId="29763" xr:uid="{2B660D1A-1A40-45FA-AED0-26CA7E9604A9}"/>
    <cellStyle name="SAPBEXstdItemX 2 4 3" xfId="21792" xr:uid="{3986C122-192F-4011-A79B-E66E352C301F}"/>
    <cellStyle name="SAPBEXstdItemX 2 4 3 2" xfId="26936" xr:uid="{25A52370-2BF9-443D-BE36-21DCEB7BDAE0}"/>
    <cellStyle name="SAPBEXstdItemX 2 4 3 2 2" xfId="36327" xr:uid="{F453EE7B-CF24-4F2F-9D8B-272337778932}"/>
    <cellStyle name="SAPBEXstdItemX 2 4 3 3" xfId="31533" xr:uid="{3EEDF6C2-7C2C-48CE-9C9D-1216AD886AC9}"/>
    <cellStyle name="SAPBEXstdItemX 2 4 4" xfId="24486" xr:uid="{F486A93F-A7F4-4EE3-A86B-C7194DF2E26D}"/>
    <cellStyle name="SAPBEXstdItemX 2 4 4 2" xfId="33964" xr:uid="{A3645987-9F5C-4559-85CA-C8448BD63C67}"/>
    <cellStyle name="SAPBEXstdItemX 2 4 5" xfId="29307" xr:uid="{F1967961-3339-401C-BF53-DCD105E6B18F}"/>
    <cellStyle name="SAPBEXstdItemX 2 5" xfId="17418" xr:uid="{B67F7CFC-A4C4-4116-983A-A0CE063FAC8E}"/>
    <cellStyle name="SAPBEXstdItemX 2 5 2" xfId="19826" xr:uid="{AB7DF88E-1FB9-4771-9328-13FF3BBC0D34}"/>
    <cellStyle name="SAPBEXstdItemX 2 5 2 2" xfId="22352" xr:uid="{45180A46-A6CD-4426-B0EB-2969CE34854D}"/>
    <cellStyle name="SAPBEXstdItemX 2 5 2 2 2" xfId="27494" xr:uid="{D95C563C-2ED3-442E-93FD-F1428D35F7C4}"/>
    <cellStyle name="SAPBEXstdItemX 2 5 2 2 2 2" xfId="36884" xr:uid="{C0367F0B-B464-48ED-9585-E456C4E7F70E}"/>
    <cellStyle name="SAPBEXstdItemX 2 5 2 2 3" xfId="31992" xr:uid="{95FB362B-7DBB-41B2-BF90-4DAB56E283A6}"/>
    <cellStyle name="SAPBEXstdItemX 2 5 2 3" xfId="25052" xr:uid="{FD689569-3B94-4311-B414-40003C85EB86}"/>
    <cellStyle name="SAPBEXstdItemX 2 5 2 3 2" xfId="34444" xr:uid="{53781772-BCFE-4109-AC37-AB4F764CC76A}"/>
    <cellStyle name="SAPBEXstdItemX 2 5 2 4" xfId="29764" xr:uid="{546636AB-B408-4CC1-A16F-8252FF3DCF23}"/>
    <cellStyle name="SAPBEXstdItemX 2 5 3" xfId="21793" xr:uid="{0FBE0DD6-6590-41F8-8C24-A97EEC1C6EA0}"/>
    <cellStyle name="SAPBEXstdItemX 2 5 3 2" xfId="26937" xr:uid="{C2A841FC-7D4D-46C5-8AC6-682E898D0808}"/>
    <cellStyle name="SAPBEXstdItemX 2 5 3 2 2" xfId="36328" xr:uid="{B2097742-E7C1-4653-8DB9-07C252F6A0F8}"/>
    <cellStyle name="SAPBEXstdItemX 2 5 3 3" xfId="31534" xr:uid="{C43306A8-8EF7-44CA-B246-00175E08566E}"/>
    <cellStyle name="SAPBEXstdItemX 2 5 4" xfId="24487" xr:uid="{8C94794B-9D24-4F7E-B9C2-FC9B6DABE177}"/>
    <cellStyle name="SAPBEXstdItemX 2 5 4 2" xfId="33965" xr:uid="{B8B951F6-0557-4DF4-916D-37280A7865A0}"/>
    <cellStyle name="SAPBEXstdItemX 2 5 5" xfId="29308" xr:uid="{80D6E5BF-1401-49EB-B261-DD220BC48530}"/>
    <cellStyle name="SAPBEXstdItemX 2 6" xfId="17419" xr:uid="{65E59333-B354-46E6-8006-DE212C60AE89}"/>
    <cellStyle name="SAPBEXstdItemX 2 6 2" xfId="19827" xr:uid="{DAA82A03-47B3-41A5-BC7E-E15C6441F982}"/>
    <cellStyle name="SAPBEXstdItemX 2 6 2 2" xfId="22353" xr:uid="{4E4D0B54-27A3-40DE-BCB4-EBB6631F4EA2}"/>
    <cellStyle name="SAPBEXstdItemX 2 6 2 2 2" xfId="27495" xr:uid="{4B534E0A-17D6-4954-98A3-AF0A6FE23B77}"/>
    <cellStyle name="SAPBEXstdItemX 2 6 2 2 2 2" xfId="36885" xr:uid="{1A542582-896F-4E6F-8B67-7BC7E5AD914B}"/>
    <cellStyle name="SAPBEXstdItemX 2 6 2 2 3" xfId="31993" xr:uid="{85316FAF-D5AD-4158-8E32-9E91FFCDF3B8}"/>
    <cellStyle name="SAPBEXstdItemX 2 6 2 3" xfId="25053" xr:uid="{CB989DEB-F34E-400B-BBAA-8AA9062B9C9C}"/>
    <cellStyle name="SAPBEXstdItemX 2 6 2 3 2" xfId="34445" xr:uid="{1F86E73E-A306-4D1A-9C88-C773D75B5EED}"/>
    <cellStyle name="SAPBEXstdItemX 2 6 2 4" xfId="29765" xr:uid="{A36418C8-8ECA-4EEF-BBC4-24FCEB8F6084}"/>
    <cellStyle name="SAPBEXstdItemX 2 6 3" xfId="21794" xr:uid="{FFB911E1-6167-4387-8BB5-F63301812BD6}"/>
    <cellStyle name="SAPBEXstdItemX 2 6 3 2" xfId="26938" xr:uid="{2891178B-0054-4C1C-9E89-75C15876EEFF}"/>
    <cellStyle name="SAPBEXstdItemX 2 6 3 2 2" xfId="36329" xr:uid="{AA6FC4BF-39DB-483F-9407-7D80BEC533E2}"/>
    <cellStyle name="SAPBEXstdItemX 2 6 3 3" xfId="31535" xr:uid="{A66980CF-FC50-44C9-A3E8-99FD72A4CA72}"/>
    <cellStyle name="SAPBEXstdItemX 2 6 4" xfId="24488" xr:uid="{F69236CC-2B13-4ADC-969F-AD0B66758422}"/>
    <cellStyle name="SAPBEXstdItemX 2 6 4 2" xfId="33966" xr:uid="{604543B4-5D0D-4CBA-B334-AC97EBDF2D1D}"/>
    <cellStyle name="SAPBEXstdItemX 2 6 5" xfId="29309" xr:uid="{42FBCEBA-4AE3-4397-BCFE-880F8205A83A}"/>
    <cellStyle name="SAPBEXstdItemX 2 7" xfId="17420" xr:uid="{7197414B-C73A-43E5-B91D-BBF00FC76342}"/>
    <cellStyle name="SAPBEXstdItemX 2 8" xfId="19822" xr:uid="{2A477165-1F96-4743-9BD1-4522E4D86B0A}"/>
    <cellStyle name="SAPBEXstdItemX 2 8 2" xfId="22348" xr:uid="{870A4E40-7567-4B02-B8DB-608CB16DEB52}"/>
    <cellStyle name="SAPBEXstdItemX 2 8 2 2" xfId="27490" xr:uid="{FF98D82C-D57D-4956-86AC-756F68C40D1A}"/>
    <cellStyle name="SAPBEXstdItemX 2 8 2 2 2" xfId="36880" xr:uid="{6112A22D-AD0A-486F-9503-9FF236A98E7F}"/>
    <cellStyle name="SAPBEXstdItemX 2 8 2 3" xfId="31988" xr:uid="{048A422E-F1A8-4A06-98BF-F7DDD5940C13}"/>
    <cellStyle name="SAPBEXstdItemX 2 8 3" xfId="25048" xr:uid="{74DA8D5B-BC35-4094-9AE7-981DD61CCE5C}"/>
    <cellStyle name="SAPBEXstdItemX 2 8 3 2" xfId="34440" xr:uid="{A11BF7E3-828C-4247-9860-532B101A4AC6}"/>
    <cellStyle name="SAPBEXstdItemX 2 8 4" xfId="29760" xr:uid="{2D65C712-FD05-48E0-897F-798A718B2951}"/>
    <cellStyle name="SAPBEXstdItemX 2 9" xfId="21789" xr:uid="{853348DD-E89F-471D-8B7C-25303DDD5789}"/>
    <cellStyle name="SAPBEXstdItemX 2 9 2" xfId="26933" xr:uid="{B4AD01D3-196D-4B99-80A1-60B9773496D3}"/>
    <cellStyle name="SAPBEXstdItemX 2 9 2 2" xfId="36324" xr:uid="{844B79AC-338A-4C72-9321-979036BD5546}"/>
    <cellStyle name="SAPBEXstdItemX 2 9 3" xfId="31530" xr:uid="{53828AF6-F7D5-4FB4-89C2-6F27A32C8A15}"/>
    <cellStyle name="SAPBEXstdItemX 3" xfId="17421" xr:uid="{FBB907D7-1205-471D-B925-8B39EB551448}"/>
    <cellStyle name="SAPBEXstdItemX 4" xfId="19821" xr:uid="{95567F40-0738-47C9-BC25-A0313DAE550C}"/>
    <cellStyle name="SAPBEXstdItemX 4 2" xfId="22347" xr:uid="{839F1869-5DE3-4411-B0E7-C7D9FC62F6A6}"/>
    <cellStyle name="SAPBEXstdItemX 4 2 2" xfId="27489" xr:uid="{8BAA6DB6-4FAB-4682-B3B2-34CB7820FFDC}"/>
    <cellStyle name="SAPBEXstdItemX 4 2 2 2" xfId="36879" xr:uid="{265F5AED-3ACA-44EC-A10A-96F374B6B6F6}"/>
    <cellStyle name="SAPBEXstdItemX 4 2 3" xfId="31987" xr:uid="{7110AE51-E457-40A4-A2A3-534C56BBB656}"/>
    <cellStyle name="SAPBEXstdItemX 4 3" xfId="25047" xr:uid="{B53BAD5A-3582-4FB9-813A-5A23A71D08F2}"/>
    <cellStyle name="SAPBEXstdItemX 4 3 2" xfId="34439" xr:uid="{B8C39BFC-649F-45AD-9299-8AD85380BB69}"/>
    <cellStyle name="SAPBEXstdItemX 4 4" xfId="29759" xr:uid="{43543F6A-C8F1-4E4A-B674-FAFD14072B50}"/>
    <cellStyle name="SAPBEXstdItemX 5" xfId="21788" xr:uid="{51763975-6BEF-4F60-8197-6ED8CD4C45B5}"/>
    <cellStyle name="SAPBEXstdItemX 5 2" xfId="26932" xr:uid="{F24AD23D-5384-4440-99CC-59C8BEE6A9B3}"/>
    <cellStyle name="SAPBEXstdItemX 5 2 2" xfId="36323" xr:uid="{4107FB7F-8878-4BC9-9B3F-219F3265D408}"/>
    <cellStyle name="SAPBEXstdItemX 5 3" xfId="31529" xr:uid="{2AF9A746-682F-464D-BB89-E4A77B3A765E}"/>
    <cellStyle name="SAPBEXstdItemX 6" xfId="24482" xr:uid="{F5B2E14E-8256-4360-9425-BE15544E9DB6}"/>
    <cellStyle name="SAPBEXstdItemX 6 2" xfId="33960" xr:uid="{EA9C5559-EDE3-44D1-B716-FD028C20BB46}"/>
    <cellStyle name="SAPBEXstdItemX 7" xfId="29303" xr:uid="{DBD2FD8E-628F-44A7-9B91-09A8260D12D8}"/>
    <cellStyle name="SAPBEXstdItemX_Fiat Doblo Kral Sponsorluk" xfId="17422" xr:uid="{43F0EE71-5738-4819-8B09-3A83E4CA36E4}"/>
    <cellStyle name="SAPBEXtitle" xfId="17423" xr:uid="{189FD4F0-E286-420E-8F3E-65AA9A176506}"/>
    <cellStyle name="SAPBEXtitle 2" xfId="17424" xr:uid="{A7E75CF6-5897-40C7-AC67-806F81A044CC}"/>
    <cellStyle name="SAPBEXtitle 3" xfId="17425" xr:uid="{D3456286-912F-41F2-8A9D-3E39FEAEE115}"/>
    <cellStyle name="SAPBEXundefined" xfId="17426" xr:uid="{D368D70A-8C6B-4FA5-A06F-607F1B052EF7}"/>
    <cellStyle name="SAPBEXundefined 2" xfId="17427" xr:uid="{6A1ACBD3-312C-4AC1-9F4C-416F04ACE002}"/>
    <cellStyle name="SAPBEXundefined 3" xfId="17428" xr:uid="{1A126AA3-19FC-4DBC-86DD-464B02E671AC}"/>
    <cellStyle name="SAPBEXundefined 4" xfId="19828" xr:uid="{DCC9588A-2199-4C63-BB59-4FDE1805BDD0}"/>
    <cellStyle name="SAPBEXundefined 4 2" xfId="22354" xr:uid="{AFA8EC70-6ECF-47BE-B413-B7B178648B0F}"/>
    <cellStyle name="SAPBEXundefined 4 2 2" xfId="27496" xr:uid="{4E9B1220-1394-47E5-9A30-E02AE2F8EC13}"/>
    <cellStyle name="SAPBEXundefined 4 2 2 2" xfId="36886" xr:uid="{EC84FBCB-25C3-4366-A767-8D261AB04028}"/>
    <cellStyle name="SAPBEXundefined 4 2 3" xfId="31994" xr:uid="{216377FB-7905-4D0D-8A95-D004C9436F50}"/>
    <cellStyle name="SAPBEXundefined 4 3" xfId="25054" xr:uid="{DC76C989-6324-42D3-800C-C55D669E17DA}"/>
    <cellStyle name="SAPBEXundefined 4 3 2" xfId="34446" xr:uid="{85CFB8E0-81C4-497C-913B-F0086DE8133C}"/>
    <cellStyle name="SAPBEXundefined 4 4" xfId="29766" xr:uid="{1E11D991-452B-455D-8CD1-79D02C3D3967}"/>
    <cellStyle name="SAPBEXundefined 5" xfId="21795" xr:uid="{DFC6C56B-DE69-4086-AA3F-D74E630C6156}"/>
    <cellStyle name="SAPBEXundefined 5 2" xfId="26939" xr:uid="{8B936287-715F-4EE9-BE1D-06A45D5E5D37}"/>
    <cellStyle name="SAPBEXundefined 5 2 2" xfId="36330" xr:uid="{559111BD-99B8-4B06-98C1-737FF2C469AD}"/>
    <cellStyle name="SAPBEXundefined 5 3" xfId="31536" xr:uid="{480B006E-A69F-45C4-BB4A-720ED5A640ED}"/>
    <cellStyle name="SAPBEXundefined 6" xfId="24489" xr:uid="{CAC38A3C-7387-44ED-87DC-5D9D13585F59}"/>
    <cellStyle name="SAPBEXundefined 6 2" xfId="33967" xr:uid="{9E7E3F35-FB8B-4BA3-81E2-19B015E54466}"/>
    <cellStyle name="SAPBEXundefined 7" xfId="29310" xr:uid="{A5FAD5A2-A0C9-4867-B51B-E39E03186826}"/>
    <cellStyle name="Satisfaisant" xfId="17429" xr:uid="{CA159519-0861-4EE4-93FE-820251138D49}"/>
    <cellStyle name="SEM-BPS-data" xfId="17430" xr:uid="{D867FAF9-9C1D-453B-9264-32772BB552E7}"/>
    <cellStyle name="SEM-BPS-data 2" xfId="17431" xr:uid="{0FE75977-B8A7-4F72-997F-7304AE9EEF81}"/>
    <cellStyle name="SEM-BPS-data 3" xfId="17432" xr:uid="{AB28F436-EBB5-4220-BA63-B2F918CAF6D4}"/>
    <cellStyle name="SEM-BPS-head" xfId="17433" xr:uid="{D47FC2C8-3F64-4C1E-8236-1B11ABBD26E3}"/>
    <cellStyle name="SEM-BPS-head 2" xfId="17434" xr:uid="{ACC22D5D-9A51-4049-8091-43ED222CE371}"/>
    <cellStyle name="SEM-BPS-headdata" xfId="17435" xr:uid="{D6238033-9CCA-48D7-B8B9-4D5D61341E7A}"/>
    <cellStyle name="SEM-BPS-headdata 2" xfId="17436" xr:uid="{E5058306-784E-40B3-B01F-ECC19B83EE98}"/>
    <cellStyle name="SEM-BPS-headdata 3" xfId="29311" xr:uid="{EEDECB87-754E-4736-A204-D194370259FA}"/>
    <cellStyle name="SEM-BPS-headkey" xfId="17437" xr:uid="{322AEC82-F2D1-49E7-AF1A-DCFF4AC771BF}"/>
    <cellStyle name="SEM-BPS-headkey 2" xfId="17438" xr:uid="{461DA4BB-E8B0-4A62-8E95-CCCC37BBF0D4}"/>
    <cellStyle name="SEM-BPS-input-on" xfId="17439" xr:uid="{B36B4699-A508-4542-8317-5F1E5DAF0677}"/>
    <cellStyle name="SEM-BPS-input-on 2" xfId="17440" xr:uid="{6A829057-A303-457C-86C3-CD61863A26E0}"/>
    <cellStyle name="SEM-BPS-input-on 2 2" xfId="29313" xr:uid="{7750A032-1A7C-4567-8E0A-13DF13DF0F58}"/>
    <cellStyle name="SEM-BPS-input-on 3" xfId="17441" xr:uid="{E78FAD48-A8AB-4DE2-B429-B47668F14879}"/>
    <cellStyle name="SEM-BPS-input-on 4" xfId="29312" xr:uid="{B50C554F-8F3D-4886-9120-819D8C69E212}"/>
    <cellStyle name="SEM-BPS-key" xfId="17442" xr:uid="{961CB586-C569-4BFE-813A-80CA38A38F12}"/>
    <cellStyle name="SEM-BPS-key 2" xfId="17443" xr:uid="{58DD16CC-5834-4684-AA31-E9CD21EB63BB}"/>
    <cellStyle name="SEM-BPS-key 3" xfId="17444" xr:uid="{64B9024A-0C14-452C-A1A3-62A0C9222946}"/>
    <cellStyle name="SEM-BPS-sub1" xfId="17445" xr:uid="{D0062DDD-0B33-4BC6-8393-83563D1BC5D8}"/>
    <cellStyle name="SEM-BPS-sub1 2" xfId="17446" xr:uid="{AEB585BF-A3A6-4FDF-8D22-1B479DED373C}"/>
    <cellStyle name="SEM-BPS-sub1 3" xfId="17447" xr:uid="{3568BED7-0F0E-4A34-AE35-B7ED1E0645AF}"/>
    <cellStyle name="SEM-BPS-sub2" xfId="17448" xr:uid="{45A6CA7D-7724-4CE8-B25E-E80D755FC3E0}"/>
    <cellStyle name="SEM-BPS-sub2 2" xfId="17449" xr:uid="{DCA58AB0-F8B3-462B-86C9-C7AAFBB4D1E1}"/>
    <cellStyle name="SEM-BPS-sub2 3" xfId="17450" xr:uid="{C625A181-1D2D-443E-A271-B5FD5CD791FC}"/>
    <cellStyle name="SEM-BPS-total" xfId="17451" xr:uid="{2D35FAFF-8C6A-4948-8BAF-9C9CEE80A242}"/>
    <cellStyle name="SEM-BPS-total 2" xfId="17452" xr:uid="{94E7B6A1-BC99-44CF-93DC-D43539677E12}"/>
    <cellStyle name="SEM-BPS-total 3" xfId="17453" xr:uid="{8EF70C44-F91D-4D1C-84BD-CCD31109EE59}"/>
    <cellStyle name="Separador de m" xfId="17454" xr:uid="{92871A83-99AF-4524-AF57-8C54B801AE4F}"/>
    <cellStyle name="Separador de m 10" xfId="17455" xr:uid="{ACAC914C-DE90-4DB9-8A75-0654E08F79DE}"/>
    <cellStyle name="Separador de m 11" xfId="17456" xr:uid="{C89682A1-146F-4248-A5CC-039EFA774C98}"/>
    <cellStyle name="Separador de m 12" xfId="17457" xr:uid="{2EFA7B6A-3EEC-4549-B77C-460B392442F8}"/>
    <cellStyle name="Separador de m 13" xfId="17458" xr:uid="{DFB65619-EA8A-458A-B996-7258E0CACBBB}"/>
    <cellStyle name="Separador de m 14" xfId="17459" xr:uid="{D14098B8-637E-44E7-B4A7-FDED4637373E}"/>
    <cellStyle name="Separador de m 15" xfId="17460" xr:uid="{4B907B14-3003-4A97-8346-B10A111DD6F5}"/>
    <cellStyle name="Separador de m 16" xfId="17461" xr:uid="{863DA939-9425-4E17-AB1F-1E1755F5EF86}"/>
    <cellStyle name="Separador de m 17" xfId="17462" xr:uid="{31EF2EA1-1553-414D-B42F-847C26F98004}"/>
    <cellStyle name="Separador de m 18" xfId="17463" xr:uid="{B99BF867-27EB-4E80-856A-471C2C312753}"/>
    <cellStyle name="Separador de m 19" xfId="17464" xr:uid="{C2E76887-D2E2-4996-9A56-BC9D0DA40FD1}"/>
    <cellStyle name="Separador de m 2" xfId="17465" xr:uid="{4046A090-F38B-43E8-BCA1-DD8AE0565DA2}"/>
    <cellStyle name="Separador de m 2 10" xfId="17466" xr:uid="{C79514EE-7E9F-4E75-A761-7357B03A1262}"/>
    <cellStyle name="Separador de m 2 11" xfId="17467" xr:uid="{B3AC7DAC-B44A-4FA6-BB29-648A16FDF3E7}"/>
    <cellStyle name="Separador de m 2 2" xfId="17468" xr:uid="{92A9E24F-232B-4BD7-BC51-775F0E25EEAD}"/>
    <cellStyle name="Separador de m 2 2 2" xfId="17469" xr:uid="{7042329C-2A9E-47E1-8811-87CEFBF1B65A}"/>
    <cellStyle name="Separador de m 2 3" xfId="17470" xr:uid="{2AEA2EDF-04E6-41C4-B339-C13CAF4E5B44}"/>
    <cellStyle name="Separador de m 2 3 2" xfId="17471" xr:uid="{D431297A-34CA-47D7-8ED8-F98C68A4A2BA}"/>
    <cellStyle name="Separador de m 2 4" xfId="17472" xr:uid="{F44EE7FA-5B9F-4185-8601-571792ADBFA7}"/>
    <cellStyle name="Separador de m 2 4 2" xfId="17473" xr:uid="{F62A2BB7-2DC8-4EFA-8C69-BB5EFEDC701C}"/>
    <cellStyle name="Separador de m 2 5" xfId="17474" xr:uid="{2EDE7687-F723-44FC-ACFC-C658F601FC4B}"/>
    <cellStyle name="Separador de m 2 5 2" xfId="17475" xr:uid="{5C8D55D3-24CF-49F8-838A-FA26AAD526C4}"/>
    <cellStyle name="Separador de m 2 6" xfId="17476" xr:uid="{088BF0FB-066B-4DD8-BF76-F8BA115FCB36}"/>
    <cellStyle name="Separador de m 2 6 2" xfId="17477" xr:uid="{A6C47B63-61FA-4A16-91E5-4D309514F3B2}"/>
    <cellStyle name="Separador de m 2 7" xfId="17478" xr:uid="{8A17895E-1E59-4B08-8BF3-CB171BD967C7}"/>
    <cellStyle name="Separador de m 2 8" xfId="17479" xr:uid="{D14DBF3E-32C9-4EE3-A090-33E34FE727CA}"/>
    <cellStyle name="Separador de m 2 9" xfId="17480" xr:uid="{07456D5A-65C0-49F6-9DBA-92C8800184D6}"/>
    <cellStyle name="Separador de m 20" xfId="17481" xr:uid="{D46BEC14-A2E1-4E91-92F5-31679A59A9FF}"/>
    <cellStyle name="Separador de m 21" xfId="17482" xr:uid="{60A77459-1380-4CFD-8BC6-E488227F9F0E}"/>
    <cellStyle name="Separador de m 22" xfId="17483" xr:uid="{29485BEB-99D8-42A8-ABC4-2740B7B3B963}"/>
    <cellStyle name="Separador de m 23" xfId="17484" xr:uid="{8F7224B4-7DC3-49D0-81CA-96303FB7B6E6}"/>
    <cellStyle name="Separador de m 24" xfId="17485" xr:uid="{322204C1-A601-40AA-9C18-F1E19D49F6D8}"/>
    <cellStyle name="Separador de m 25" xfId="17486" xr:uid="{D5F4F56F-4151-4C05-A76A-6D09346E3B68}"/>
    <cellStyle name="Separador de m 26" xfId="17487" xr:uid="{0BE1B3D6-23E4-45B6-A956-DD15955B9CD9}"/>
    <cellStyle name="Separador de m 27" xfId="17488" xr:uid="{A4BE94A2-6667-45B4-9DA0-C275FA3B9994}"/>
    <cellStyle name="Separador de m 28" xfId="17489" xr:uid="{A51191F3-DE7B-440A-808F-64B9A2F2F604}"/>
    <cellStyle name="Separador de m 29" xfId="17490" xr:uid="{D8F368EA-1417-411E-8389-C3193BA37E00}"/>
    <cellStyle name="Separador de m 3" xfId="17491" xr:uid="{15164B96-84DE-4460-A5F2-BCE7361B73B9}"/>
    <cellStyle name="Separador de m 3 10" xfId="17492" xr:uid="{E234E120-F7EA-4E1C-AEB2-D943CB340C86}"/>
    <cellStyle name="Separador de m 3 11" xfId="17493" xr:uid="{61A09D0B-B91F-425D-A7B1-13B0A07B4D78}"/>
    <cellStyle name="Separador de m 3 2" xfId="17494" xr:uid="{913A4B1D-1E67-4EFB-A825-95F1360A0FEE}"/>
    <cellStyle name="Separador de m 3 3" xfId="17495" xr:uid="{B51BEB44-AAD1-4AEA-B2C1-9A040BF1B53A}"/>
    <cellStyle name="Separador de m 3 4" xfId="17496" xr:uid="{4ED30426-B785-41F8-9B0D-C94696DFC7FA}"/>
    <cellStyle name="Separador de m 3 5" xfId="17497" xr:uid="{1564DD0E-B392-438E-B663-0A21C466CC7C}"/>
    <cellStyle name="Separador de m 3 6" xfId="17498" xr:uid="{CCBD19D2-636E-46C4-B881-0BCCB8C4301D}"/>
    <cellStyle name="Separador de m 3 7" xfId="17499" xr:uid="{C8831970-78EC-4A54-8B8E-435874BD9F31}"/>
    <cellStyle name="Separador de m 3 8" xfId="17500" xr:uid="{DD386BBA-4CCB-44D1-B611-BF143AEA973D}"/>
    <cellStyle name="Separador de m 3 9" xfId="17501" xr:uid="{B0F12A90-7FC9-4BF0-991E-D765EFC426F6}"/>
    <cellStyle name="Separador de m 30" xfId="17502" xr:uid="{71D3B733-76D3-444E-944F-051275EFBCF3}"/>
    <cellStyle name="Separador de m 31" xfId="17503" xr:uid="{D60D9F10-DE06-4072-AFC9-3D4AED230193}"/>
    <cellStyle name="Separador de m 32" xfId="17504" xr:uid="{DFA232CE-01CB-49DD-93F4-BF867C9B79F7}"/>
    <cellStyle name="Separador de m 33" xfId="17505" xr:uid="{501133BE-B473-4290-9FF8-9B24F08AB7B6}"/>
    <cellStyle name="Separador de m 34" xfId="17506" xr:uid="{652AB277-2387-48F6-A140-2C411F12C2E7}"/>
    <cellStyle name="Separador de m 4" xfId="17507" xr:uid="{2C1B224B-FA30-47D1-8615-3269C7C1C901}"/>
    <cellStyle name="Separador de m 4 10" xfId="17508" xr:uid="{DDBB0644-8A03-430B-B3AE-715302180F69}"/>
    <cellStyle name="Separador de m 4 11" xfId="17509" xr:uid="{79D48CEA-741C-463A-83CB-DE851684E099}"/>
    <cellStyle name="Separador de m 4 2" xfId="17510" xr:uid="{31EB0A61-9C1F-4249-8285-A4B69C26165D}"/>
    <cellStyle name="Separador de m 4 3" xfId="17511" xr:uid="{D9D0692F-733D-41CE-83AE-1C2AE6447F24}"/>
    <cellStyle name="Separador de m 4 4" xfId="17512" xr:uid="{76332010-2E5D-461A-BF97-07A7B07FD5C1}"/>
    <cellStyle name="Separador de m 4 5" xfId="17513" xr:uid="{6E6D2507-35B9-4B39-9F9B-66753E654E0C}"/>
    <cellStyle name="Separador de m 4 6" xfId="17514" xr:uid="{5F040410-1311-41E4-BE8D-8A4770BE0B37}"/>
    <cellStyle name="Separador de m 4 7" xfId="17515" xr:uid="{D0049F6A-5CD6-4FE9-A42A-BB3B45E9B525}"/>
    <cellStyle name="Separador de m 4 8" xfId="17516" xr:uid="{1C05FE50-E16B-4441-AA06-F7EFB88834F2}"/>
    <cellStyle name="Separador de m 4 9" xfId="17517" xr:uid="{132EE300-AACE-4A92-AEF6-F797797D3D91}"/>
    <cellStyle name="Separador de m 5" xfId="17518" xr:uid="{B7CD8FBA-3634-42A4-91DE-D1AA1579C96A}"/>
    <cellStyle name="Separador de m 5 10" xfId="17519" xr:uid="{FBF984E2-BB07-4B01-A1A6-82F655CA983B}"/>
    <cellStyle name="Separador de m 5 11" xfId="17520" xr:uid="{C338400F-9D20-4C87-AFD8-B4C27F405494}"/>
    <cellStyle name="Separador de m 5 2" xfId="17521" xr:uid="{00B00B26-1B43-46F2-9914-103AF5EE80AE}"/>
    <cellStyle name="Separador de m 5 3" xfId="17522" xr:uid="{C9DEE91E-9C38-4B9D-8527-70595B98B19D}"/>
    <cellStyle name="Separador de m 5 4" xfId="17523" xr:uid="{EED44000-4920-4921-86F3-15ABC51E8675}"/>
    <cellStyle name="Separador de m 5 5" xfId="17524" xr:uid="{7B4C296F-791A-4EDA-8561-E32C95148368}"/>
    <cellStyle name="Separador de m 5 6" xfId="17525" xr:uid="{B2090CFD-2172-44E0-80A8-48BB4E873D96}"/>
    <cellStyle name="Separador de m 5 7" xfId="17526" xr:uid="{8539B218-E2BE-40FA-85F9-570B66306883}"/>
    <cellStyle name="Separador de m 5 8" xfId="17527" xr:uid="{C89852E8-7722-49F3-9F4F-BB656272935B}"/>
    <cellStyle name="Separador de m 5 9" xfId="17528" xr:uid="{B124951B-287F-48EA-A3D4-C080E2A78EDF}"/>
    <cellStyle name="Separador de m 6" xfId="17529" xr:uid="{0E47F35D-0755-4213-BB93-F60F538979B2}"/>
    <cellStyle name="Separador de m 7" xfId="17530" xr:uid="{82E23954-5FF8-4157-81FE-7ED8F297F0E3}"/>
    <cellStyle name="Separador de m 8" xfId="17531" xr:uid="{D07C5353-AAE8-428B-8118-DBBE0A690877}"/>
    <cellStyle name="Separador de m 9" xfId="17532" xr:uid="{0942C5D1-1C85-40AE-84A0-3EFB3A446BF6}"/>
    <cellStyle name="Separador de m_Altın Fon" xfId="17533" xr:uid="{EC372F39-36B3-45A9-A5CA-99D358BF43FE}"/>
    <cellStyle name="Separador de milhares [0]_146TT.xls Gráfico 1-7" xfId="17534" xr:uid="{1BCD92BB-91B8-4A61-99D3-7298EB5D3A34}"/>
    <cellStyle name="Separador de milhares_146TT.xls Gráfico 1-7" xfId="17535" xr:uid="{B0FF16B7-3D2E-4866-A33E-B486EBE354D5}"/>
    <cellStyle name="Separator" xfId="17536" xr:uid="{491D21F5-2E97-4D4A-847C-CE9DA68B0FB4}"/>
    <cellStyle name="SeparatorBar" xfId="17537" xr:uid="{FAFD6A3F-31DD-4B4E-8246-2FF988790100}"/>
    <cellStyle name="shade" xfId="17538" xr:uid="{C6454FD5-82DC-4E87-937D-D442FA6D25B8}"/>
    <cellStyle name="Shares" xfId="17539" xr:uid="{358FD46A-256E-4B3A-8F07-DC3AB20E1A31}"/>
    <cellStyle name="Short $" xfId="17540" xr:uid="{3AAB4739-53CA-48A8-9663-B47FFC7DA0CA}"/>
    <cellStyle name="Skuggad" xfId="17541" xr:uid="{40AB1B82-EF97-4D4D-A3F7-263D89FCCED8}"/>
    <cellStyle name="Skuggad 2" xfId="17542" xr:uid="{EDF634D4-5D77-4A83-914C-9D8C27DF6E06}"/>
    <cellStyle name="Sortie" xfId="17543" xr:uid="{82D717D7-389D-4722-ABAE-E42F604D0E34}"/>
    <cellStyle name="Sortie 2" xfId="19829" xr:uid="{09617534-9F84-4C53-9A7C-876848F2F487}"/>
    <cellStyle name="Sortie 2 2" xfId="22355" xr:uid="{11E0590D-3F11-437E-938A-C43E847558FA}"/>
    <cellStyle name="Sortie 2 2 2" xfId="27497" xr:uid="{2E4609C5-C197-4E28-9E79-FFE4AE27AD77}"/>
    <cellStyle name="Sortie 2 2 2 2" xfId="36887" xr:uid="{E8422809-1226-45F0-8F62-3741B4855999}"/>
    <cellStyle name="Sortie 2 2 3" xfId="31995" xr:uid="{918A2B58-64BB-4A33-9B6E-010CF94FB9A0}"/>
    <cellStyle name="Sortie 2 3" xfId="25055" xr:uid="{426FBE36-D740-4825-80C1-1CD5C1AEE8D2}"/>
    <cellStyle name="Sortie 2 3 2" xfId="34447" xr:uid="{3DE08BD8-A560-417C-8E65-F7312BB439C7}"/>
    <cellStyle name="Sortie 2 4" xfId="29767" xr:uid="{32638B01-CBBB-46FD-9056-B959FF193763}"/>
    <cellStyle name="Sortie 3" xfId="21796" xr:uid="{D1C1904C-720A-4D33-A7C0-4FD390C8C5AC}"/>
    <cellStyle name="Sortie 3 2" xfId="26940" xr:uid="{FA8C191F-EAC9-4922-A2BD-EC4FBAD5F90F}"/>
    <cellStyle name="Sortie 3 2 2" xfId="36331" xr:uid="{935E6764-8A31-4C31-A8F0-ADDC9D661FA6}"/>
    <cellStyle name="Sortie 3 3" xfId="31537" xr:uid="{01F6267B-6E28-46DC-A8F0-3E7EF1CF04E7}"/>
    <cellStyle name="Sortie 4" xfId="24490" xr:uid="{126F13F6-8B90-4378-918B-E93E890AD7A3}"/>
    <cellStyle name="Sortie 4 2" xfId="33968" xr:uid="{A13589AB-67C0-4CAE-8017-617FE40D081B}"/>
    <cellStyle name="Sortie 5" xfId="29314" xr:uid="{7221A346-D680-405C-AE17-66CDB1099E50}"/>
    <cellStyle name="srh" xfId="17544" xr:uid="{33EE6FAB-0025-4319-BCCC-B8EB70CE3D71}"/>
    <cellStyle name="srh 2" xfId="17545" xr:uid="{D0006A41-89EF-4274-8776-A7932B464FAD}"/>
    <cellStyle name="Standaard_jobcode manual" xfId="17546" xr:uid="{D2F5C37F-FC1B-4F70-A921-6E4BF74577DB}"/>
    <cellStyle name="Standard 2" xfId="17547" xr:uid="{E8A87EEC-CB45-4B0B-B997-5EFC97FDED04}"/>
    <cellStyle name="Standard_~0056690" xfId="17548" xr:uid="{D4C128AD-3C5B-46E4-8C97-2A675EECD207}"/>
    <cellStyle name="Stil 1" xfId="17549" xr:uid="{4EA74036-EDB3-4318-9A25-8ECCA780AAC3}"/>
    <cellStyle name="Stil 1 2" xfId="17550" xr:uid="{4EE5A5E7-17E3-4C90-B2CB-8D56A63BE0D9}"/>
    <cellStyle name="Stil 1 2 2" xfId="17551" xr:uid="{F43F2451-B132-433F-991C-A63C49301C2B}"/>
    <cellStyle name="Stil 1 3" xfId="17552" xr:uid="{AEFD0EF6-275D-40DC-8894-8CB9DC9B6D68}"/>
    <cellStyle name="Stil 1_TT Grup Imaj Medya Plani #6" xfId="17553" xr:uid="{7703F16D-4EEA-4963-A027-EC5FCF71DFB1}"/>
    <cellStyle name="STYL1 - Style1" xfId="17554" xr:uid="{125781D7-BA15-464F-BA2B-17103C57B168}"/>
    <cellStyle name="STYL1 - Style1 10" xfId="17555" xr:uid="{525E6BFF-12B0-442F-87DB-4D853A2D41F0}"/>
    <cellStyle name="STYL1 - Style1 11" xfId="17556" xr:uid="{CFA6CA75-46E8-4C2F-87ED-5756607A7D64}"/>
    <cellStyle name="STYL1 - Style1 12" xfId="17557" xr:uid="{1E3CD348-0849-4B5B-9C60-957EB00551CE}"/>
    <cellStyle name="STYL1 - Style1 2" xfId="17558" xr:uid="{9B7AB758-0D15-4A11-A4BC-2D924F3B8CA9}"/>
    <cellStyle name="STYL1 - Style1 2 10" xfId="17559" xr:uid="{44BCE4C9-70DD-4F7E-A18A-130F74B384AB}"/>
    <cellStyle name="STYL1 - Style1 2 11" xfId="17560" xr:uid="{95D65653-656A-482E-8394-E43399F4F725}"/>
    <cellStyle name="STYL1 - Style1 2 2" xfId="17561" xr:uid="{F776589C-A297-42B6-8644-981C6E067EAA}"/>
    <cellStyle name="STYL1 - Style1 2 2 2" xfId="17562" xr:uid="{C9C03FE4-4E8B-4C9E-B4E6-302BF916A5E6}"/>
    <cellStyle name="STYL1 - Style1 2 3" xfId="17563" xr:uid="{FE82FF33-E770-43C6-AB70-2E32E6319C82}"/>
    <cellStyle name="STYL1 - Style1 2 3 2" xfId="17564" xr:uid="{FF4A2EFE-AD0D-496E-9460-6D3D861230F2}"/>
    <cellStyle name="STYL1 - Style1 2 4" xfId="17565" xr:uid="{A8569BAF-453C-42D9-B684-1D51F49935BA}"/>
    <cellStyle name="STYL1 - Style1 2 4 2" xfId="17566" xr:uid="{C6621322-A3AF-4A52-AB5D-A6749F4A00A6}"/>
    <cellStyle name="STYL1 - Style1 2 5" xfId="17567" xr:uid="{9B316438-6789-4322-AEAE-AB66326CDF46}"/>
    <cellStyle name="STYL1 - Style1 2 5 2" xfId="17568" xr:uid="{6EE78ADF-44E2-4AF7-90AB-0E19EB4F4AC4}"/>
    <cellStyle name="STYL1 - Style1 2 6" xfId="17569" xr:uid="{25939854-295A-479E-B074-F2DACEC676DD}"/>
    <cellStyle name="STYL1 - Style1 2 6 2" xfId="17570" xr:uid="{96AAE9EE-2A88-4062-AEE1-A7BD621ED6F9}"/>
    <cellStyle name="STYL1 - Style1 2 7" xfId="17571" xr:uid="{2C349F5F-DE9D-4DE0-99DA-427AE946C1BE}"/>
    <cellStyle name="STYL1 - Style1 2 8" xfId="17572" xr:uid="{874ACD16-85AF-457E-8032-BEE117AFA4CB}"/>
    <cellStyle name="STYL1 - Style1 2 9" xfId="17573" xr:uid="{559159E0-0EC2-4B7C-8F3C-70A26CCD681B}"/>
    <cellStyle name="STYL1 - Style1 3" xfId="17574" xr:uid="{1BDDF2E4-02A8-4A41-9F7D-9789F60AC091}"/>
    <cellStyle name="STYL1 - Style1 3 10" xfId="17575" xr:uid="{4779110F-C7BB-4929-B3EB-D760AABBC647}"/>
    <cellStyle name="STYL1 - Style1 3 11" xfId="17576" xr:uid="{290B413D-89E2-4264-A6DE-AD89B19B2AE3}"/>
    <cellStyle name="STYL1 - Style1 3 2" xfId="17577" xr:uid="{CA96F193-2F58-477D-8F11-B0E11AAFD2E9}"/>
    <cellStyle name="STYL1 - Style1 3 3" xfId="17578" xr:uid="{F8EC4D98-11C0-484A-8F6A-8EE00F41026D}"/>
    <cellStyle name="STYL1 - Style1 3 4" xfId="17579" xr:uid="{68897503-3AE7-4CA5-BD9A-6FC4E43E3804}"/>
    <cellStyle name="STYL1 - Style1 3 5" xfId="17580" xr:uid="{E8A98344-7842-49A1-AC82-91B1FA3D20F0}"/>
    <cellStyle name="STYL1 - Style1 3 6" xfId="17581" xr:uid="{BDA0703C-EB2E-44D2-8410-2C73BF3E4633}"/>
    <cellStyle name="STYL1 - Style1 3 7" xfId="17582" xr:uid="{983A74C4-8558-4D33-B6E7-F65D53D6D36D}"/>
    <cellStyle name="STYL1 - Style1 3 8" xfId="17583" xr:uid="{E9816180-71AC-49C7-B296-B9C2CBF71295}"/>
    <cellStyle name="STYL1 - Style1 3 9" xfId="17584" xr:uid="{B93FDEB7-7E8D-4C39-86D6-E3BDA0757EAF}"/>
    <cellStyle name="STYL1 - Style1 4" xfId="17585" xr:uid="{4D494E1B-9B86-45E3-9B17-DA9B9F1FD2D4}"/>
    <cellStyle name="STYL1 - Style1 4 10" xfId="17586" xr:uid="{801771BC-7F33-4748-8BC5-6A00EC020928}"/>
    <cellStyle name="STYL1 - Style1 4 11" xfId="17587" xr:uid="{B094C684-F2D1-4414-82B3-0822100120C4}"/>
    <cellStyle name="STYL1 - Style1 4 2" xfId="17588" xr:uid="{B74B7332-EE1C-4748-BA06-3D43910920EA}"/>
    <cellStyle name="STYL1 - Style1 4 3" xfId="17589" xr:uid="{7636751A-7FEA-4161-AA99-A618206B8369}"/>
    <cellStyle name="STYL1 - Style1 4 4" xfId="17590" xr:uid="{604A5C32-8C90-4B3E-830A-6E0C22081380}"/>
    <cellStyle name="STYL1 - Style1 4 5" xfId="17591" xr:uid="{127875AD-2007-46BC-A629-EF01B9BE2672}"/>
    <cellStyle name="STYL1 - Style1 4 6" xfId="17592" xr:uid="{9FAC03E8-82D6-4199-9177-D6F7046A8DA8}"/>
    <cellStyle name="STYL1 - Style1 4 7" xfId="17593" xr:uid="{3BEC64E1-4057-4FC3-BE62-90F71B42DA10}"/>
    <cellStyle name="STYL1 - Style1 4 8" xfId="17594" xr:uid="{EBACA5C8-4415-432E-9668-9D3DC4CEDF3B}"/>
    <cellStyle name="STYL1 - Style1 4 9" xfId="17595" xr:uid="{E13D6B5D-B1C5-4A53-8465-837EC378704B}"/>
    <cellStyle name="STYL1 - Style1 5" xfId="17596" xr:uid="{D6E638D0-E9EC-4ADB-8C8E-44BFF024C90D}"/>
    <cellStyle name="STYL1 - Style1 5 10" xfId="17597" xr:uid="{E77E40DA-6958-4B8E-AE14-DE13185CAA9C}"/>
    <cellStyle name="STYL1 - Style1 5 11" xfId="17598" xr:uid="{8D2F1F07-DD9D-453D-95C0-107F09B9D555}"/>
    <cellStyle name="STYL1 - Style1 5 2" xfId="17599" xr:uid="{CCFD9C33-B75D-4FBE-BC9F-70E9CD2D1378}"/>
    <cellStyle name="STYL1 - Style1 5 3" xfId="17600" xr:uid="{94D1387F-1F28-464F-A533-602F691BC0B6}"/>
    <cellStyle name="STYL1 - Style1 5 4" xfId="17601" xr:uid="{F6A0F734-C518-4953-B43E-3A02CCD073B6}"/>
    <cellStyle name="STYL1 - Style1 5 5" xfId="17602" xr:uid="{EEE43AE6-5B50-4420-BE8D-B2DB408D67E4}"/>
    <cellStyle name="STYL1 - Style1 5 6" xfId="17603" xr:uid="{6572D570-8650-4557-A795-29C7F5097E70}"/>
    <cellStyle name="STYL1 - Style1 5 7" xfId="17604" xr:uid="{18F78B9C-EBD8-4F22-B88B-09101DF23D6A}"/>
    <cellStyle name="STYL1 - Style1 5 8" xfId="17605" xr:uid="{0096F687-F1FA-4A8A-A16E-B49594067DA6}"/>
    <cellStyle name="STYL1 - Style1 5 9" xfId="17606" xr:uid="{61B5B991-D27D-4798-AD4D-6042B5453EC1}"/>
    <cellStyle name="STYL1 - Style1 6" xfId="17607" xr:uid="{28B4D51C-E731-488E-825A-98C4F80E3784}"/>
    <cellStyle name="STYL1 - Style1 7" xfId="17608" xr:uid="{CAEB264E-D91A-4829-BC97-505ED555C840}"/>
    <cellStyle name="STYL1 - Style1 8" xfId="17609" xr:uid="{98695E89-21AB-43A2-B8C7-470D389DBDB3}"/>
    <cellStyle name="STYL1 - Style1 9" xfId="17610" xr:uid="{B74E44A8-0F06-449F-8D44-7EEC7C456211}"/>
    <cellStyle name="STYL1 - Style1_Altın Fon" xfId="17611" xr:uid="{CB3F3A4F-EDE3-4549-A82F-EE2700133F2F}"/>
    <cellStyle name="STYL2 - Style2" xfId="17612" xr:uid="{0812315D-11DF-45B8-A1BC-135EB541CD92}"/>
    <cellStyle name="STYL2 - Style2 10" xfId="17613" xr:uid="{33B6BF57-7587-4852-A6F1-DD718945BE0B}"/>
    <cellStyle name="STYL2 - Style2 11" xfId="17614" xr:uid="{6AE10C56-ADC6-4249-90AC-B04175A0A4A6}"/>
    <cellStyle name="STYL2 - Style2 12" xfId="17615" xr:uid="{15A0A54E-1912-4B8A-8C16-EBC3F45435B4}"/>
    <cellStyle name="STYL2 - Style2 2" xfId="17616" xr:uid="{7CF61BC7-229D-412C-AC07-271832AC91EC}"/>
    <cellStyle name="STYL2 - Style2 2 10" xfId="17617" xr:uid="{581D60EF-FACA-4B60-9B75-1169D22020FF}"/>
    <cellStyle name="STYL2 - Style2 2 11" xfId="17618" xr:uid="{242D9C79-3B02-4073-9E1F-612DACBE8496}"/>
    <cellStyle name="STYL2 - Style2 2 2" xfId="17619" xr:uid="{A7D89ED6-495B-4977-88E8-5284016CC985}"/>
    <cellStyle name="STYL2 - Style2 2 2 2" xfId="17620" xr:uid="{D353C343-431D-4AC0-AAEF-B940CCB3DD2E}"/>
    <cellStyle name="STYL2 - Style2 2 3" xfId="17621" xr:uid="{0EDE83AA-C383-4A4F-B9AB-B89F88BED75E}"/>
    <cellStyle name="STYL2 - Style2 2 3 2" xfId="17622" xr:uid="{BE932420-8478-4429-A08C-451CC14E802F}"/>
    <cellStyle name="STYL2 - Style2 2 4" xfId="17623" xr:uid="{260E3277-4B81-4FF7-8FFB-3A041A91A169}"/>
    <cellStyle name="STYL2 - Style2 2 4 2" xfId="17624" xr:uid="{5486DBD2-6A93-4860-B4AF-287ADB350117}"/>
    <cellStyle name="STYL2 - Style2 2 5" xfId="17625" xr:uid="{3058C61E-FDDC-45D5-A061-C2CBEF75FB1D}"/>
    <cellStyle name="STYL2 - Style2 2 5 2" xfId="17626" xr:uid="{EAF94D3E-C5D1-47D8-9AA4-9FAA8E3514B5}"/>
    <cellStyle name="STYL2 - Style2 2 6" xfId="17627" xr:uid="{5DAFDF7E-93B2-4E15-BCF6-6ED0D0CCFCDD}"/>
    <cellStyle name="STYL2 - Style2 2 6 2" xfId="17628" xr:uid="{04A414F9-4288-4C55-9D2B-9C98F99AFE7C}"/>
    <cellStyle name="STYL2 - Style2 2 7" xfId="17629" xr:uid="{E561CCB9-7B96-487D-8A89-EDC8D09AE291}"/>
    <cellStyle name="STYL2 - Style2 2 8" xfId="17630" xr:uid="{61199C8D-141E-41CB-9590-0B1A6356568F}"/>
    <cellStyle name="STYL2 - Style2 2 9" xfId="17631" xr:uid="{15EAC195-761B-4098-88CA-82688F165265}"/>
    <cellStyle name="STYL2 - Style2 3" xfId="17632" xr:uid="{B5E141BB-6818-4616-9536-BDCF9EE15D7A}"/>
    <cellStyle name="STYL2 - Style2 3 10" xfId="17633" xr:uid="{3770DF07-E953-40C8-B312-6C95BB70D04A}"/>
    <cellStyle name="STYL2 - Style2 3 11" xfId="17634" xr:uid="{B285E3A0-BD64-4CED-9CD9-33B80078AC26}"/>
    <cellStyle name="STYL2 - Style2 3 2" xfId="17635" xr:uid="{1523F25A-7137-4C5E-AB55-9C2403385F80}"/>
    <cellStyle name="STYL2 - Style2 3 3" xfId="17636" xr:uid="{EA905D5E-E7ED-46E2-A7E8-0D0474B77505}"/>
    <cellStyle name="STYL2 - Style2 3 4" xfId="17637" xr:uid="{2B19A1A4-795F-408E-9EC2-66CC681EB83F}"/>
    <cellStyle name="STYL2 - Style2 3 5" xfId="17638" xr:uid="{73A918E3-3EB1-41AE-A6B4-44A1D0160AD3}"/>
    <cellStyle name="STYL2 - Style2 3 6" xfId="17639" xr:uid="{87F1AE42-413A-4539-BE0F-E6C622A68EF5}"/>
    <cellStyle name="STYL2 - Style2 3 7" xfId="17640" xr:uid="{40B8C3E6-8C95-4E7D-A509-68980853F8DF}"/>
    <cellStyle name="STYL2 - Style2 3 8" xfId="17641" xr:uid="{B65A7EB2-48F4-4285-91A0-7CDF8456013E}"/>
    <cellStyle name="STYL2 - Style2 3 9" xfId="17642" xr:uid="{505B2020-C3EA-45D3-9ECE-E61C02B23839}"/>
    <cellStyle name="STYL2 - Style2 4" xfId="17643" xr:uid="{5B09A7DC-856C-415F-B913-269DA85B9441}"/>
    <cellStyle name="STYL2 - Style2 4 10" xfId="17644" xr:uid="{A3E8D11C-38AC-45DE-82D0-D4ACD0121708}"/>
    <cellStyle name="STYL2 - Style2 4 11" xfId="17645" xr:uid="{D61F6408-1687-47B3-B975-C1E7B9ACE914}"/>
    <cellStyle name="STYL2 - Style2 4 2" xfId="17646" xr:uid="{F9EBA75E-4B22-4F93-97CE-B5BEC27646A4}"/>
    <cellStyle name="STYL2 - Style2 4 3" xfId="17647" xr:uid="{C1594F27-B450-41EC-8C84-6F9F20F51AEF}"/>
    <cellStyle name="STYL2 - Style2 4 4" xfId="17648" xr:uid="{8738A9AA-C5B3-40FC-BB0D-3CE176DD8F09}"/>
    <cellStyle name="STYL2 - Style2 4 5" xfId="17649" xr:uid="{080D220C-D235-4090-8DF3-3B5E58C2B63C}"/>
    <cellStyle name="STYL2 - Style2 4 6" xfId="17650" xr:uid="{20586320-D495-42E8-B634-68928C139023}"/>
    <cellStyle name="STYL2 - Style2 4 7" xfId="17651" xr:uid="{D01150BB-478D-453D-9228-BF9B34049AC0}"/>
    <cellStyle name="STYL2 - Style2 4 8" xfId="17652" xr:uid="{A729AAFC-C415-47A1-A315-87D9A8767D7E}"/>
    <cellStyle name="STYL2 - Style2 4 9" xfId="17653" xr:uid="{34C2FC29-DDA5-4BB6-BD0A-C8BCA9F80815}"/>
    <cellStyle name="STYL2 - Style2 5" xfId="17654" xr:uid="{B3B73684-473F-48BB-AFE5-362458CA4B40}"/>
    <cellStyle name="STYL2 - Style2 5 10" xfId="17655" xr:uid="{57524A97-3778-4975-8534-27D0C7F1518B}"/>
    <cellStyle name="STYL2 - Style2 5 11" xfId="17656" xr:uid="{6CE2DB19-C0A9-4FDB-A004-D7A88E67ECC1}"/>
    <cellStyle name="STYL2 - Style2 5 2" xfId="17657" xr:uid="{73E4C957-D46F-4FC3-B175-90E1B36D04C1}"/>
    <cellStyle name="STYL2 - Style2 5 3" xfId="17658" xr:uid="{3C141BE7-B303-42CD-81E8-5789F95EE030}"/>
    <cellStyle name="STYL2 - Style2 5 4" xfId="17659" xr:uid="{11099C87-C44F-4671-9284-B624DAB79E7C}"/>
    <cellStyle name="STYL2 - Style2 5 5" xfId="17660" xr:uid="{A3941F17-4686-47EF-964C-FDE2E9DD13FC}"/>
    <cellStyle name="STYL2 - Style2 5 6" xfId="17661" xr:uid="{0DDE9368-90D9-48BA-B47C-3E7BDC900099}"/>
    <cellStyle name="STYL2 - Style2 5 7" xfId="17662" xr:uid="{A19C5186-3605-4F1A-ACAB-5316ADCAB319}"/>
    <cellStyle name="STYL2 - Style2 5 8" xfId="17663" xr:uid="{FE2D45CA-D33A-48EA-A02A-F019FC708BFD}"/>
    <cellStyle name="STYL2 - Style2 5 9" xfId="17664" xr:uid="{FD69B864-6BC4-4AA0-90CD-0EF751B8D0C8}"/>
    <cellStyle name="STYL2 - Style2 6" xfId="17665" xr:uid="{7397D797-2B99-447E-86A9-08403443A444}"/>
    <cellStyle name="STYL2 - Style2 7" xfId="17666" xr:uid="{8C49796A-BAED-49C1-84D0-DEEDC4D5F38C}"/>
    <cellStyle name="STYL2 - Style2 8" xfId="17667" xr:uid="{313E813C-C609-4961-A550-57CFB43B23DD}"/>
    <cellStyle name="STYL2 - Style2 9" xfId="17668" xr:uid="{F5E73085-35FD-4F77-A710-CF1F5C3FF861}"/>
    <cellStyle name="STYL2 - Style2_Altın Fon" xfId="17669" xr:uid="{69690705-7DBB-4483-8D6D-1C0DB697A200}"/>
    <cellStyle name="STYL3 - Style3" xfId="17670" xr:uid="{374CFF73-C3AD-48E4-8729-D0314776893C}"/>
    <cellStyle name="STYL3 - Style3 10" xfId="17671" xr:uid="{069BBD9C-3324-4930-8BF6-A63FD421CA0C}"/>
    <cellStyle name="STYL3 - Style3 11" xfId="17672" xr:uid="{7152FBCE-EA07-4971-890E-2D26FD43CC14}"/>
    <cellStyle name="STYL3 - Style3 12" xfId="17673" xr:uid="{DFC50B9F-AEF6-4014-BD29-C7A6491F815E}"/>
    <cellStyle name="STYL3 - Style3 2" xfId="17674" xr:uid="{187191C6-A4B9-4379-92CA-D730C7C08A59}"/>
    <cellStyle name="STYL3 - Style3 2 10" xfId="17675" xr:uid="{E02D537B-C5D4-425F-A370-DF4DC57FCA0E}"/>
    <cellStyle name="STYL3 - Style3 2 11" xfId="17676" xr:uid="{52683C34-5800-4652-9336-604B41B876F6}"/>
    <cellStyle name="STYL3 - Style3 2 2" xfId="17677" xr:uid="{7BF9F3CE-E274-4FE6-822C-D8456689C4BD}"/>
    <cellStyle name="STYL3 - Style3 2 2 2" xfId="17678" xr:uid="{98F0D3E8-ADBE-4F6E-A493-A9E053ED522C}"/>
    <cellStyle name="STYL3 - Style3 2 3" xfId="17679" xr:uid="{454A14EE-FB6E-4CFE-A36C-FEA53CCBC24E}"/>
    <cellStyle name="STYL3 - Style3 2 3 2" xfId="17680" xr:uid="{229193E8-B83D-416B-A5F9-410465DA5911}"/>
    <cellStyle name="STYL3 - Style3 2 4" xfId="17681" xr:uid="{BD291829-B35F-472D-B73B-5B0FB03030F6}"/>
    <cellStyle name="STYL3 - Style3 2 4 2" xfId="17682" xr:uid="{8D1B886B-CB7B-4BC5-99F3-4536337F1156}"/>
    <cellStyle name="STYL3 - Style3 2 5" xfId="17683" xr:uid="{3C51A12F-2E2B-4126-9C1C-A0150406FB07}"/>
    <cellStyle name="STYL3 - Style3 2 5 2" xfId="17684" xr:uid="{C3194D15-5CA6-4EC6-8EC2-778258384DF8}"/>
    <cellStyle name="STYL3 - Style3 2 6" xfId="17685" xr:uid="{BEA22D0B-A460-4A03-B27E-FF200C477E2E}"/>
    <cellStyle name="STYL3 - Style3 2 6 2" xfId="17686" xr:uid="{2106C7AF-0AC2-4D05-BA72-5E00D37B2FE2}"/>
    <cellStyle name="STYL3 - Style3 2 7" xfId="17687" xr:uid="{9CDC1D26-9F70-44E3-8DA1-3D5F1ED122CB}"/>
    <cellStyle name="STYL3 - Style3 2 8" xfId="17688" xr:uid="{3B523514-71D5-460E-8392-2271C9B16FA4}"/>
    <cellStyle name="STYL3 - Style3 2 9" xfId="17689" xr:uid="{C1ADE970-EEA0-4E1B-A048-D571077872CE}"/>
    <cellStyle name="STYL3 - Style3 3" xfId="17690" xr:uid="{35FA17B0-F22B-472E-AA30-EC17A73C5EBF}"/>
    <cellStyle name="STYL3 - Style3 3 10" xfId="17691" xr:uid="{EF2834C2-BC5D-4410-BCA5-644BD7443D91}"/>
    <cellStyle name="STYL3 - Style3 3 11" xfId="17692" xr:uid="{072B544D-C376-405D-924B-5E06BABB4B36}"/>
    <cellStyle name="STYL3 - Style3 3 2" xfId="17693" xr:uid="{012A15B4-57BC-4F5A-846B-3398622D5E56}"/>
    <cellStyle name="STYL3 - Style3 3 3" xfId="17694" xr:uid="{38B20E05-2A2A-42AA-83E5-5AA1FEF4BBC1}"/>
    <cellStyle name="STYL3 - Style3 3 4" xfId="17695" xr:uid="{8DB8CD05-B801-4E93-8256-83FB7AFC705A}"/>
    <cellStyle name="STYL3 - Style3 3 5" xfId="17696" xr:uid="{2C6111CE-5092-4E32-88FC-CCEC6540C7FF}"/>
    <cellStyle name="STYL3 - Style3 3 6" xfId="17697" xr:uid="{38BE854B-0A9C-46BE-B230-52B698D9C6DB}"/>
    <cellStyle name="STYL3 - Style3 3 7" xfId="17698" xr:uid="{8FA2BC68-3749-4FD2-B724-04A03B736F09}"/>
    <cellStyle name="STYL3 - Style3 3 8" xfId="17699" xr:uid="{2CC2DB5C-84B6-4A88-9756-FFBC139721B9}"/>
    <cellStyle name="STYL3 - Style3 3 9" xfId="17700" xr:uid="{4AC05EE0-EBCE-4EDF-BFDE-4D8B8E8DB6D9}"/>
    <cellStyle name="STYL3 - Style3 4" xfId="17701" xr:uid="{53A47666-BE7B-4531-AA4E-F380FF8A914C}"/>
    <cellStyle name="STYL3 - Style3 4 10" xfId="17702" xr:uid="{B85CCCC6-DF75-4EC2-8199-50AE8E6ACD2A}"/>
    <cellStyle name="STYL3 - Style3 4 11" xfId="17703" xr:uid="{6C50FA91-49E0-41F4-A31D-EDB468325B79}"/>
    <cellStyle name="STYL3 - Style3 4 2" xfId="17704" xr:uid="{1F82954A-8D40-42E7-A645-11A1384633DD}"/>
    <cellStyle name="STYL3 - Style3 4 3" xfId="17705" xr:uid="{573C21C7-44CB-4F51-95E7-42B336031331}"/>
    <cellStyle name="STYL3 - Style3 4 4" xfId="17706" xr:uid="{1897B207-63A6-4B0E-A46F-081614245F61}"/>
    <cellStyle name="STYL3 - Style3 4 5" xfId="17707" xr:uid="{A5830F65-97F9-481B-8250-481A4BC8DF82}"/>
    <cellStyle name="STYL3 - Style3 4 6" xfId="17708" xr:uid="{B0CD8F5D-4FD8-4B39-AAEA-37DA6BD73BC5}"/>
    <cellStyle name="STYL3 - Style3 4 7" xfId="17709" xr:uid="{8EDD9435-8E1B-4C08-99E4-CDA122178E21}"/>
    <cellStyle name="STYL3 - Style3 4 8" xfId="17710" xr:uid="{54C4B516-0519-4D3E-93F3-C553711DFDE9}"/>
    <cellStyle name="STYL3 - Style3 4 9" xfId="17711" xr:uid="{8905ED66-7213-478E-BE11-8E1D46880CF7}"/>
    <cellStyle name="STYL3 - Style3 5" xfId="17712" xr:uid="{1FB82FE4-0DD2-4C46-AD22-70325B82FA3C}"/>
    <cellStyle name="STYL3 - Style3 5 10" xfId="17713" xr:uid="{417561CA-C730-4111-A44A-65C2ECEAA6CA}"/>
    <cellStyle name="STYL3 - Style3 5 11" xfId="17714" xr:uid="{EF943547-8D7B-4BAC-8068-A52A79F2BDB4}"/>
    <cellStyle name="STYL3 - Style3 5 2" xfId="17715" xr:uid="{7ACCDF08-BB4B-49AF-84C8-A3C2AB74E286}"/>
    <cellStyle name="STYL3 - Style3 5 3" xfId="17716" xr:uid="{581F4067-3979-440D-A39F-C611AEB4E0BF}"/>
    <cellStyle name="STYL3 - Style3 5 4" xfId="17717" xr:uid="{224C938B-16BF-4DA1-B89D-45BF39913277}"/>
    <cellStyle name="STYL3 - Style3 5 5" xfId="17718" xr:uid="{91D28E2D-40CC-458F-8094-AF3FCCF8FD09}"/>
    <cellStyle name="STYL3 - Style3 5 6" xfId="17719" xr:uid="{04C8641E-F129-451E-A3B9-FB88CB648C4C}"/>
    <cellStyle name="STYL3 - Style3 5 7" xfId="17720" xr:uid="{125B24E0-D130-49BC-83C8-CC3AFC17B0BA}"/>
    <cellStyle name="STYL3 - Style3 5 8" xfId="17721" xr:uid="{6D00DF15-962B-41A4-BB90-1A08BF55EA2F}"/>
    <cellStyle name="STYL3 - Style3 5 9" xfId="17722" xr:uid="{DC0FB32C-E26D-42C8-AE69-3B47E192354A}"/>
    <cellStyle name="STYL3 - Style3 6" xfId="17723" xr:uid="{0DE695F7-A6BC-4D0E-B231-A881BF3F4ABC}"/>
    <cellStyle name="STYL3 - Style3 7" xfId="17724" xr:uid="{E074645A-C750-4D1B-BC15-4749D903AC0A}"/>
    <cellStyle name="STYL3 - Style3 8" xfId="17725" xr:uid="{9AF80967-6A35-47B3-8DDF-4E6E1EEC2683}"/>
    <cellStyle name="STYL3 - Style3 9" xfId="17726" xr:uid="{24414F78-946B-4E90-92BD-DDCE95B0D0F2}"/>
    <cellStyle name="STYL3 - Style3_Altın Fon" xfId="17727" xr:uid="{4BCFB22B-60AF-43CD-9ABB-0658937A47CE}"/>
    <cellStyle name="STYL4 - Style4" xfId="17728" xr:uid="{4E42E9A0-FA68-456F-9AF7-026FD7E9DDBF}"/>
    <cellStyle name="STYL4 - Style4 10" xfId="17729" xr:uid="{A8813C9E-5F8E-4604-83C0-F9728B4451F7}"/>
    <cellStyle name="STYL4 - Style4 11" xfId="17730" xr:uid="{598FDFA8-107D-4732-8AC5-6215C4EB1689}"/>
    <cellStyle name="STYL4 - Style4 12" xfId="17731" xr:uid="{25C17666-8152-453E-897C-09FC7FEEF2FE}"/>
    <cellStyle name="STYL4 - Style4 2" xfId="17732" xr:uid="{3987F908-C73E-4F23-9740-24F4E4285999}"/>
    <cellStyle name="STYL4 - Style4 2 10" xfId="17733" xr:uid="{75BDABD2-30A3-47A5-93D5-E40BA1DE05D0}"/>
    <cellStyle name="STYL4 - Style4 2 11" xfId="17734" xr:uid="{F9FA0ED0-758F-4627-9992-8D32D52A7211}"/>
    <cellStyle name="STYL4 - Style4 2 2" xfId="17735" xr:uid="{3F8220E4-3DC1-478C-9599-0E2060C1326E}"/>
    <cellStyle name="STYL4 - Style4 2 2 2" xfId="17736" xr:uid="{867A22BF-85B2-482A-8C95-F497BF30A83E}"/>
    <cellStyle name="STYL4 - Style4 2 3" xfId="17737" xr:uid="{F978B72C-55C2-4F0A-9229-315A3546F428}"/>
    <cellStyle name="STYL4 - Style4 2 3 2" xfId="17738" xr:uid="{CD78CBA1-8399-4413-95D0-39312F511CC4}"/>
    <cellStyle name="STYL4 - Style4 2 4" xfId="17739" xr:uid="{962F7D1D-3C80-49FE-BB39-DBF3B9DCC61C}"/>
    <cellStyle name="STYL4 - Style4 2 4 2" xfId="17740" xr:uid="{7510ED20-8EE2-432B-8CF4-C6012A20F790}"/>
    <cellStyle name="STYL4 - Style4 2 5" xfId="17741" xr:uid="{FFA4C7E2-B3EB-40A8-9835-D79D6667FCF0}"/>
    <cellStyle name="STYL4 - Style4 2 5 2" xfId="17742" xr:uid="{13447E09-0009-43F7-BA98-BF498A0B0A2E}"/>
    <cellStyle name="STYL4 - Style4 2 6" xfId="17743" xr:uid="{A7425527-EF21-49E3-96AF-E9F5F00788D9}"/>
    <cellStyle name="STYL4 - Style4 2 6 2" xfId="17744" xr:uid="{AB26EC48-2835-437A-940F-518BE7361B17}"/>
    <cellStyle name="STYL4 - Style4 2 7" xfId="17745" xr:uid="{0AB9E6AA-EF97-404E-A0C2-839BE94E622A}"/>
    <cellStyle name="STYL4 - Style4 2 8" xfId="17746" xr:uid="{168F8235-E63A-4ACB-8457-34AECF8CB9D5}"/>
    <cellStyle name="STYL4 - Style4 2 9" xfId="17747" xr:uid="{AF3CE04E-DD2E-4266-AA9E-5688BF783864}"/>
    <cellStyle name="STYL4 - Style4 3" xfId="17748" xr:uid="{77766063-CB48-4B27-A730-B27E56AB6C07}"/>
    <cellStyle name="STYL4 - Style4 3 10" xfId="17749" xr:uid="{41807C5A-4C1E-4D46-AAC8-51EA12785A41}"/>
    <cellStyle name="STYL4 - Style4 3 11" xfId="17750" xr:uid="{6E1ED277-350E-4ED3-8C74-1AD1C07B430F}"/>
    <cellStyle name="STYL4 - Style4 3 2" xfId="17751" xr:uid="{EA528AEB-101D-4E12-B8E7-D56EC26A5E0A}"/>
    <cellStyle name="STYL4 - Style4 3 3" xfId="17752" xr:uid="{131733EA-2D19-46FE-9546-5F4DAC1A8B7F}"/>
    <cellStyle name="STYL4 - Style4 3 4" xfId="17753" xr:uid="{9DF44860-8A46-4E95-9332-59B74DE668A1}"/>
    <cellStyle name="STYL4 - Style4 3 5" xfId="17754" xr:uid="{DBCA8C22-ADF2-454B-BE17-B0A036A06687}"/>
    <cellStyle name="STYL4 - Style4 3 6" xfId="17755" xr:uid="{E3EA92F3-DDAC-41F8-AC20-759B6111D3B1}"/>
    <cellStyle name="STYL4 - Style4 3 7" xfId="17756" xr:uid="{01D5AE54-3947-43CA-BDEA-9FDE3FD61356}"/>
    <cellStyle name="STYL4 - Style4 3 8" xfId="17757" xr:uid="{1484BDBE-E719-4847-811B-CE155AC8D88D}"/>
    <cellStyle name="STYL4 - Style4 3 9" xfId="17758" xr:uid="{885845FB-D30D-41A8-9847-8DDA97B21AD4}"/>
    <cellStyle name="STYL4 - Style4 4" xfId="17759" xr:uid="{89E9306A-DA55-4358-A1C1-39E6B8828BF9}"/>
    <cellStyle name="STYL4 - Style4 4 10" xfId="17760" xr:uid="{2FF4C3E6-3B7D-4E69-A504-86861144AACE}"/>
    <cellStyle name="STYL4 - Style4 4 11" xfId="17761" xr:uid="{9803D5A9-9B92-4A1F-A3E6-3083C50856C0}"/>
    <cellStyle name="STYL4 - Style4 4 2" xfId="17762" xr:uid="{E94B306B-45B2-419B-973D-F166F3F0FBE8}"/>
    <cellStyle name="STYL4 - Style4 4 3" xfId="17763" xr:uid="{3BA2334B-501A-4293-BC99-64FFB829EFF1}"/>
    <cellStyle name="STYL4 - Style4 4 4" xfId="17764" xr:uid="{9DBE0880-7069-48D0-A792-D1C47D0AC0B6}"/>
    <cellStyle name="STYL4 - Style4 4 5" xfId="17765" xr:uid="{F44276BD-3375-4B8F-A4ED-0AB660FAB6B6}"/>
    <cellStyle name="STYL4 - Style4 4 6" xfId="17766" xr:uid="{FC2EA364-C0B9-4D62-8D6C-570E047B9EC4}"/>
    <cellStyle name="STYL4 - Style4 4 7" xfId="17767" xr:uid="{2F59D9E5-5E71-4D97-BCBA-F39D0E857E89}"/>
    <cellStyle name="STYL4 - Style4 4 8" xfId="17768" xr:uid="{568F1D9F-AD0A-4225-9E56-FAA9F868EC15}"/>
    <cellStyle name="STYL4 - Style4 4 9" xfId="17769" xr:uid="{509C933B-D064-4E30-960A-AE64B24F81B5}"/>
    <cellStyle name="STYL4 - Style4 5" xfId="17770" xr:uid="{63C7EB78-6826-4B4C-83EA-1CC852E379B4}"/>
    <cellStyle name="STYL4 - Style4 5 10" xfId="17771" xr:uid="{9F2A3B02-9F79-430C-A6F1-7EBEED5635C0}"/>
    <cellStyle name="STYL4 - Style4 5 11" xfId="17772" xr:uid="{3A3C58D6-DADD-49DE-80A5-39FF2138DF10}"/>
    <cellStyle name="STYL4 - Style4 5 2" xfId="17773" xr:uid="{F9E3F6F9-33E2-4F42-8E5F-4036603262D2}"/>
    <cellStyle name="STYL4 - Style4 5 3" xfId="17774" xr:uid="{D6858BB0-BEF9-44D4-9BFC-C82AF54C663E}"/>
    <cellStyle name="STYL4 - Style4 5 4" xfId="17775" xr:uid="{C7827D97-1D8A-480D-9E18-F76E247D2EFC}"/>
    <cellStyle name="STYL4 - Style4 5 5" xfId="17776" xr:uid="{5F0C893A-035B-4E2F-9DE3-13D591ACEEB6}"/>
    <cellStyle name="STYL4 - Style4 5 6" xfId="17777" xr:uid="{4D793E35-37A2-4FD1-8805-47D887065D7C}"/>
    <cellStyle name="STYL4 - Style4 5 7" xfId="17778" xr:uid="{ACB6EAD2-47D7-4D19-9901-0B87C41AC6CC}"/>
    <cellStyle name="STYL4 - Style4 5 8" xfId="17779" xr:uid="{338C401B-2BDB-430A-8501-8228D514820D}"/>
    <cellStyle name="STYL4 - Style4 5 9" xfId="17780" xr:uid="{931E6988-83D6-4D85-A516-3D2B4A299248}"/>
    <cellStyle name="STYL4 - Style4 6" xfId="17781" xr:uid="{77A5A895-2FBA-487D-8F9C-0653059E5789}"/>
    <cellStyle name="STYL4 - Style4 7" xfId="17782" xr:uid="{63DE5BCD-312D-4B3C-940D-CA134F490132}"/>
    <cellStyle name="STYL4 - Style4 8" xfId="17783" xr:uid="{A4222E68-01C9-4DD3-BA54-268DB37D50F3}"/>
    <cellStyle name="STYL4 - Style4 9" xfId="17784" xr:uid="{3D774ABA-66E4-4167-9839-42EBEA430174}"/>
    <cellStyle name="STYL4 - Style4_Altın Fon" xfId="17785" xr:uid="{0E28F8D5-B745-4934-941B-51FE17F3D8B3}"/>
    <cellStyle name="STYL5 - Style5" xfId="17786" xr:uid="{0592BCCC-422C-4F27-AAB4-47E92E8674D9}"/>
    <cellStyle name="STYL5 - Style5 10" xfId="17787" xr:uid="{5551FFFF-876F-40A3-9123-77A36F4677D3}"/>
    <cellStyle name="STYL5 - Style5 11" xfId="17788" xr:uid="{A4F15B22-7F5A-4685-8D63-57B6CD97E564}"/>
    <cellStyle name="STYL5 - Style5 12" xfId="17789" xr:uid="{11AE2621-154B-4BD8-8651-0BC31035560D}"/>
    <cellStyle name="STYL5 - Style5 2" xfId="17790" xr:uid="{FBC0405C-8B2F-470A-B7AF-85A13CAB7CE7}"/>
    <cellStyle name="STYL5 - Style5 2 10" xfId="17791" xr:uid="{F5389157-9E2A-4190-B43C-A127E9FCC165}"/>
    <cellStyle name="STYL5 - Style5 2 11" xfId="17792" xr:uid="{1D31DE45-9CA7-4121-ACAE-DBA16B6A32ED}"/>
    <cellStyle name="STYL5 - Style5 2 2" xfId="17793" xr:uid="{436F1D1F-A381-4886-BF40-A9B5A6A20E6F}"/>
    <cellStyle name="STYL5 - Style5 2 2 2" xfId="17794" xr:uid="{B0CB72C6-D673-4678-8A49-E7D497CAB816}"/>
    <cellStyle name="STYL5 - Style5 2 3" xfId="17795" xr:uid="{6A286C0C-D6FA-457A-A578-57E421CC3D2F}"/>
    <cellStyle name="STYL5 - Style5 2 3 2" xfId="17796" xr:uid="{D4337DD3-737E-4ECA-B142-F874E013C668}"/>
    <cellStyle name="STYL5 - Style5 2 4" xfId="17797" xr:uid="{C0513365-7744-4C34-8D2E-26E1F7BBA9BD}"/>
    <cellStyle name="STYL5 - Style5 2 4 2" xfId="17798" xr:uid="{9B4C3A63-95A4-412B-BC25-AC1FAACCE45E}"/>
    <cellStyle name="STYL5 - Style5 2 5" xfId="17799" xr:uid="{B7CA56BE-F765-4524-A15A-88515988BBCE}"/>
    <cellStyle name="STYL5 - Style5 2 5 2" xfId="17800" xr:uid="{F664DAF3-596E-4B2B-B3C2-271F461721E9}"/>
    <cellStyle name="STYL5 - Style5 2 6" xfId="17801" xr:uid="{375676BB-31CE-45B9-BF36-C5A6DC93F1A2}"/>
    <cellStyle name="STYL5 - Style5 2 6 2" xfId="17802" xr:uid="{0D65A5CC-6305-48B2-8811-4C42F47BE5A4}"/>
    <cellStyle name="STYL5 - Style5 2 7" xfId="17803" xr:uid="{111F1AAE-DE1C-4633-A613-9C648612E679}"/>
    <cellStyle name="STYL5 - Style5 2 8" xfId="17804" xr:uid="{268B92E9-EB75-4682-9D96-A23CF464B427}"/>
    <cellStyle name="STYL5 - Style5 2 9" xfId="17805" xr:uid="{D5C55B6F-3628-4FA6-B574-5129CFE7A089}"/>
    <cellStyle name="STYL5 - Style5 3" xfId="17806" xr:uid="{4FF099BF-ADDD-42B2-AEAC-126739A3C1AF}"/>
    <cellStyle name="STYL5 - Style5 3 10" xfId="17807" xr:uid="{E05561B2-AC90-46B0-B6AD-26EA77908D05}"/>
    <cellStyle name="STYL5 - Style5 3 11" xfId="17808" xr:uid="{87F534A5-7041-4A5A-9860-0554C57367F4}"/>
    <cellStyle name="STYL5 - Style5 3 2" xfId="17809" xr:uid="{C1837ED1-224F-4F1E-847E-D3CD8B2E91E8}"/>
    <cellStyle name="STYL5 - Style5 3 3" xfId="17810" xr:uid="{B045241D-3AA2-4035-A8DC-8AED4CB0784D}"/>
    <cellStyle name="STYL5 - Style5 3 4" xfId="17811" xr:uid="{4D0C1709-702D-494C-BEBA-07D424F913BF}"/>
    <cellStyle name="STYL5 - Style5 3 5" xfId="17812" xr:uid="{870518B2-27C6-4DA2-8833-BF34B23AF356}"/>
    <cellStyle name="STYL5 - Style5 3 6" xfId="17813" xr:uid="{1B580576-DC77-41D1-8DCA-1D07AE590AD2}"/>
    <cellStyle name="STYL5 - Style5 3 7" xfId="17814" xr:uid="{A991EA42-2BF9-4932-BBC2-C129CE704660}"/>
    <cellStyle name="STYL5 - Style5 3 8" xfId="17815" xr:uid="{BCA6019B-9994-4629-AC52-1812BAC28EE6}"/>
    <cellStyle name="STYL5 - Style5 3 9" xfId="17816" xr:uid="{004524A7-2F6E-4E77-9346-AE3AC6596671}"/>
    <cellStyle name="STYL5 - Style5 4" xfId="17817" xr:uid="{839AD8AC-A47C-4D32-A1D6-FC8677C58993}"/>
    <cellStyle name="STYL5 - Style5 4 10" xfId="17818" xr:uid="{A37CE00B-8618-481E-B683-1CE39287B7CF}"/>
    <cellStyle name="STYL5 - Style5 4 11" xfId="17819" xr:uid="{D454B791-1C34-44CB-BCC6-2B28381B5E6C}"/>
    <cellStyle name="STYL5 - Style5 4 2" xfId="17820" xr:uid="{D6087327-A76C-4E38-A5DD-A2EDF2C233DF}"/>
    <cellStyle name="STYL5 - Style5 4 3" xfId="17821" xr:uid="{2F6DB36E-F719-48A1-B10D-B0536B67E761}"/>
    <cellStyle name="STYL5 - Style5 4 4" xfId="17822" xr:uid="{C4D410DC-37FD-41EE-A8EB-FE5F537D82CF}"/>
    <cellStyle name="STYL5 - Style5 4 5" xfId="17823" xr:uid="{C5EF3798-FA87-416E-8083-5E4B1F1E06B6}"/>
    <cellStyle name="STYL5 - Style5 4 6" xfId="17824" xr:uid="{66ABAF17-4DC1-4134-890D-2BD6541B8674}"/>
    <cellStyle name="STYL5 - Style5 4 7" xfId="17825" xr:uid="{41C213E5-3144-49EF-B515-03ADEF81F15F}"/>
    <cellStyle name="STYL5 - Style5 4 8" xfId="17826" xr:uid="{CE8AF527-40D4-4267-8164-59418860ACF7}"/>
    <cellStyle name="STYL5 - Style5 4 9" xfId="17827" xr:uid="{F3FBEECA-F928-417C-A8DC-C9410538FDCA}"/>
    <cellStyle name="STYL5 - Style5 5" xfId="17828" xr:uid="{BBE71684-C59A-43C0-8F11-59F659408935}"/>
    <cellStyle name="STYL5 - Style5 5 10" xfId="17829" xr:uid="{4AEF4BA7-30DA-4528-969A-DB899429FE49}"/>
    <cellStyle name="STYL5 - Style5 5 11" xfId="17830" xr:uid="{486ECC3D-64AE-483F-9858-D012D5010A8C}"/>
    <cellStyle name="STYL5 - Style5 5 2" xfId="17831" xr:uid="{61BBED7D-2EFB-41FF-8560-3FC6D38B05BD}"/>
    <cellStyle name="STYL5 - Style5 5 3" xfId="17832" xr:uid="{517F9B65-AF39-4CDC-8866-2565283D6D32}"/>
    <cellStyle name="STYL5 - Style5 5 4" xfId="17833" xr:uid="{9DA6DBEC-BAD8-4E06-84C7-7FC37A16FA3F}"/>
    <cellStyle name="STYL5 - Style5 5 5" xfId="17834" xr:uid="{DD180248-01E1-4466-A8F6-331FA8210E3C}"/>
    <cellStyle name="STYL5 - Style5 5 6" xfId="17835" xr:uid="{4D4CB327-A194-4942-A501-9FA9E91F036E}"/>
    <cellStyle name="STYL5 - Style5 5 7" xfId="17836" xr:uid="{BAE28620-5828-4CED-8BAB-108A7F56FC6F}"/>
    <cellStyle name="STYL5 - Style5 5 8" xfId="17837" xr:uid="{05BE5640-9169-4763-BE15-D9E868696C63}"/>
    <cellStyle name="STYL5 - Style5 5 9" xfId="17838" xr:uid="{EFFB8751-CFC2-41EF-A156-0C033C68F743}"/>
    <cellStyle name="STYL5 - Style5 6" xfId="17839" xr:uid="{39DBC70A-96C7-4F4E-8AC6-14BAEDA270C4}"/>
    <cellStyle name="STYL5 - Style5 7" xfId="17840" xr:uid="{30D5A547-9DEA-4A78-AAEB-6AD3736D93ED}"/>
    <cellStyle name="STYL5 - Style5 8" xfId="17841" xr:uid="{2B712A32-4497-4E66-9515-44E22F8CE8DE}"/>
    <cellStyle name="STYL5 - Style5 9" xfId="17842" xr:uid="{FBEF596B-58F4-4F67-8D3F-E2751C27E505}"/>
    <cellStyle name="STYL5 - Style5_Altın Fon" xfId="17843" xr:uid="{0BDB3665-D584-48BC-8742-46907A83166A}"/>
    <cellStyle name="STYLE - Style1" xfId="17844" xr:uid="{1CC83D89-4A8F-4E06-86E7-D3BB80AB590C}"/>
    <cellStyle name="STYLE - Style2" xfId="17845" xr:uid="{E30AF172-D9FE-49D3-877B-D2195BB7F850}"/>
    <cellStyle name="STYLE - Style3" xfId="17846" xr:uid="{1405C65A-9E5A-4A85-9F6A-05BE459B3495}"/>
    <cellStyle name="STYLE - Style4" xfId="17847" xr:uid="{BA7680E8-2902-40A7-B1EC-C8B78F1C8BCF}"/>
    <cellStyle name="Style 1" xfId="17848" xr:uid="{4DFF9084-1D57-474B-AE25-0A4D040017EA}"/>
    <cellStyle name="Style 1 10" xfId="17849" xr:uid="{FBDC00CA-A9BF-416E-A9D0-AC5E0F9A51D4}"/>
    <cellStyle name="Style 1 11" xfId="17850" xr:uid="{62D2A770-122D-459A-908C-C61F047B8CDB}"/>
    <cellStyle name="Style 1 2" xfId="17851" xr:uid="{E35F3672-0568-4FB6-A0F2-5CE6B66CFBFC}"/>
    <cellStyle name="Style 1 2 2" xfId="17852" xr:uid="{C92B49D7-03CF-4E82-BA17-E152998E2F80}"/>
    <cellStyle name="Style 1 2 3" xfId="17853" xr:uid="{6E386EEC-468C-4FD0-86A1-C887FDCFECEF}"/>
    <cellStyle name="Style 1 2 4" xfId="17854" xr:uid="{4AAA7C13-E539-442F-8DF6-3EA500BD2389}"/>
    <cellStyle name="Style 1 2 5" xfId="17855" xr:uid="{D41FA339-74C7-4266-BA7F-11E6BAD674EC}"/>
    <cellStyle name="Style 1 2 6" xfId="17856" xr:uid="{5BF551D0-9057-4DC3-8537-B8017240678D}"/>
    <cellStyle name="Style 1 3" xfId="17857" xr:uid="{832F89F9-CA48-41BF-BB7E-1A7D2640A72A}"/>
    <cellStyle name="Style 1 3 2" xfId="17858" xr:uid="{871BBAB0-DB03-4026-81D8-5D1D9EC90385}"/>
    <cellStyle name="Style 1 3 3" xfId="17859" xr:uid="{FEF4BA37-9EB2-4D37-ABD3-6F546C47B08E}"/>
    <cellStyle name="Style 1 3 4" xfId="17860" xr:uid="{D7874C2E-B1F9-4CE0-847B-87046F67B48A}"/>
    <cellStyle name="Style 1 3 5" xfId="17861" xr:uid="{A1F57C3A-2767-4C0D-8E56-1D5CFF7A4B96}"/>
    <cellStyle name="Style 1 3 6" xfId="17862" xr:uid="{B984C69A-79E4-480A-B762-132FA301779F}"/>
    <cellStyle name="Style 1 4" xfId="17863" xr:uid="{010BA1C5-E181-4895-ACE6-E1FEF619E2CA}"/>
    <cellStyle name="Style 1 4 2" xfId="17864" xr:uid="{7EB1D433-96DD-4BE6-A5E8-0A1807B1FB09}"/>
    <cellStyle name="Style 1 4 3" xfId="17865" xr:uid="{0717BEC0-773E-4D03-BF73-7C0D18944A7F}"/>
    <cellStyle name="Style 1 4 4" xfId="17866" xr:uid="{CB961A0D-B2B3-459B-98EF-F455ECA38AA6}"/>
    <cellStyle name="Style 1 4 5" xfId="17867" xr:uid="{2FAE1A72-0D2D-435E-B375-1E5FD7FDBBE6}"/>
    <cellStyle name="Style 1 4 6" xfId="17868" xr:uid="{8D18FBEE-D76E-400C-B00B-6556E867B111}"/>
    <cellStyle name="Style 1 5" xfId="17869" xr:uid="{4E188B94-6280-457E-A73B-5A3C0D7D9299}"/>
    <cellStyle name="Style 1 5 2" xfId="17870" xr:uid="{962A6023-853F-4836-97C7-A385624CA054}"/>
    <cellStyle name="Style 1 6" xfId="17871" xr:uid="{B6FDA3EB-0118-4E7F-B622-EB00A966921C}"/>
    <cellStyle name="Style 1 7" xfId="17872" xr:uid="{1556F0CB-A912-4017-9832-B8EF1E7AD616}"/>
    <cellStyle name="Style 1 8" xfId="17873" xr:uid="{DB926140-098B-467D-8CB7-373D3D44323B}"/>
    <cellStyle name="Style 1 9" xfId="17874" xr:uid="{16BC1623-3420-4333-9769-C7F5EAEDA576}"/>
    <cellStyle name="Style 1_OPET MADENİ YAG LANSMAN KAMPANYASI YEREL RADYO PLANI 16-31 Mayıs 2010" xfId="17875" xr:uid="{0226D33F-94A3-4F2C-B5ED-06D7824D9E47}"/>
    <cellStyle name="subhead" xfId="17876" xr:uid="{8F365B87-E69B-4BCD-823F-65B30FF582D0}"/>
    <cellStyle name="Subtitle" xfId="17877" xr:uid="{1D980B8A-CFB3-4B81-ACD6-2ED3F388959B}"/>
    <cellStyle name="Subtotal" xfId="17878" xr:uid="{E157A317-B95E-4D4C-AD72-0823730DD682}"/>
    <cellStyle name="Subtotal 2" xfId="17879" xr:uid="{48EF7C0D-C94E-45C4-9C09-14AA2806393F}"/>
    <cellStyle name="Subtotal 3" xfId="17880" xr:uid="{14D31225-D519-47A9-8769-7723E0E9A74C}"/>
    <cellStyle name="Summe" xfId="17881" xr:uid="{E59E0269-2A22-4A97-B7FD-C6C578E45DB1}"/>
    <cellStyle name="t/a" xfId="17882" xr:uid="{B575D053-B923-42C5-9E41-A7D2A47780EF}"/>
    <cellStyle name="tablo" xfId="17883" xr:uid="{ADE9EEFD-5D45-44A7-BECB-36A436624A91}"/>
    <cellStyle name="tablo 2" xfId="17884" xr:uid="{1AC0FE1B-AE69-44AE-808D-0967B107CF38}"/>
    <cellStyle name="TEXT" xfId="17885" xr:uid="{09A9FEC9-544A-4DB1-A06E-8CC8E2EB4D8C}"/>
    <cellStyle name="Text Indent A" xfId="17886" xr:uid="{BF17DEA5-2282-4A6F-9E1A-F0B243D7EB93}"/>
    <cellStyle name="Text Indent A 2" xfId="17887" xr:uid="{1D3B4A2D-B335-4F28-8CF6-5261206C14EA}"/>
    <cellStyle name="Text Indent A 3" xfId="17888" xr:uid="{1A37A6DE-3300-4F88-84AC-32E587AF47A5}"/>
    <cellStyle name="Text Indent B" xfId="17889" xr:uid="{2CCF649C-B66B-48CC-9486-7AD60E9DD3EC}"/>
    <cellStyle name="Text Indent B 10" xfId="17890" xr:uid="{993A3727-F99A-4801-8BF2-4897055E7CD4}"/>
    <cellStyle name="Text Indent B 11" xfId="17891" xr:uid="{3F40ACFD-79B3-4E61-A910-91B12752DD8A}"/>
    <cellStyle name="Text Indent B 12" xfId="17892" xr:uid="{1F190354-BE9E-47B9-8427-4F786D9CA00B}"/>
    <cellStyle name="Text Indent B 13" xfId="17893" xr:uid="{4D51AFA6-8191-4D0F-B598-6597E2FEAF9F}"/>
    <cellStyle name="Text Indent B 14" xfId="17894" xr:uid="{445B60EB-7FA2-4EAC-8DA2-A639903D9C6B}"/>
    <cellStyle name="Text Indent B 15" xfId="17895" xr:uid="{36FDBF6A-FB30-46E6-9C9B-064F8E42BEE7}"/>
    <cellStyle name="Text Indent B 16" xfId="17896" xr:uid="{27D5EE2C-B3CD-4F4B-A24B-1648556E1FA3}"/>
    <cellStyle name="Text Indent B 17" xfId="17897" xr:uid="{BD82E679-F556-4B82-9B2B-E9FD457B5CCE}"/>
    <cellStyle name="Text Indent B 18" xfId="17898" xr:uid="{50E1B448-790B-4ED5-B5DC-DA79C43B4C2D}"/>
    <cellStyle name="Text Indent B 19" xfId="17899" xr:uid="{DDC768C0-320E-4098-9607-FBE793AA1175}"/>
    <cellStyle name="Text Indent B 2" xfId="17900" xr:uid="{C4D9ECEA-864D-417B-8643-AD562D46E403}"/>
    <cellStyle name="Text Indent B 2 10" xfId="17901" xr:uid="{8429773E-E415-4296-8636-ED9D4E1C27F9}"/>
    <cellStyle name="Text Indent B 2 11" xfId="17902" xr:uid="{18C743AA-B0A8-458E-AD2A-A5E1121FAB46}"/>
    <cellStyle name="Text Indent B 2 2" xfId="17903" xr:uid="{2666CBF6-4BE7-4072-98FB-FD0DC88608B1}"/>
    <cellStyle name="Text Indent B 2 2 2" xfId="17904" xr:uid="{F101548E-9310-4B51-A1FF-B9433F11AEC9}"/>
    <cellStyle name="Text Indent B 2 3" xfId="17905" xr:uid="{6792C1C0-5736-4FD0-96F3-0CE23CFCD810}"/>
    <cellStyle name="Text Indent B 2 3 2" xfId="17906" xr:uid="{BE84CDF5-38CB-4503-B79F-D96E6898C6E3}"/>
    <cellStyle name="Text Indent B 2 4" xfId="17907" xr:uid="{D6201AF8-D4C8-47DD-A1F7-C339E1ED97CD}"/>
    <cellStyle name="Text Indent B 2 4 2" xfId="17908" xr:uid="{1CC5904C-AAD3-457C-97BE-476BB218EDF9}"/>
    <cellStyle name="Text Indent B 2 5" xfId="17909" xr:uid="{B997E325-4FE3-480C-9432-CA7EA8B3F306}"/>
    <cellStyle name="Text Indent B 2 5 2" xfId="17910" xr:uid="{2FA38D6C-E8E2-4125-8104-9F0D4BCA48F6}"/>
    <cellStyle name="Text Indent B 2 6" xfId="17911" xr:uid="{DB984D62-A024-412A-AFDF-E325455861E3}"/>
    <cellStyle name="Text Indent B 2 6 2" xfId="17912" xr:uid="{87707240-298E-415D-8DAC-F7BDE12139D0}"/>
    <cellStyle name="Text Indent B 2 7" xfId="17913" xr:uid="{3FC4CF2F-170C-4DF1-881F-3D942D021548}"/>
    <cellStyle name="Text Indent B 2 8" xfId="17914" xr:uid="{462FD0AF-34B1-47D1-95AD-380768DA4AF1}"/>
    <cellStyle name="Text Indent B 2 9" xfId="17915" xr:uid="{E2C4748D-6579-4C4B-8FC0-B3522BA7411C}"/>
    <cellStyle name="Text Indent B 2_TT Grup Imaj Medya Plani #6" xfId="17916" xr:uid="{D7579816-C0AE-40CE-AB6B-54792D3B0CE2}"/>
    <cellStyle name="Text Indent B 20" xfId="17917" xr:uid="{4A2157E2-4C37-47A0-BE8A-E53D7393ECB9}"/>
    <cellStyle name="Text Indent B 21" xfId="17918" xr:uid="{382062C4-35F2-454E-B967-3B4D8E2AD1C0}"/>
    <cellStyle name="Text Indent B 22" xfId="17919" xr:uid="{4DEEBDB6-FB9C-4007-BCFB-B93703122876}"/>
    <cellStyle name="Text Indent B 23" xfId="17920" xr:uid="{47007CE1-D7F0-49D0-8C81-DF8442B83C11}"/>
    <cellStyle name="Text Indent B 24" xfId="17921" xr:uid="{613FEDD0-4617-4ABF-A581-B85DF27107E3}"/>
    <cellStyle name="Text Indent B 25" xfId="17922" xr:uid="{5FEF071B-05A8-4EFD-A0C6-401452B9C31F}"/>
    <cellStyle name="Text Indent B 26" xfId="17923" xr:uid="{F3F0303E-3477-4FD8-8FF7-2B37954D99D5}"/>
    <cellStyle name="Text Indent B 27" xfId="17924" xr:uid="{5CA82B43-E379-4639-B626-520E4E212B4D}"/>
    <cellStyle name="Text Indent B 28" xfId="17925" xr:uid="{236C0A0F-4B38-4575-AE69-9CFEFB7967B4}"/>
    <cellStyle name="Text Indent B 29" xfId="17926" xr:uid="{F1103E26-C332-418D-8267-6CB91FA1D86C}"/>
    <cellStyle name="Text Indent B 3" xfId="17927" xr:uid="{B8E63362-353B-4FD0-BEB5-608EA72C61AF}"/>
    <cellStyle name="Text Indent B 3 10" xfId="17928" xr:uid="{6C56E7EA-6E7A-430B-BF98-B99EB0A3ECF4}"/>
    <cellStyle name="Text Indent B 3 11" xfId="17929" xr:uid="{50CEB5AD-D877-4EEE-A616-5391BF04B478}"/>
    <cellStyle name="Text Indent B 3 2" xfId="17930" xr:uid="{BA626537-A091-4928-8BBB-891C82E087A4}"/>
    <cellStyle name="Text Indent B 3 2 2" xfId="17931" xr:uid="{43704790-278D-44F3-880F-1E1F61B71B05}"/>
    <cellStyle name="Text Indent B 3 3" xfId="17932" xr:uid="{8EF273BC-7578-41A1-A85F-7EB45F84506D}"/>
    <cellStyle name="Text Indent B 3 3 2" xfId="17933" xr:uid="{6855FCAB-EB5C-45C5-BE70-C0C9FE83D80F}"/>
    <cellStyle name="Text Indent B 3 4" xfId="17934" xr:uid="{13445D94-230C-4AD4-9854-F809E1E59615}"/>
    <cellStyle name="Text Indent B 3 5" xfId="17935" xr:uid="{F15CDC71-47F5-4843-B84A-DB43C5DAF35B}"/>
    <cellStyle name="Text Indent B 3 6" xfId="17936" xr:uid="{50BEB981-3749-4943-B51E-AB80ABBBA8E8}"/>
    <cellStyle name="Text Indent B 3 7" xfId="17937" xr:uid="{1A759BCF-AA2A-4EAA-98BF-06E286A8008A}"/>
    <cellStyle name="Text Indent B 3 8" xfId="17938" xr:uid="{20EC8E26-7E55-4DCF-A78D-CFBF423437EF}"/>
    <cellStyle name="Text Indent B 3 9" xfId="17939" xr:uid="{9448B4A3-67FF-4D6A-A871-50E7E33A31B8}"/>
    <cellStyle name="Text Indent B 3_TT Grup Imaj Medya Plani #6" xfId="17940" xr:uid="{73CEC186-B9DE-4221-BA04-2149AD5FAC4E}"/>
    <cellStyle name="Text Indent B 30" xfId="17941" xr:uid="{3F560B86-2939-46B7-9FC3-1165226DAC6C}"/>
    <cellStyle name="Text Indent B 31" xfId="17942" xr:uid="{7A6E0590-2A86-406D-B937-261540ABE11A}"/>
    <cellStyle name="Text Indent B 32" xfId="17943" xr:uid="{8F8BE070-120C-48E8-8C48-B4E62F32D4EC}"/>
    <cellStyle name="Text Indent B 33" xfId="17944" xr:uid="{27804E0F-1BC8-4748-8975-0457D9352E29}"/>
    <cellStyle name="Text Indent B 34" xfId="17945" xr:uid="{B27EFCD3-9F96-472B-B840-A4A0D0EBE4D1}"/>
    <cellStyle name="Text Indent B 4" xfId="17946" xr:uid="{0A2FED6D-E20E-4AC3-B4D6-9A073C0FC730}"/>
    <cellStyle name="Text Indent B 4 10" xfId="17947" xr:uid="{E766F73F-F55F-4062-9373-066D5345A8C0}"/>
    <cellStyle name="Text Indent B 4 11" xfId="17948" xr:uid="{C01EB1C9-D6A4-46F0-8E1E-F9264E89CCE8}"/>
    <cellStyle name="Text Indent B 4 2" xfId="17949" xr:uid="{83712765-88A8-47CC-98EB-C4B1E39C3DB1}"/>
    <cellStyle name="Text Indent B 4 2 2" xfId="17950" xr:uid="{B0EE585A-251E-49AF-83C8-25F978217285}"/>
    <cellStyle name="Text Indent B 4 3" xfId="17951" xr:uid="{735841DB-B8FB-4254-8376-FBA5352FD4CC}"/>
    <cellStyle name="Text Indent B 4 3 2" xfId="17952" xr:uid="{95C1ECD8-4BDA-4C81-B955-CE63085C81F6}"/>
    <cellStyle name="Text Indent B 4 4" xfId="17953" xr:uid="{5DC51C50-4B95-42DE-B48E-8A5386FF5E69}"/>
    <cellStyle name="Text Indent B 4 5" xfId="17954" xr:uid="{A9F074F8-42C0-4EDA-9747-3D6766D7D9B5}"/>
    <cellStyle name="Text Indent B 4 6" xfId="17955" xr:uid="{8EA41784-F53D-44BC-877F-72B258053CBC}"/>
    <cellStyle name="Text Indent B 4 7" xfId="17956" xr:uid="{405DEF13-1E6C-4977-A2A1-1DE784C2EAF5}"/>
    <cellStyle name="Text Indent B 4 8" xfId="17957" xr:uid="{85A91B84-5269-4508-8B23-D62CAADCB088}"/>
    <cellStyle name="Text Indent B 4 9" xfId="17958" xr:uid="{E488675E-F46B-4112-8EBC-321CED51D5E8}"/>
    <cellStyle name="Text Indent B 5" xfId="17959" xr:uid="{2DF2B639-B791-4676-A461-E9614F8740FE}"/>
    <cellStyle name="Text Indent B 5 10" xfId="17960" xr:uid="{7D34976E-7877-415B-BA51-3A45517E9F16}"/>
    <cellStyle name="Text Indent B 5 11" xfId="17961" xr:uid="{972EB07F-4A68-4B2B-8FED-407C165794B0}"/>
    <cellStyle name="Text Indent B 5 2" xfId="17962" xr:uid="{4BEDA406-FB51-4C62-8CF2-9E5BB07DB014}"/>
    <cellStyle name="Text Indent B 5 2 2" xfId="17963" xr:uid="{32691AC7-CA7F-4458-BDCD-ECF12FD3A254}"/>
    <cellStyle name="Text Indent B 5 3" xfId="17964" xr:uid="{83781EFE-C0A7-46DA-A788-88C3E0FC0825}"/>
    <cellStyle name="Text Indent B 5 3 2" xfId="17965" xr:uid="{F39DD076-5126-43E2-B45E-159F48F27EFD}"/>
    <cellStyle name="Text Indent B 5 4" xfId="17966" xr:uid="{5B0AAE67-375E-4578-8981-65BC4098EAB0}"/>
    <cellStyle name="Text Indent B 5 5" xfId="17967" xr:uid="{EA0D9507-0698-4068-8E7B-E2490EEBD860}"/>
    <cellStyle name="Text Indent B 5 6" xfId="17968" xr:uid="{D04BA837-8D12-4FEF-B650-F7668A78A5B9}"/>
    <cellStyle name="Text Indent B 5 7" xfId="17969" xr:uid="{5AC96B6D-27E2-4542-87F7-208123D99448}"/>
    <cellStyle name="Text Indent B 5 8" xfId="17970" xr:uid="{ACAFEA76-DC7F-4ABE-BBF3-5632AF2BC4BF}"/>
    <cellStyle name="Text Indent B 5 9" xfId="17971" xr:uid="{FD33352B-C45A-43EB-BB5D-BF80753F5898}"/>
    <cellStyle name="Text Indent B 6" xfId="17972" xr:uid="{81A40A69-806D-4404-9776-68588F1C61CC}"/>
    <cellStyle name="Text Indent B 6 2" xfId="17973" xr:uid="{9186E1B9-820D-4D7D-8996-C5092656DEDC}"/>
    <cellStyle name="Text Indent B 7" xfId="17974" xr:uid="{E45E3E34-93B0-4293-B31F-120342C05013}"/>
    <cellStyle name="Text Indent B 7 2" xfId="17975" xr:uid="{67D0D0C3-2E47-484B-8DF9-3AFDB997495B}"/>
    <cellStyle name="Text Indent B 8" xfId="17976" xr:uid="{354146FB-C8A2-4B03-B0DE-AD014C58F3F9}"/>
    <cellStyle name="Text Indent B 9" xfId="17977" xr:uid="{BF4A9CB8-4304-4101-BDB1-D38FCA289860}"/>
    <cellStyle name="Text Indent B_2008 Gazete Formatı" xfId="17978" xr:uid="{206DCF74-7C54-4D6C-8388-23A4C9E0C466}"/>
    <cellStyle name="Text Indent C" xfId="17979" xr:uid="{C3DB77F6-6624-4DF6-8BBD-BE4D9CE5CF0D}"/>
    <cellStyle name="Text Indent C 10" xfId="17980" xr:uid="{AF0AAB46-8A3F-4211-AF1E-15F8CA8CF2DC}"/>
    <cellStyle name="Text Indent C 11" xfId="17981" xr:uid="{FD676C0A-51FE-4E78-8D30-6A728D4ED001}"/>
    <cellStyle name="Text Indent C 12" xfId="17982" xr:uid="{3DA32DE4-57C7-4867-B290-D46820E216F7}"/>
    <cellStyle name="Text Indent C 13" xfId="17983" xr:uid="{12A2C9DF-320A-4178-9BFB-7FA2D8C3E30F}"/>
    <cellStyle name="Text Indent C 14" xfId="17984" xr:uid="{1BA7A217-6C16-4335-A0B6-376E84C6AD33}"/>
    <cellStyle name="Text Indent C 15" xfId="17985" xr:uid="{F8C37740-55A4-42A8-B62F-A63229213CD8}"/>
    <cellStyle name="Text Indent C 16" xfId="17986" xr:uid="{445C0686-C84D-4AE8-8332-F0B9BF939DAE}"/>
    <cellStyle name="Text Indent C 17" xfId="17987" xr:uid="{D9600605-2355-4184-B2FA-21E252DF4A1D}"/>
    <cellStyle name="Text Indent C 18" xfId="17988" xr:uid="{0F7426B4-2E38-4E2B-8F9F-E93D414CCD8C}"/>
    <cellStyle name="Text Indent C 19" xfId="17989" xr:uid="{214F74E0-8EC8-4337-8F03-3E711C0CCC9C}"/>
    <cellStyle name="Text Indent C 2" xfId="17990" xr:uid="{94841529-2A43-4BBE-A877-A146755CF087}"/>
    <cellStyle name="Text Indent C 2 10" xfId="17991" xr:uid="{1828CFAE-A482-4BEA-8AB6-3435736BB57D}"/>
    <cellStyle name="Text Indent C 2 11" xfId="17992" xr:uid="{3088862D-FB90-484F-AFC3-701037B89896}"/>
    <cellStyle name="Text Indent C 2 2" xfId="17993" xr:uid="{B3ECE66E-F8BC-4A9A-B8E9-89A254C370AB}"/>
    <cellStyle name="Text Indent C 2 2 2" xfId="17994" xr:uid="{D2D29DAC-9837-4C96-B166-F71AA96C8D03}"/>
    <cellStyle name="Text Indent C 2 3" xfId="17995" xr:uid="{8EC98EC0-35CC-44C6-BB63-E46B2D8D5BA8}"/>
    <cellStyle name="Text Indent C 2 3 2" xfId="17996" xr:uid="{7922EEA6-3D27-4862-BEB5-8F25988C64BA}"/>
    <cellStyle name="Text Indent C 2 4" xfId="17997" xr:uid="{D3446B38-783F-4BCC-8C93-37F0EF99995D}"/>
    <cellStyle name="Text Indent C 2 4 2" xfId="17998" xr:uid="{ADC0068C-BB84-4C9B-BAB4-F3CCECBFA5D8}"/>
    <cellStyle name="Text Indent C 2 5" xfId="17999" xr:uid="{09C82050-045E-4C51-A3B6-8D66B3B6DA3C}"/>
    <cellStyle name="Text Indent C 2 5 2" xfId="18000" xr:uid="{1D107488-0A45-479D-9091-3EEB70243B85}"/>
    <cellStyle name="Text Indent C 2 6" xfId="18001" xr:uid="{43885B8F-F326-4892-A1F6-80B6F2760119}"/>
    <cellStyle name="Text Indent C 2 6 2" xfId="18002" xr:uid="{318A9286-F706-4F75-AB69-08D0590E6F7E}"/>
    <cellStyle name="Text Indent C 2 7" xfId="18003" xr:uid="{186E7A54-A9D5-4F8C-A55B-28C6B1C27226}"/>
    <cellStyle name="Text Indent C 2 8" xfId="18004" xr:uid="{94D10F79-41FD-4621-92C8-64B0FC914A44}"/>
    <cellStyle name="Text Indent C 2 9" xfId="18005" xr:uid="{E45EAD2B-08C3-4522-819F-1D8C961836DA}"/>
    <cellStyle name="Text Indent C 2_TT Grup Imaj Medya Plani #6" xfId="18006" xr:uid="{B7AAA64C-6242-4565-BEED-25A786FA8426}"/>
    <cellStyle name="Text Indent C 20" xfId="18007" xr:uid="{92DC3629-006E-4466-AC15-BA576A0AF1BF}"/>
    <cellStyle name="Text Indent C 21" xfId="18008" xr:uid="{8E795F0B-FD4F-474B-AB31-D46B4F0010F2}"/>
    <cellStyle name="Text Indent C 22" xfId="18009" xr:uid="{3D89D7F2-407C-4E14-843F-FD170BD2AD36}"/>
    <cellStyle name="Text Indent C 23" xfId="18010" xr:uid="{E8CDBDEE-D583-458A-99A7-E8AD2349B9E6}"/>
    <cellStyle name="Text Indent C 24" xfId="18011" xr:uid="{AFB0D6AC-93C5-4D16-8A66-D108F0FF4C29}"/>
    <cellStyle name="Text Indent C 25" xfId="18012" xr:uid="{8207629B-ADC8-4913-B986-0004ABF10F9D}"/>
    <cellStyle name="Text Indent C 26" xfId="18013" xr:uid="{9F0F443E-46CC-40C2-AB9C-BA0F025485B9}"/>
    <cellStyle name="Text Indent C 27" xfId="18014" xr:uid="{E5FF3D9F-3843-4D98-A3B9-43A5E23A4213}"/>
    <cellStyle name="Text Indent C 28" xfId="18015" xr:uid="{327DF97B-24CD-4775-A2C4-73C6ACC8BC92}"/>
    <cellStyle name="Text Indent C 29" xfId="18016" xr:uid="{FBF68BF4-7452-4187-B7EB-B8CFC2AF4C5A}"/>
    <cellStyle name="Text Indent C 3" xfId="18017" xr:uid="{53B3D3AD-EB6B-4E75-BA02-8BC1DCD72123}"/>
    <cellStyle name="Text Indent C 3 10" xfId="18018" xr:uid="{E7425106-DDE5-4F51-A0CC-4AAD1948F654}"/>
    <cellStyle name="Text Indent C 3 11" xfId="18019" xr:uid="{2280A4BA-C216-4C4A-8DBE-EFA5AFEA5BAD}"/>
    <cellStyle name="Text Indent C 3 2" xfId="18020" xr:uid="{28AD719F-F3DC-4334-AFF9-623331D805C1}"/>
    <cellStyle name="Text Indent C 3 2 2" xfId="18021" xr:uid="{9E77F619-3A9C-4CEA-A56A-D3209431F426}"/>
    <cellStyle name="Text Indent C 3 3" xfId="18022" xr:uid="{FD497343-E146-44FF-862A-3CBA5A0A8282}"/>
    <cellStyle name="Text Indent C 3 3 2" xfId="18023" xr:uid="{C3C92EFC-4FB8-4C98-AC83-F24CADB09A84}"/>
    <cellStyle name="Text Indent C 3 4" xfId="18024" xr:uid="{CD88DA93-3E38-4F89-8666-1FFF1FB947CD}"/>
    <cellStyle name="Text Indent C 3 5" xfId="18025" xr:uid="{C981B58A-830D-4619-9475-B1F79D97DA74}"/>
    <cellStyle name="Text Indent C 3 6" xfId="18026" xr:uid="{0723CBBE-C648-420B-A27A-B9B8A916AADC}"/>
    <cellStyle name="Text Indent C 3 7" xfId="18027" xr:uid="{3DA2D953-1861-430A-AAE0-2C66D9332845}"/>
    <cellStyle name="Text Indent C 3 8" xfId="18028" xr:uid="{EADC2B32-58B9-4255-9082-40FAF3DE0686}"/>
    <cellStyle name="Text Indent C 3 9" xfId="18029" xr:uid="{707DE7BA-FF39-4BAE-ADC8-62BF3991E855}"/>
    <cellStyle name="Text Indent C 3_TT Grup Imaj Medya Plani #6" xfId="18030" xr:uid="{154FCE5A-AA9E-4132-9309-F093C762918E}"/>
    <cellStyle name="Text Indent C 30" xfId="18031" xr:uid="{31B8B994-2260-441B-BD67-B16A4929CF3F}"/>
    <cellStyle name="Text Indent C 31" xfId="18032" xr:uid="{6A61668F-B480-4719-AD63-A8F7321C31AD}"/>
    <cellStyle name="Text Indent C 32" xfId="18033" xr:uid="{7C3DCA76-2A78-431A-A4BB-B820544FB2FC}"/>
    <cellStyle name="Text Indent C 33" xfId="18034" xr:uid="{BCFCBC51-4860-4A5D-B48E-8179391B5E1E}"/>
    <cellStyle name="Text Indent C 34" xfId="18035" xr:uid="{F733720E-4420-4EE9-A7A2-F90B0EB7D443}"/>
    <cellStyle name="Text Indent C 4" xfId="18036" xr:uid="{DDFFB518-53D1-44F8-B4AB-C96C433E9153}"/>
    <cellStyle name="Text Indent C 4 10" xfId="18037" xr:uid="{1CE67834-401E-43B1-A7B7-348A38C14C0B}"/>
    <cellStyle name="Text Indent C 4 11" xfId="18038" xr:uid="{15F02CFD-38B1-4456-A7B2-9B739141F0CD}"/>
    <cellStyle name="Text Indent C 4 2" xfId="18039" xr:uid="{5DDC5B04-B616-4CCC-8F8D-5A53A13C0632}"/>
    <cellStyle name="Text Indent C 4 2 2" xfId="18040" xr:uid="{C78A7CC5-4CBD-45B7-97A9-6CAD89689AB9}"/>
    <cellStyle name="Text Indent C 4 3" xfId="18041" xr:uid="{77D97206-DE6E-4E79-9DD6-35F6D4C64189}"/>
    <cellStyle name="Text Indent C 4 3 2" xfId="18042" xr:uid="{3352BF90-8498-4305-BA9F-CA37BAA93167}"/>
    <cellStyle name="Text Indent C 4 4" xfId="18043" xr:uid="{E44A9A4A-FA75-4D50-96A4-1636A3F1DF01}"/>
    <cellStyle name="Text Indent C 4 5" xfId="18044" xr:uid="{EB6086B8-51E9-4CD1-B49B-DBCF17FA61D4}"/>
    <cellStyle name="Text Indent C 4 6" xfId="18045" xr:uid="{1463EF12-6832-4DF7-9675-8C422CEF1F93}"/>
    <cellStyle name="Text Indent C 4 7" xfId="18046" xr:uid="{08699487-2B1D-4080-A089-A992EFCCE8E2}"/>
    <cellStyle name="Text Indent C 4 8" xfId="18047" xr:uid="{20B57D7F-5C86-4AE8-B6B7-7C3CD1E1FE09}"/>
    <cellStyle name="Text Indent C 4 9" xfId="18048" xr:uid="{BD9C4414-8321-4DA8-AABD-9A48FDBF9F4C}"/>
    <cellStyle name="Text Indent C 5" xfId="18049" xr:uid="{FC7F48D8-BF36-43C0-89D7-5428BA3B1FB8}"/>
    <cellStyle name="Text Indent C 5 10" xfId="18050" xr:uid="{DC5FD94A-5314-4E97-86EE-4CC3E5E55069}"/>
    <cellStyle name="Text Indent C 5 11" xfId="18051" xr:uid="{14C46A52-70C9-445D-80C2-B61687A615EF}"/>
    <cellStyle name="Text Indent C 5 2" xfId="18052" xr:uid="{39DF50EF-F5DF-43A9-9C70-A0777FF7680D}"/>
    <cellStyle name="Text Indent C 5 2 2" xfId="18053" xr:uid="{22ED3E42-7BB0-46BB-B365-EE0D3521258F}"/>
    <cellStyle name="Text Indent C 5 3" xfId="18054" xr:uid="{B9C5C186-465A-4BBD-9DD4-6909CF6B2244}"/>
    <cellStyle name="Text Indent C 5 3 2" xfId="18055" xr:uid="{6AACAD91-0B74-49E9-80CD-9B64B1C85B41}"/>
    <cellStyle name="Text Indent C 5 4" xfId="18056" xr:uid="{E21A8FF2-9ECC-4B39-933D-1F83F9BEF51E}"/>
    <cellStyle name="Text Indent C 5 5" xfId="18057" xr:uid="{F02E178C-367C-47CD-A93A-9E64DF335C21}"/>
    <cellStyle name="Text Indent C 5 6" xfId="18058" xr:uid="{52777C41-A020-4062-A653-E4280322C349}"/>
    <cellStyle name="Text Indent C 5 7" xfId="18059" xr:uid="{9051842D-A460-44BE-B2FB-7EB2AA60747C}"/>
    <cellStyle name="Text Indent C 5 8" xfId="18060" xr:uid="{DD01DD92-2698-40D1-8608-DF558112CEC7}"/>
    <cellStyle name="Text Indent C 5 9" xfId="18061" xr:uid="{71964B80-DE80-47AE-925A-AB021C5087F1}"/>
    <cellStyle name="Text Indent C 6" xfId="18062" xr:uid="{F65234E9-0549-4474-904C-4EDDCA944D6F}"/>
    <cellStyle name="Text Indent C 6 2" xfId="18063" xr:uid="{11D50BA8-3983-4669-B310-C50D5015422F}"/>
    <cellStyle name="Text Indent C 7" xfId="18064" xr:uid="{DFDFCD61-0F29-474C-BD5C-6146D79C2287}"/>
    <cellStyle name="Text Indent C 7 2" xfId="18065" xr:uid="{C68325A2-A2E3-4AEA-AAE9-3767C151B166}"/>
    <cellStyle name="Text Indent C 8" xfId="18066" xr:uid="{2DE3A258-E607-4C25-98F9-1216B01BD2CF}"/>
    <cellStyle name="Text Indent C 9" xfId="18067" xr:uid="{B22CBF0B-0483-47E0-864F-7779B21CDBAF}"/>
    <cellStyle name="Text Indent C_2008 Gazete Formatı" xfId="18068" xr:uid="{9B3F4CDC-A8E2-4EAA-A027-2B54BDCB3E52}"/>
    <cellStyle name="Texte explicatif" xfId="18069" xr:uid="{1E90BDD0-875E-4B5A-A51D-79FA2E174280}"/>
    <cellStyle name="textStyle" xfId="18070" xr:uid="{464D9BE4-8A32-4424-891D-DEADDF823844}"/>
    <cellStyle name="textStyle 2" xfId="18071" xr:uid="{8F49D024-CDEF-49F5-81FD-7D3F2519A1B0}"/>
    <cellStyle name="textStyleBold" xfId="18072" xr:uid="{D7B9C23A-CC06-42A4-8331-EC9C33F0D944}"/>
    <cellStyle name="textStyleBold 2" xfId="18073" xr:uid="{EDD953A5-3FCB-4986-8175-63CD88C32D52}"/>
    <cellStyle name="textStyleBoldNoBordred" xfId="18074" xr:uid="{6D6061DE-020D-40A7-AECB-4D4210B78B79}"/>
    <cellStyle name="textStyleForError" xfId="18075" xr:uid="{60710EC0-C654-4B83-B1E0-B429E4D00DD0}"/>
    <cellStyle name="textStyleForError 2" xfId="18076" xr:uid="{F20BDFD4-0783-4FF7-AF1D-D41B718F6AB8}"/>
    <cellStyle name="textStyleForGroupedRow" xfId="18077" xr:uid="{68ABC02E-F55F-4ED5-94B5-63D6C4EFBAD2}"/>
    <cellStyle name="textStyleForGroupedRow 2" xfId="18078" xr:uid="{D4DF4E43-3D86-4571-8CDC-D2E60A1D8539}"/>
    <cellStyle name="textStyleForNA" xfId="18079" xr:uid="{2EA4C51C-66AD-487D-B870-7C0150CA838B}"/>
    <cellStyle name="textStyleForNA 2" xfId="18080" xr:uid="{DF990DD3-A69E-4154-98B9-DBCFCE4D5F11}"/>
    <cellStyle name="textStyleForOK" xfId="18081" xr:uid="{5417C653-033F-4074-986C-9DF044E7928E}"/>
    <cellStyle name="textStyleForOK 2" xfId="18082" xr:uid="{CFC6970F-D17E-487D-B1F9-581371611D18}"/>
    <cellStyle name="textStyleForWarning" xfId="18083" xr:uid="{73B4F16F-A324-428F-AF4C-AC45CDB1A21E}"/>
    <cellStyle name="textStyleForWarning 2" xfId="18084" xr:uid="{2A95B724-FC69-4005-9EB1-08A907F5DEAE}"/>
    <cellStyle name="þ_x001d_ð+&amp;¨û›&amp;¡ûG_x0008_Ç_x0009_Ÿ_x000a__x0007__x0001__x0001_" xfId="18085" xr:uid="{57B750CF-45DE-48B5-BC53-9BC3BFA2898C}"/>
    <cellStyle name="TITULO1" xfId="18086" xr:uid="{9803DA30-2806-493B-8E95-1211910DF195}"/>
    <cellStyle name="TITULO1 10" xfId="18087" xr:uid="{526EBC4D-6AAD-42B8-A5FD-023ADD37F094}"/>
    <cellStyle name="TITULO1 11" xfId="18088" xr:uid="{47F87444-1A51-4891-BF1F-A5F333CAB57C}"/>
    <cellStyle name="TITULO1 12" xfId="18089" xr:uid="{1E454D46-B244-49BB-945B-71EB71EDDDF2}"/>
    <cellStyle name="TITULO1 2" xfId="18090" xr:uid="{BB5540F8-4862-42B3-AA81-D05568D0D16C}"/>
    <cellStyle name="TITULO1 2 10" xfId="18091" xr:uid="{2A644FAB-FA81-434F-86E2-3BB812C6162B}"/>
    <cellStyle name="TITULO1 2 11" xfId="18092" xr:uid="{09FBCB30-34E3-48D9-9D7B-45B7F6CC24FC}"/>
    <cellStyle name="TITULO1 2 2" xfId="18093" xr:uid="{EEEC5A87-4185-4A60-A6BC-9F13E8AF8798}"/>
    <cellStyle name="TITULO1 2 3" xfId="18094" xr:uid="{4453B79B-8584-465C-8299-32A9924D9935}"/>
    <cellStyle name="TITULO1 2 4" xfId="18095" xr:uid="{85F8B4DD-2783-4FE9-A0CE-85DAC259A82B}"/>
    <cellStyle name="TITULO1 2 5" xfId="18096" xr:uid="{CDF70D90-8A10-4401-964A-B14E88C7B849}"/>
    <cellStyle name="TITULO1 2 6" xfId="18097" xr:uid="{85A5FAA9-3CE2-4EA4-86E2-3ED0B89E882A}"/>
    <cellStyle name="TITULO1 2 7" xfId="18098" xr:uid="{39AB698F-D8C3-400B-B4FC-1BE4B7592402}"/>
    <cellStyle name="TITULO1 2 8" xfId="18099" xr:uid="{6E408926-5D40-4DD3-9CE8-8E84E8161104}"/>
    <cellStyle name="TITULO1 2 9" xfId="18100" xr:uid="{CFA4B4CF-1EC1-459A-B6C4-EA7D2818F965}"/>
    <cellStyle name="TITULO1 3" xfId="18101" xr:uid="{391C7144-4608-40CB-9925-449725BF30D2}"/>
    <cellStyle name="TITULO1 3 10" xfId="18102" xr:uid="{5D286B2E-E46F-4B13-8101-79E78C748602}"/>
    <cellStyle name="TITULO1 3 11" xfId="18103" xr:uid="{0EB2670D-A48C-4F02-B390-A382044CA32E}"/>
    <cellStyle name="TITULO1 3 2" xfId="18104" xr:uid="{C1CCDBA1-4897-4A8E-A288-F77CECA52311}"/>
    <cellStyle name="TITULO1 3 3" xfId="18105" xr:uid="{729FD8A7-3697-431C-BAE3-AE22D94C7C90}"/>
    <cellStyle name="TITULO1 3 4" xfId="18106" xr:uid="{03DFF6D6-1EC1-4C9E-A8C5-ABBBBF0FCC10}"/>
    <cellStyle name="TITULO1 3 5" xfId="18107" xr:uid="{D4077DEF-03E6-499E-8846-A9FE11B280EA}"/>
    <cellStyle name="TITULO1 3 6" xfId="18108" xr:uid="{DFFAB092-E093-459A-95ED-C927212D947B}"/>
    <cellStyle name="TITULO1 3 7" xfId="18109" xr:uid="{8A84D6DC-C5B3-42D4-B2C5-5260873960A5}"/>
    <cellStyle name="TITULO1 3 8" xfId="18110" xr:uid="{16D8284E-AF9A-4CDC-8ED2-7452139C8C06}"/>
    <cellStyle name="TITULO1 3 9" xfId="18111" xr:uid="{D44291C9-6B2F-425F-B2E2-9DEA27ED59FC}"/>
    <cellStyle name="TITULO1 4" xfId="18112" xr:uid="{AB8E7602-F3CC-4E74-89CB-06529B6B07FF}"/>
    <cellStyle name="TITULO1 4 10" xfId="18113" xr:uid="{0A7DC0D5-455B-456E-B4EE-3FC9B471B3A6}"/>
    <cellStyle name="TITULO1 4 11" xfId="18114" xr:uid="{C3DBE966-E010-4516-9C86-46B56F30A7FA}"/>
    <cellStyle name="TITULO1 4 2" xfId="18115" xr:uid="{AF903F47-B96E-4145-AB03-C174D0EE2E8C}"/>
    <cellStyle name="TITULO1 4 3" xfId="18116" xr:uid="{5BE9E468-9401-43E2-A684-DD4122FB0D02}"/>
    <cellStyle name="TITULO1 4 4" xfId="18117" xr:uid="{ACDD2835-3D52-4EB3-B51D-A72B5A1814B8}"/>
    <cellStyle name="TITULO1 4 5" xfId="18118" xr:uid="{47D450FE-0D44-4796-8E88-59BE7F0F34F9}"/>
    <cellStyle name="TITULO1 4 6" xfId="18119" xr:uid="{9AC9B5E4-CB11-4DFD-9E28-D1AB3F2C978B}"/>
    <cellStyle name="TITULO1 4 7" xfId="18120" xr:uid="{8904FB67-E410-4C6B-8FED-5D0A96CF2EBC}"/>
    <cellStyle name="TITULO1 4 8" xfId="18121" xr:uid="{9E32A386-3B24-46D4-BE39-ABCF86D7CD8A}"/>
    <cellStyle name="TITULO1 4 9" xfId="18122" xr:uid="{2A7E7B1A-8D2B-4B79-9E74-1218F4842C1B}"/>
    <cellStyle name="TITULO1 5" xfId="18123" xr:uid="{14400D14-DE47-4C9D-AFC2-53E57F6B2413}"/>
    <cellStyle name="TITULO1 5 10" xfId="18124" xr:uid="{A1016644-78F4-4370-95E1-3C9B991681E6}"/>
    <cellStyle name="TITULO1 5 11" xfId="18125" xr:uid="{B8D15C3F-14C0-471B-9677-AAB77222D5D0}"/>
    <cellStyle name="TITULO1 5 2" xfId="18126" xr:uid="{A3737100-416E-4F0C-9270-AC967D0937D9}"/>
    <cellStyle name="TITULO1 5 3" xfId="18127" xr:uid="{5D0B3E72-2F28-4541-8D94-A23114683E4E}"/>
    <cellStyle name="TITULO1 5 4" xfId="18128" xr:uid="{9A052859-6DD9-4A28-BF4E-6ACCA5D6B019}"/>
    <cellStyle name="TITULO1 5 5" xfId="18129" xr:uid="{154C7FD4-4883-4C00-B1F7-57E00CCA0446}"/>
    <cellStyle name="TITULO1 5 6" xfId="18130" xr:uid="{4DC43CAC-CCE0-4650-9CC0-F691401BA61F}"/>
    <cellStyle name="TITULO1 5 7" xfId="18131" xr:uid="{6EE8CEF9-A927-45BC-8F8B-9AC1F48E6F9F}"/>
    <cellStyle name="TITULO1 5 8" xfId="18132" xr:uid="{4245F5BE-1897-4579-B3DD-8C68AD81BD20}"/>
    <cellStyle name="TITULO1 5 9" xfId="18133" xr:uid="{A5A254F4-C867-413C-8C0B-937E8ED11945}"/>
    <cellStyle name="TITULO1 6" xfId="18134" xr:uid="{EAEDB68A-C652-419D-9A69-011C3289A49D}"/>
    <cellStyle name="TITULO1 7" xfId="18135" xr:uid="{F4642153-C6DB-4398-B0B9-D6D8C34C5B75}"/>
    <cellStyle name="TITULO1 8" xfId="18136" xr:uid="{0EA6DDE1-D323-42E0-8A29-7DCDAE124C96}"/>
    <cellStyle name="TITULO1 9" xfId="18137" xr:uid="{827CADF9-1644-4AB9-B215-AB112035DC78}"/>
    <cellStyle name="TITULO1_Altın Fon" xfId="18138" xr:uid="{3F66AB3A-8C87-4B4E-8B0F-55F8B10800A9}"/>
    <cellStyle name="TITULO2" xfId="18139" xr:uid="{1BFDD6E1-8485-49C7-BDDD-92CF12F6ACFB}"/>
    <cellStyle name="TITULO2 10" xfId="18140" xr:uid="{57618C81-E240-4D1B-B2B4-1EF1A2443518}"/>
    <cellStyle name="TITULO2 11" xfId="18141" xr:uid="{E3A0F4DB-FEAC-4CBB-9CFD-0EA5CF83B64D}"/>
    <cellStyle name="TITULO2 12" xfId="18142" xr:uid="{323FE1F4-1CC2-40B9-A739-33D77F97FF27}"/>
    <cellStyle name="TITULO2 2" xfId="18143" xr:uid="{2D6BDE87-3EBC-4345-B3AC-69385C098F87}"/>
    <cellStyle name="TITULO2 2 10" xfId="18144" xr:uid="{A75923C5-AF28-4B4F-BBDA-E9B647CDB193}"/>
    <cellStyle name="TITULO2 2 11" xfId="18145" xr:uid="{EE51E04C-9DBC-4DBC-8D17-2FB450A7D31E}"/>
    <cellStyle name="TITULO2 2 2" xfId="18146" xr:uid="{649AF0C0-A508-476A-A9BC-B34634D3DB7E}"/>
    <cellStyle name="TITULO2 2 3" xfId="18147" xr:uid="{5C081751-14FB-4028-B116-E9A9F84892F9}"/>
    <cellStyle name="TITULO2 2 4" xfId="18148" xr:uid="{46B8DB7B-4B56-47B4-9A6D-15969709645E}"/>
    <cellStyle name="TITULO2 2 5" xfId="18149" xr:uid="{0CA74745-9C07-4DDF-9A09-96A181C4C748}"/>
    <cellStyle name="TITULO2 2 6" xfId="18150" xr:uid="{E5A37F93-AC2B-4487-8960-E3E0B863B7B8}"/>
    <cellStyle name="TITULO2 2 7" xfId="18151" xr:uid="{1494F6A3-8CCB-4737-B177-43FA77FA8449}"/>
    <cellStyle name="TITULO2 2 8" xfId="18152" xr:uid="{DCE2FDA2-FCD8-427D-8FA4-0035072FD4CC}"/>
    <cellStyle name="TITULO2 2 9" xfId="18153" xr:uid="{4FB5587E-9EB6-4BE0-A120-2A7EE42152CA}"/>
    <cellStyle name="TITULO2 3" xfId="18154" xr:uid="{5ACA8483-D6ED-496D-B904-9232B2D341F6}"/>
    <cellStyle name="TITULO2 3 10" xfId="18155" xr:uid="{B90E9DF4-7E3D-4654-8760-221C531456DD}"/>
    <cellStyle name="TITULO2 3 11" xfId="18156" xr:uid="{BE88C472-2C5E-4890-BEC0-7B6A34EC2361}"/>
    <cellStyle name="TITULO2 3 2" xfId="18157" xr:uid="{5F8A9930-5F25-408C-8D4C-20F29EC01ED9}"/>
    <cellStyle name="TITULO2 3 3" xfId="18158" xr:uid="{9DDB4BC2-C134-4271-BE76-BAF1C36F92BB}"/>
    <cellStyle name="TITULO2 3 4" xfId="18159" xr:uid="{3C14475A-7A11-41D1-B8F5-60656CF1D02B}"/>
    <cellStyle name="TITULO2 3 5" xfId="18160" xr:uid="{64C487BF-62AE-4543-B593-D7E77E80E701}"/>
    <cellStyle name="TITULO2 3 6" xfId="18161" xr:uid="{8FD752FE-0A96-410E-A445-4C1E1E318229}"/>
    <cellStyle name="TITULO2 3 7" xfId="18162" xr:uid="{A126A740-74E4-4DF8-A7AE-785DB9ABD309}"/>
    <cellStyle name="TITULO2 3 8" xfId="18163" xr:uid="{DA34C8B8-85CE-4EBF-A319-6B4835336D93}"/>
    <cellStyle name="TITULO2 3 9" xfId="18164" xr:uid="{25CF860E-91B4-495C-B1BE-A3DA9D3118EB}"/>
    <cellStyle name="TITULO2 4" xfId="18165" xr:uid="{3FB0B800-5934-4182-9573-F38F225DF388}"/>
    <cellStyle name="TITULO2 4 10" xfId="18166" xr:uid="{435D9F0E-266F-4007-93FB-81B83F3C7728}"/>
    <cellStyle name="TITULO2 4 11" xfId="18167" xr:uid="{AACCC4B9-195D-44D9-B2A4-709C0F99DBDD}"/>
    <cellStyle name="TITULO2 4 2" xfId="18168" xr:uid="{1446E0A2-A37C-4BA0-93A4-33179EF70D5B}"/>
    <cellStyle name="TITULO2 4 3" xfId="18169" xr:uid="{167678B0-5E03-4483-AE88-1B7853D3FC7D}"/>
    <cellStyle name="TITULO2 4 4" xfId="18170" xr:uid="{59B49386-493D-4A05-ABBD-610CF25040E4}"/>
    <cellStyle name="TITULO2 4 5" xfId="18171" xr:uid="{1B809DFB-E5CD-4E84-BA0F-6DFC2CD8354B}"/>
    <cellStyle name="TITULO2 4 6" xfId="18172" xr:uid="{B02241BB-BD6A-4B89-A661-8624C8AF7347}"/>
    <cellStyle name="TITULO2 4 7" xfId="18173" xr:uid="{B6C8942C-351C-45CE-B7D8-F26A249C995D}"/>
    <cellStyle name="TITULO2 4 8" xfId="18174" xr:uid="{85BB6E1C-9FA3-4973-8188-95ADFFC26FC0}"/>
    <cellStyle name="TITULO2 4 9" xfId="18175" xr:uid="{5C0FE0A7-BB84-4C03-AE28-D15116970CA7}"/>
    <cellStyle name="TITULO2 5" xfId="18176" xr:uid="{B5C61935-48BB-47CB-836C-F7481298A257}"/>
    <cellStyle name="TITULO2 5 10" xfId="18177" xr:uid="{C9B1D6AA-D7B3-40CD-829A-1DFC798AEEDD}"/>
    <cellStyle name="TITULO2 5 11" xfId="18178" xr:uid="{79E18CE6-2178-4513-B3CC-1BE778B01CFF}"/>
    <cellStyle name="TITULO2 5 2" xfId="18179" xr:uid="{91659154-4EDC-4507-9EC1-5C3E234010F2}"/>
    <cellStyle name="TITULO2 5 3" xfId="18180" xr:uid="{9B27AD8A-89AA-4405-B432-DE9F107CBB8B}"/>
    <cellStyle name="TITULO2 5 4" xfId="18181" xr:uid="{75166D5E-60BA-4027-AFB2-087482E324DB}"/>
    <cellStyle name="TITULO2 5 5" xfId="18182" xr:uid="{C77CF79D-2149-4C03-8A74-32BB8ECF3EBC}"/>
    <cellStyle name="TITULO2 5 6" xfId="18183" xr:uid="{4D330B88-D228-48A9-AEF6-ECC206FBF0A8}"/>
    <cellStyle name="TITULO2 5 7" xfId="18184" xr:uid="{DCF64EB7-38EA-4035-B264-9B42572429C5}"/>
    <cellStyle name="TITULO2 5 8" xfId="18185" xr:uid="{173CD3BE-7E13-4ED3-BE6F-DDA74DCD8F89}"/>
    <cellStyle name="TITULO2 5 9" xfId="18186" xr:uid="{2133CF1A-B267-4C16-A9A5-6CF23719501E}"/>
    <cellStyle name="TITULO2 6" xfId="18187" xr:uid="{60F4DA37-4E1A-41F0-AC0F-DBD275745AE3}"/>
    <cellStyle name="TITULO2 7" xfId="18188" xr:uid="{899B2BD7-6F5E-4D95-A7C7-36086161EDF8}"/>
    <cellStyle name="TITULO2 8" xfId="18189" xr:uid="{9CBED666-F3C6-4714-98EB-67C0ECF5EF55}"/>
    <cellStyle name="TITULO2 9" xfId="18190" xr:uid="{D076BE44-EC73-455D-A6E0-E334C914FA4D}"/>
    <cellStyle name="TITULO2_Altın Fon" xfId="18191" xr:uid="{26884A5B-54B4-4775-BA4E-61BF8AB01B78}"/>
    <cellStyle name="times" xfId="18192" xr:uid="{89D6D02C-BA41-4257-BE8F-8CBCB75F8C7B}"/>
    <cellStyle name="Times New Roman" xfId="18193" xr:uid="{439BD91F-E15E-40C6-A9CF-8C6F004BA1DD}"/>
    <cellStyle name="Times New Roman 10" xfId="18194" xr:uid="{12148271-D2EC-48E8-98AF-4222DAD8229C}"/>
    <cellStyle name="Times New Roman 10 2" xfId="18195" xr:uid="{9D3063C1-B58A-4C0E-8454-C31143E040EA}"/>
    <cellStyle name="Times New Roman 11" xfId="18196" xr:uid="{E69CEE3B-FCA0-4942-A807-2ED8A79A0AFE}"/>
    <cellStyle name="Times New Roman 11 2" xfId="18197" xr:uid="{34EB746D-B8FA-46DF-91CA-95BE8122D325}"/>
    <cellStyle name="Times New Roman 12" xfId="18198" xr:uid="{F61F5AF8-FFCB-4E20-923D-90A72302632F}"/>
    <cellStyle name="Times New Roman 13" xfId="18199" xr:uid="{8C5B8B6E-FB3B-4BEC-BBC9-69F7B17009F1}"/>
    <cellStyle name="Times New Roman 14" xfId="18200" xr:uid="{B73E24D2-75FC-4C77-B053-930CA7F98714}"/>
    <cellStyle name="Times New Roman 15" xfId="18201" xr:uid="{DCD881E0-F598-4489-AFB5-0CB97206135B}"/>
    <cellStyle name="Times New Roman 16" xfId="18202" xr:uid="{96D787D4-860B-44B0-93EA-02C8D0D30DD5}"/>
    <cellStyle name="Times New Roman 17" xfId="18203" xr:uid="{B2D0833E-B732-45D8-BC80-4F6EE9E447CC}"/>
    <cellStyle name="Times New Roman 18" xfId="18204" xr:uid="{794B6212-43EA-4A42-8754-AAE3204C7308}"/>
    <cellStyle name="Times New Roman 19" xfId="18205" xr:uid="{8C60E881-3475-431D-8F9A-FC1CBA29D1C1}"/>
    <cellStyle name="Times New Roman 2" xfId="18206" xr:uid="{C4355B7D-279E-45F4-8B28-172065DE0500}"/>
    <cellStyle name="Times New Roman 2 2" xfId="18207" xr:uid="{FE27088C-AE6E-4B55-803E-ECF7570B1089}"/>
    <cellStyle name="Times New Roman 2 3" xfId="18208" xr:uid="{6A6D5490-2DC0-49D9-B938-235F9B9EE841}"/>
    <cellStyle name="Times New Roman 2 4" xfId="18209" xr:uid="{9F296444-F807-4352-A7D2-EBA01B2E8292}"/>
    <cellStyle name="Times New Roman 2 5" xfId="18210" xr:uid="{59B1FACC-43A8-4AC2-BDC0-D319B06808E0}"/>
    <cellStyle name="Times New Roman 2 6" xfId="18211" xr:uid="{4D406FF5-E0CA-495F-9674-F1F5D5E6CC75}"/>
    <cellStyle name="Times New Roman 2 7" xfId="18212" xr:uid="{12C6E426-C5B9-4FB4-A7EA-3F7DAACCFE72}"/>
    <cellStyle name="Times New Roman 20" xfId="18213" xr:uid="{BBAD6D82-28DC-481D-9416-09D2ADFEFA4D}"/>
    <cellStyle name="Times New Roman 21" xfId="18214" xr:uid="{09FC9D7B-ACA1-4750-A3BF-38A87679DC7B}"/>
    <cellStyle name="Times New Roman 22" xfId="18215" xr:uid="{D2E67A84-327B-4A24-BC7D-012380ED8BE4}"/>
    <cellStyle name="Times New Roman 23" xfId="18216" xr:uid="{0C84ED8D-3B51-4BCE-A3E0-2F143706AF1C}"/>
    <cellStyle name="Times New Roman 24" xfId="18217" xr:uid="{6261D9A2-1333-4285-8A4B-9AE0BED31C13}"/>
    <cellStyle name="Times New Roman 25" xfId="18218" xr:uid="{0B19E2CF-2722-4D82-8756-4316622D9CCB}"/>
    <cellStyle name="Times New Roman 26" xfId="18219" xr:uid="{ECBA0EA1-F56A-42ED-831C-E77FB2BCBC62}"/>
    <cellStyle name="Times New Roman 27" xfId="18220" xr:uid="{5C92C46F-D68C-4DEB-9A18-B6685FAEC7F7}"/>
    <cellStyle name="Times New Roman 28" xfId="18221" xr:uid="{55479458-7D45-4754-89E0-21C49F850D03}"/>
    <cellStyle name="Times New Roman 29" xfId="18222" xr:uid="{39045B23-F9BC-428B-AA78-34265BE3D979}"/>
    <cellStyle name="Times New Roman 3" xfId="18223" xr:uid="{0C707546-0FCD-499F-B689-D2CBAF61078C}"/>
    <cellStyle name="Times New Roman 3 2" xfId="18224" xr:uid="{6299556F-B45D-45BC-B268-4A09ED6AB9ED}"/>
    <cellStyle name="Times New Roman 3 3" xfId="18225" xr:uid="{EA855AED-CE28-417B-9F94-F23EE58CE6EC}"/>
    <cellStyle name="Times New Roman 3 4" xfId="18226" xr:uid="{74B0B8B7-BAD3-411E-B8B6-E4C18835A414}"/>
    <cellStyle name="Times New Roman 3 5" xfId="18227" xr:uid="{3F0F65CC-7596-4AE2-94DB-463AA53FD049}"/>
    <cellStyle name="Times New Roman 3 6" xfId="18228" xr:uid="{7C7F47ED-BD99-4646-83BF-C90E3E59D2D3}"/>
    <cellStyle name="Times New Roman 3 7" xfId="18229" xr:uid="{01A83855-271E-4DED-8A4A-C712BF02DA4F}"/>
    <cellStyle name="Times New Roman 30" xfId="18230" xr:uid="{221C62F2-5F5E-487A-993D-967A8C276308}"/>
    <cellStyle name="Times New Roman 31" xfId="18231" xr:uid="{28152668-1790-4DE8-B615-4979299BE20D}"/>
    <cellStyle name="Times New Roman 32" xfId="18232" xr:uid="{FBEA784F-F638-4F10-B808-0D1E2DA32A9B}"/>
    <cellStyle name="Times New Roman 33" xfId="18233" xr:uid="{B25EED77-48D6-4512-8737-8F4044F79019}"/>
    <cellStyle name="Times New Roman 34" xfId="18234" xr:uid="{86F07341-671C-4ACA-8CA4-B5166DE9A049}"/>
    <cellStyle name="Times New Roman 4" xfId="18235" xr:uid="{664A780F-812A-475A-BD59-B4DF6A883DEB}"/>
    <cellStyle name="Times New Roman 4 2" xfId="18236" xr:uid="{08AB3416-AC8D-4CC0-9396-371DEB939CB2}"/>
    <cellStyle name="Times New Roman 4 3" xfId="18237" xr:uid="{A9669E86-B124-4280-A2A0-7639205335A8}"/>
    <cellStyle name="Times New Roman 4 4" xfId="18238" xr:uid="{5AAA5BA8-F635-4A9F-8B12-1DF74FD200A9}"/>
    <cellStyle name="Times New Roman 4 5" xfId="18239" xr:uid="{73647C66-8ABE-4A63-85BB-74AFB0B98E64}"/>
    <cellStyle name="Times New Roman 4 6" xfId="18240" xr:uid="{DE15EFE6-3A38-43D1-887D-0BC1B522797D}"/>
    <cellStyle name="Times New Roman 4 7" xfId="18241" xr:uid="{3EA5FEDE-C4EB-4125-9A88-D45F7A61BBB2}"/>
    <cellStyle name="Times New Roman 5" xfId="18242" xr:uid="{A43E203F-4B4D-4BF2-A39D-49D236C29CC0}"/>
    <cellStyle name="Times New Roman 5 2" xfId="18243" xr:uid="{06BA9E40-19BD-43DA-B102-9966A1FA16BA}"/>
    <cellStyle name="Times New Roman 5 3" xfId="18244" xr:uid="{5ED2F41C-51EF-4F95-9C08-2748C5000D3D}"/>
    <cellStyle name="Times New Roman 5 4" xfId="18245" xr:uid="{FE26BAE2-01C7-4C7E-91EF-524DF4E321D7}"/>
    <cellStyle name="Times New Roman 5 5" xfId="18246" xr:uid="{54C4AA75-BB06-4992-B531-AA50E906580A}"/>
    <cellStyle name="Times New Roman 5 6" xfId="18247" xr:uid="{5A949122-FE96-49AB-B7F6-7A5874D7FC8E}"/>
    <cellStyle name="Times New Roman 5 7" xfId="18248" xr:uid="{8F25D084-90A6-4A92-85D1-398B5D79EB62}"/>
    <cellStyle name="Times New Roman 6" xfId="18249" xr:uid="{6A4F0F58-F03B-48D4-B196-29469662CE02}"/>
    <cellStyle name="Times New Roman 6 2" xfId="18250" xr:uid="{B0E001BA-93E3-428D-868D-CE7AA3BB68BF}"/>
    <cellStyle name="Times New Roman 6 3" xfId="18251" xr:uid="{4F6DA35A-7B62-418C-9044-71ADD17744D5}"/>
    <cellStyle name="Times New Roman 6 4" xfId="18252" xr:uid="{44C47FAD-D333-4144-83C4-64C998BF0B59}"/>
    <cellStyle name="Times New Roman 6 5" xfId="18253" xr:uid="{23D07C84-4241-4AF7-AB9A-472A504BD803}"/>
    <cellStyle name="Times New Roman 6 6" xfId="18254" xr:uid="{ECEE9F8E-1E7D-4E78-9A0C-E93D0157E8C9}"/>
    <cellStyle name="Times New Roman 6 7" xfId="18255" xr:uid="{D8C82B11-3AC5-42D7-8139-CF7AF46198DC}"/>
    <cellStyle name="Times New Roman 7" xfId="18256" xr:uid="{92518858-2D2D-4F42-9BA6-52C0D94DC05A}"/>
    <cellStyle name="Times New Roman 7 2" xfId="18257" xr:uid="{AA7E205D-E806-42BE-831E-EF1D56704013}"/>
    <cellStyle name="Times New Roman 8" xfId="18258" xr:uid="{28FD6565-7A8A-46AE-80CC-BC4C0BC5AF67}"/>
    <cellStyle name="Times New Roman 8 2" xfId="18259" xr:uid="{ABFE255C-7631-4FC7-A90C-6B5D92F0C540}"/>
    <cellStyle name="Times New Roman 9" xfId="18260" xr:uid="{9425A315-91EA-4CC4-89B3-E88A399F48BC}"/>
    <cellStyle name="Times New Roman 9 2" xfId="18261" xr:uid="{2D211394-9102-4E90-B4E2-5617339BB36C}"/>
    <cellStyle name="Times New Roman_BANK ASYA-PlayOffYerel Plan-Bütçe" xfId="18262" xr:uid="{F5762D7A-66D0-49A6-BECC-17E0D2D6BF70}"/>
    <cellStyle name="Title 10" xfId="18263" xr:uid="{54B64AB2-2D1B-4752-8F54-9F7219FD360A}"/>
    <cellStyle name="Title 10 2" xfId="18264" xr:uid="{B78941A8-251B-4570-9A26-E08D416E32CF}"/>
    <cellStyle name="Title 10 3" xfId="18265" xr:uid="{90F01D34-4953-4A2E-A5BA-7C97EEDE95F1}"/>
    <cellStyle name="Title 10 4" xfId="18266" xr:uid="{7FEB7732-6B32-45CB-B88D-D2F1A2F63FCF}"/>
    <cellStyle name="Title 11" xfId="18267" xr:uid="{08DB4A85-466E-4A14-AA52-D3AA7AB6776D}"/>
    <cellStyle name="Title 11 2" xfId="18268" xr:uid="{8470377E-7C5A-48C1-A9D4-EDC2F54D8EB5}"/>
    <cellStyle name="Title 11 3" xfId="18269" xr:uid="{7AC9F470-C12C-4FB0-8B74-C2A6FBF088D1}"/>
    <cellStyle name="Title 11 4" xfId="18270" xr:uid="{6B317844-72C7-4572-AAF4-A3D4E3078679}"/>
    <cellStyle name="Title 12" xfId="18271" xr:uid="{D552145B-F542-4088-AE87-4B100F1EDE1E}"/>
    <cellStyle name="Title 12 2" xfId="18272" xr:uid="{7193B61F-09D0-4190-967D-8DD001C9472E}"/>
    <cellStyle name="Title 13" xfId="18273" xr:uid="{DFE1ED32-5597-43C4-AE84-110E4A62F9D1}"/>
    <cellStyle name="Title 2" xfId="18274" xr:uid="{C9ADCC0B-5E82-45F4-9B42-283CB9F3FD53}"/>
    <cellStyle name="Title 2 2" xfId="18275" xr:uid="{A294F378-D7E3-4C2C-A3E4-DE54773B0488}"/>
    <cellStyle name="Title 2 2 2" xfId="18276" xr:uid="{D401501F-A314-41DF-BD9C-D7238BC2E2D3}"/>
    <cellStyle name="Title 2 3" xfId="18277" xr:uid="{A30206D1-5AE4-4952-BB68-6972AC4F49DC}"/>
    <cellStyle name="Title 2 3 2" xfId="18278" xr:uid="{BD12DEF5-60DA-43FA-B45C-9F82BA238A91}"/>
    <cellStyle name="Title 2 4" xfId="18279" xr:uid="{B9650C5E-B134-4A2F-AA7F-F5BC1D32D8D8}"/>
    <cellStyle name="Title 2 4 2" xfId="18280" xr:uid="{421B8421-1F93-4BC3-9E7E-5842E6CC4436}"/>
    <cellStyle name="Title 2 5" xfId="18281" xr:uid="{2557E73B-652F-44FA-9DAF-871DDF9DF86D}"/>
    <cellStyle name="Title 2 6" xfId="18282" xr:uid="{93BC400F-7EEA-4EC8-82AB-AF94B28E6031}"/>
    <cellStyle name="Title 2 7" xfId="18283" xr:uid="{C7A94575-4E19-4E16-BA19-CCB0AF02ABD7}"/>
    <cellStyle name="Title 2 8" xfId="18284" xr:uid="{7E3D7485-F134-4A46-B961-4A41F9396FD8}"/>
    <cellStyle name="Title 2_22 Ocak -31 Mart Opet Arçelik Radyo (onay)" xfId="18285" xr:uid="{65886CFC-375F-4A3C-8AD7-EBB59591B0F7}"/>
    <cellStyle name="Title 3" xfId="18286" xr:uid="{34DC155A-604F-4219-9413-2D35B6AF883E}"/>
    <cellStyle name="Title 3 2" xfId="18287" xr:uid="{455A5262-0D6B-4B00-99F7-178F1602726D}"/>
    <cellStyle name="Title 3 3" xfId="18288" xr:uid="{811B1A8A-2EAE-4A95-A2C7-6F4CBB74B533}"/>
    <cellStyle name="Title 3 4" xfId="18289" xr:uid="{CEE10E28-D68C-4FA7-ADA5-E1440F7CDBA6}"/>
    <cellStyle name="Title 3 5" xfId="18290" xr:uid="{FAF96267-B74D-44A6-A949-327E7AA788F9}"/>
    <cellStyle name="Title 4" xfId="18291" xr:uid="{45E4C1EC-789E-4C1F-9DD8-4FCB5B44C23D}"/>
    <cellStyle name="Title 4 2" xfId="18292" xr:uid="{7A280DC4-0A63-4780-ABCE-A6F5F05532FC}"/>
    <cellStyle name="Title 5" xfId="18293" xr:uid="{32C5A84A-4FDD-42E9-8F61-6AAA5951871A}"/>
    <cellStyle name="Title 5 2" xfId="18294" xr:uid="{B9330FBE-A20A-4CC6-B98C-A5DFF64E2A6D}"/>
    <cellStyle name="Title 6" xfId="18295" xr:uid="{DA4DF147-ABB0-4254-B0B5-F12AEA9D71FB}"/>
    <cellStyle name="Title 6 2" xfId="18296" xr:uid="{012F3D14-3D46-44F3-8BFD-C00270D673CD}"/>
    <cellStyle name="Title 7" xfId="18297" xr:uid="{5230D734-AF4E-4B11-81F2-019E2AE66BA9}"/>
    <cellStyle name="Title 7 2" xfId="18298" xr:uid="{0205F80E-5E01-4975-B007-4CC84A985714}"/>
    <cellStyle name="Title 7 3" xfId="18299" xr:uid="{7F850FE2-6EA1-4BFB-87A0-C958818BB315}"/>
    <cellStyle name="Title 7 4" xfId="18300" xr:uid="{8282584A-FD3E-4234-9AF2-9A2A9574D203}"/>
    <cellStyle name="Title 8" xfId="18301" xr:uid="{A0D6B331-F3BE-42A1-B268-71F8C52E1D50}"/>
    <cellStyle name="Title 8 2" xfId="18302" xr:uid="{27FC2535-F6E4-4257-AC66-FE5F030D0C5F}"/>
    <cellStyle name="Title 8 3" xfId="18303" xr:uid="{D0CD108F-F9C0-4B90-B4CB-C9AAC397099A}"/>
    <cellStyle name="Title 8 4" xfId="18304" xr:uid="{8CA01F0A-CE7C-4CCE-BE50-3B309A70D138}"/>
    <cellStyle name="Title 9" xfId="18305" xr:uid="{F876AB02-F268-48BF-AAE7-9ECC7EDE97F4}"/>
    <cellStyle name="Title 9 2" xfId="18306" xr:uid="{C0778E78-2247-47C1-9D19-6D25C8CD7C06}"/>
    <cellStyle name="Title 9 3" xfId="18307" xr:uid="{DA3F314B-BC26-4CDD-95DD-0E43F0AE5E6C}"/>
    <cellStyle name="Title 9 4" xfId="18308" xr:uid="{E91411F0-1233-43B0-B3AA-E396DFD3AF6D}"/>
    <cellStyle name="Titolo.1" xfId="18309" xr:uid="{F93271F5-1DE4-4CAB-B626-1290F64134EB}"/>
    <cellStyle name="Titolo.1 2" xfId="18310" xr:uid="{D47AB865-06EA-44E7-AAF1-C87C9950FBCE}"/>
    <cellStyle name="Titolo.1 2 2" xfId="18311" xr:uid="{7132E205-FF15-4AC0-9CBC-463A7AF334FC}"/>
    <cellStyle name="Titolo.1 3" xfId="18312" xr:uid="{9C79883B-5651-496C-B3B3-E9F5A847B156}"/>
    <cellStyle name="Titolo.2" xfId="18313" xr:uid="{DA0E9C25-3247-47AC-B02A-1001B2E5AC84}"/>
    <cellStyle name="Titolo.2 2" xfId="18314" xr:uid="{CB39F8F1-C5FD-4AAC-8638-B545A7CC0C97}"/>
    <cellStyle name="Titolo.2 2 2" xfId="18315" xr:uid="{6CE1775E-9EC7-47AC-9BCE-A84392AC3A7D}"/>
    <cellStyle name="Titolo.2 3" xfId="18316" xr:uid="{C006FC55-054C-4267-B055-685C9432285B}"/>
    <cellStyle name="Titre" xfId="18317" xr:uid="{3AD049F4-D150-4C0B-9ED6-D9634BBA48E9}"/>
    <cellStyle name="Titre colonnes" xfId="18318" xr:uid="{953CC515-12B3-4655-A973-2AFC2B5213DE}"/>
    <cellStyle name="Titre général" xfId="18319" xr:uid="{89BECB7A-927E-42B1-A1FF-BE4D5E1DE160}"/>
    <cellStyle name="Titre lignes" xfId="18320" xr:uid="{CA8F276A-0FF4-4050-B54C-6A1F55028CD9}"/>
    <cellStyle name="Titre page" xfId="18321" xr:uid="{16D3DDFC-8200-40A8-8487-EE8AE3D1ED46}"/>
    <cellStyle name="Titre 1" xfId="18322" xr:uid="{F9FA93EB-EE60-42A5-9CA0-BF912D59F356}"/>
    <cellStyle name="Titre 2" xfId="18323" xr:uid="{67CECC60-0FA6-41D2-A2ED-22A44A0004CE}"/>
    <cellStyle name="Titre 3" xfId="18324" xr:uid="{7673ABCF-3ED8-4E13-AE26-82257232D6A1}"/>
    <cellStyle name="Titre 4" xfId="18325" xr:uid="{BCAB856E-7748-4069-AF64-51D643473316}"/>
    <cellStyle name="Toplam" xfId="19959" xr:uid="{3389523E-C569-4E7D-A11A-D7E0905D8132}"/>
    <cellStyle name="Toplam 10" xfId="18326" xr:uid="{C3C83877-CC04-47EA-A4B6-B1E63C803B9F}"/>
    <cellStyle name="Toplam 10 2" xfId="18327" xr:uid="{7CBF1F9A-B08A-41E0-8317-04154F427805}"/>
    <cellStyle name="Toplam 10 3" xfId="19830" xr:uid="{2FF6FD86-88F9-4B79-879D-AA3C88A39D41}"/>
    <cellStyle name="Toplam 10 3 2" xfId="22356" xr:uid="{28F45559-30E2-4C64-9632-7ED6E1B19C11}"/>
    <cellStyle name="Toplam 10 3 2 2" xfId="27498" xr:uid="{7B4DEBDC-8A09-4095-B16D-787625726943}"/>
    <cellStyle name="Toplam 10 3 2 2 2" xfId="36888" xr:uid="{C8968235-630D-4136-834F-2E8AE2F052FD}"/>
    <cellStyle name="Toplam 10 3 2 3" xfId="31996" xr:uid="{9C4ADAC3-5F4B-4FBB-9E99-5A643CB3F373}"/>
    <cellStyle name="Toplam 10 3 3" xfId="25056" xr:uid="{DB37FD93-22B5-4B65-9514-009A653C8A26}"/>
    <cellStyle name="Toplam 10 3 3 2" xfId="34448" xr:uid="{19631AE9-4104-4609-AC18-2415C1C824FB}"/>
    <cellStyle name="Toplam 10 4" xfId="21797" xr:uid="{45A56B6A-58A3-4A3D-8291-1EBA951DB5F5}"/>
    <cellStyle name="Toplam 10 4 2" xfId="26941" xr:uid="{68E2E27B-EEE4-41C3-A42C-FC42E94F2140}"/>
    <cellStyle name="Toplam 10 4 2 2" xfId="36332" xr:uid="{FAE56316-3D71-48EA-8F63-6FB89A53E889}"/>
    <cellStyle name="Toplam 10 4 3" xfId="31538" xr:uid="{9BAEAD14-160D-4E76-9FED-B6C677D44038}"/>
    <cellStyle name="Toplam 10 5" xfId="24491" xr:uid="{E75D10B9-2CED-4119-BBC6-8B1129F924DB}"/>
    <cellStyle name="Toplam 10 5 2" xfId="33969" xr:uid="{2E625B02-F490-4B07-A05A-D34275FB5910}"/>
    <cellStyle name="Toplam 11" xfId="18328" xr:uid="{D6BC88B1-AE09-48C2-9C23-DCDF4962EC52}"/>
    <cellStyle name="Toplam 11 2" xfId="18329" xr:uid="{0D3B96A6-FFC9-4DD8-AE82-2CB8CBDC83FB}"/>
    <cellStyle name="Toplam 11 3" xfId="19831" xr:uid="{90002ADA-9B54-442F-AD71-2C19D7207FF8}"/>
    <cellStyle name="Toplam 11 3 2" xfId="22357" xr:uid="{C0A1AE3D-6712-4EAD-92E1-BD301BA27849}"/>
    <cellStyle name="Toplam 11 3 2 2" xfId="27499" xr:uid="{00297453-3256-4EC8-8444-BA78954C6B06}"/>
    <cellStyle name="Toplam 11 3 2 2 2" xfId="36889" xr:uid="{2439322C-C972-4710-8090-861F426C468A}"/>
    <cellStyle name="Toplam 11 3 2 3" xfId="31997" xr:uid="{D9332B99-7D01-4A80-BFE6-051B486DF628}"/>
    <cellStyle name="Toplam 11 3 3" xfId="25057" xr:uid="{27935249-1D51-45CE-A50B-01E3263AE8A6}"/>
    <cellStyle name="Toplam 11 3 3 2" xfId="34449" xr:uid="{40BFC033-CFAA-4A7B-B412-F92A7E8AE758}"/>
    <cellStyle name="Toplam 11 4" xfId="21798" xr:uid="{2ACAD99D-4DD9-44A9-BFCC-C1D2E6DDCF58}"/>
    <cellStyle name="Toplam 11 4 2" xfId="26942" xr:uid="{1F7A0E50-75C0-478B-83AA-7F2404CBF6E0}"/>
    <cellStyle name="Toplam 11 4 2 2" xfId="36333" xr:uid="{87E5B5FF-ADD8-4A10-B060-C56433977CEB}"/>
    <cellStyle name="Toplam 11 4 3" xfId="31539" xr:uid="{61603FA8-38C3-44E0-92E5-4CF3D5EDE54E}"/>
    <cellStyle name="Toplam 11 5" xfId="24492" xr:uid="{73F40B9D-A050-42B0-8A83-3C886A4069B7}"/>
    <cellStyle name="Toplam 11 5 2" xfId="33970" xr:uid="{23A103D0-F318-4ECA-A60E-782B4DA2AB55}"/>
    <cellStyle name="Toplam 12" xfId="18330" xr:uid="{926CCB7F-2E7A-4D9C-8E04-D3BF37D12213}"/>
    <cellStyle name="Toplam 12 2" xfId="19832" xr:uid="{29807337-18BB-4B1F-A68D-A909FFC46790}"/>
    <cellStyle name="Toplam 12 2 2" xfId="22358" xr:uid="{2677B6B4-5860-4543-8CF4-736D8622665C}"/>
    <cellStyle name="Toplam 12 2 2 2" xfId="27500" xr:uid="{BB24F0A6-6A51-4B71-BF92-B18B3D640BF4}"/>
    <cellStyle name="Toplam 12 2 2 2 2" xfId="36890" xr:uid="{7B864BD0-D577-466B-9CDA-07F30E141619}"/>
    <cellStyle name="Toplam 12 2 2 3" xfId="31998" xr:uid="{E6A40ADD-B048-4462-A187-539B0C67F6EF}"/>
    <cellStyle name="Toplam 12 2 3" xfId="25058" xr:uid="{19863813-C6E7-4924-936C-1DFF323A2BE6}"/>
    <cellStyle name="Toplam 12 2 3 2" xfId="34450" xr:uid="{8AFE395C-3CBE-4FBA-879D-A7F53339543F}"/>
    <cellStyle name="Toplam 12 3" xfId="21799" xr:uid="{D96C610C-F6BE-4ED2-9061-BF9996971487}"/>
    <cellStyle name="Toplam 12 3 2" xfId="26943" xr:uid="{427B3296-A413-4995-B577-51E56F8955AE}"/>
    <cellStyle name="Toplam 12 3 2 2" xfId="36334" xr:uid="{86E9D181-F338-42A1-8035-A242CCB06786}"/>
    <cellStyle name="Toplam 12 3 3" xfId="31540" xr:uid="{BC89B383-6D25-439B-9C01-80F342A7E3B1}"/>
    <cellStyle name="Toplam 12 4" xfId="24493" xr:uid="{4B7704A6-4907-49E0-AD25-260D6A93227E}"/>
    <cellStyle name="Toplam 12 4 2" xfId="33971" xr:uid="{99CAAC04-BBA1-45B9-9C8C-8C4E3D130ECE}"/>
    <cellStyle name="Toplam 13" xfId="18331" xr:uid="{18245F42-D04F-44DE-ADA0-E28009BCC920}"/>
    <cellStyle name="Toplam 13 2" xfId="19833" xr:uid="{4364EFE4-554E-4EAA-89D4-6635280D3E04}"/>
    <cellStyle name="Toplam 13 2 2" xfId="22359" xr:uid="{9868528A-98AB-4CCD-95C2-D5A973D6B132}"/>
    <cellStyle name="Toplam 13 2 2 2" xfId="27501" xr:uid="{D34032AF-86AB-4291-B720-7784EA114E3B}"/>
    <cellStyle name="Toplam 13 2 2 2 2" xfId="36891" xr:uid="{BE888D8E-1A7B-41C1-A050-55CCC02D825A}"/>
    <cellStyle name="Toplam 13 2 2 3" xfId="31999" xr:uid="{F09A8073-0344-4553-89F4-2D7D371F9D65}"/>
    <cellStyle name="Toplam 13 2 3" xfId="25059" xr:uid="{2678C829-97FB-4F4C-8A2F-EA665540CF26}"/>
    <cellStyle name="Toplam 13 2 3 2" xfId="34451" xr:uid="{F36E2FEA-BD2C-4D73-BA5B-1885F75267AA}"/>
    <cellStyle name="Toplam 13 3" xfId="21800" xr:uid="{F75578C2-71D6-4D2F-824A-A20BB22F7676}"/>
    <cellStyle name="Toplam 13 3 2" xfId="26944" xr:uid="{2C29ED67-F1AA-4504-BCDE-4CBDE85FD9DD}"/>
    <cellStyle name="Toplam 13 3 2 2" xfId="36335" xr:uid="{F99A924F-8BDD-4EA7-9E70-A709EA47EBDC}"/>
    <cellStyle name="Toplam 13 3 3" xfId="31541" xr:uid="{3F8A2078-CC3B-4AC2-BF57-C1B70734DD12}"/>
    <cellStyle name="Toplam 13 4" xfId="24494" xr:uid="{88AC1CBE-449A-428A-910D-84BD0645D3D2}"/>
    <cellStyle name="Toplam 13 4 2" xfId="33972" xr:uid="{EFF1802D-B59A-44A4-B3EF-BDA9BE033713}"/>
    <cellStyle name="Toplam 14" xfId="19916" xr:uid="{02517765-C94F-4D92-B14A-820D088BFD5D}"/>
    <cellStyle name="Toplam 14 2" xfId="22435" xr:uid="{78B95C49-E4C0-466C-B47A-2DF74F27EBE9}"/>
    <cellStyle name="Toplam 14 2 2" xfId="27577" xr:uid="{69064BFA-0A1E-47C2-81A6-7037EBD9C74B}"/>
    <cellStyle name="Toplam 14 2 2 2" xfId="36967" xr:uid="{4764327D-41B8-466D-B9FE-240004E1E587}"/>
    <cellStyle name="Toplam 14 2 3" xfId="32075" xr:uid="{F8089C31-831A-471B-9883-18A48291E6AF}"/>
    <cellStyle name="Toplam 14 3" xfId="25135" xr:uid="{A8A28595-055C-4ED7-AA76-FDBFFF373C2E}"/>
    <cellStyle name="Toplam 14 3 2" xfId="34527" xr:uid="{5E0DC204-6D6B-4654-90D2-CC04E452C469}"/>
    <cellStyle name="Toplam 15" xfId="19978" xr:uid="{1C2ABFAE-9C62-43F9-8C71-2BE029E0C39E}"/>
    <cellStyle name="Toplam 16" xfId="22442" xr:uid="{24551BFD-F06A-49CB-826D-F05EE10AE96D}"/>
    <cellStyle name="Toplam 16 2" xfId="27584" xr:uid="{B2F54C3A-71A4-4659-8AA9-F3116A0AEAA4}"/>
    <cellStyle name="Toplam 16 2 2" xfId="36974" xr:uid="{7C717C91-4A32-4FE2-97F0-7299059A8107}"/>
    <cellStyle name="Toplam 16 3" xfId="32082" xr:uid="{C9B57FFE-F72A-4143-A55F-4CDA0A714A29}"/>
    <cellStyle name="Toplam 17" xfId="25142" xr:uid="{9733597A-211E-48F0-90E0-D1066BDEA5CF}"/>
    <cellStyle name="Toplam 17 2" xfId="34534" xr:uid="{737655D1-3E2C-47F0-A7B0-371F4D3EFF7B}"/>
    <cellStyle name="Toplam 2" xfId="18332" xr:uid="{AF5E33B1-8F24-4E0E-8EB4-E4156C16DEB0}"/>
    <cellStyle name="Toplam 2 2" xfId="18333" xr:uid="{BD23E0E7-239C-4A02-835B-982548AB75A3}"/>
    <cellStyle name="Toplam 2 2 2" xfId="18334" xr:uid="{360DBCD6-55F0-4F18-A2CD-4E7F3DCC62F5}"/>
    <cellStyle name="Toplam 2 2 3" xfId="19835" xr:uid="{B4703255-3271-40F5-93D4-1E4D451C90B5}"/>
    <cellStyle name="Toplam 2 2 3 2" xfId="22361" xr:uid="{81E70D89-13F5-4365-9C5C-B5C0C26F623A}"/>
    <cellStyle name="Toplam 2 2 3 2 2" xfId="27503" xr:uid="{9C076757-64E0-4233-95CF-0FFC65B9D311}"/>
    <cellStyle name="Toplam 2 2 3 2 2 2" xfId="36893" xr:uid="{0EF10FBF-2723-44A8-8B44-FC2BF379945D}"/>
    <cellStyle name="Toplam 2 2 3 2 3" xfId="32001" xr:uid="{0748517A-65EE-49AF-963E-40DE39E64D13}"/>
    <cellStyle name="Toplam 2 2 3 3" xfId="25061" xr:uid="{0919BD62-2BEC-42E3-B861-4D4B6CE22C2F}"/>
    <cellStyle name="Toplam 2 2 3 3 2" xfId="34453" xr:uid="{5878E066-4239-4AB2-BF4B-2972100167A0}"/>
    <cellStyle name="Toplam 2 2 4" xfId="21802" xr:uid="{FA3406D4-CFE7-4F9E-8E7F-8E560D790B7D}"/>
    <cellStyle name="Toplam 2 2 4 2" xfId="26946" xr:uid="{147008E0-FBB9-4456-9921-ABB53A04C377}"/>
    <cellStyle name="Toplam 2 2 4 2 2" xfId="36337" xr:uid="{3DF350FF-E5EE-403C-8DDE-E2EFC1C34590}"/>
    <cellStyle name="Toplam 2 2 4 3" xfId="31543" xr:uid="{3364D862-7C1B-4A84-B1B6-35D730891812}"/>
    <cellStyle name="Toplam 2 2 5" xfId="24496" xr:uid="{A4B2EA6D-CEFF-4EEB-B8EE-A88E675BDE80}"/>
    <cellStyle name="Toplam 2 2 5 2" xfId="33974" xr:uid="{0BF6C5CF-38C4-446B-AB85-58EE33B165AA}"/>
    <cellStyle name="Toplam 2 3" xfId="18335" xr:uid="{CAE827AE-3F9E-45D8-99EF-4772A4D28A11}"/>
    <cellStyle name="Toplam 2 4" xfId="18336" xr:uid="{09377470-FA41-4131-99F7-85760B1A6678}"/>
    <cellStyle name="Toplam 2 5" xfId="19834" xr:uid="{8A8DEB58-4F35-4810-8271-26D35124F8B1}"/>
    <cellStyle name="Toplam 2 5 2" xfId="22360" xr:uid="{E16718A0-FF0E-4E5F-B8C6-45D30BC7A46B}"/>
    <cellStyle name="Toplam 2 5 2 2" xfId="27502" xr:uid="{1456735E-4CA4-46A0-8B75-B309CD7FF4CF}"/>
    <cellStyle name="Toplam 2 5 2 2 2" xfId="36892" xr:uid="{35C0D5B7-D28D-448B-B1D0-B08A8C919D3D}"/>
    <cellStyle name="Toplam 2 5 2 3" xfId="32000" xr:uid="{FD070E0F-C2E7-426E-955F-859725483589}"/>
    <cellStyle name="Toplam 2 5 3" xfId="25060" xr:uid="{1091DFEA-23E7-402D-9864-32E7FB9F5AAE}"/>
    <cellStyle name="Toplam 2 5 3 2" xfId="34452" xr:uid="{8896DC47-FDC5-4D55-91C5-E81AB1B91848}"/>
    <cellStyle name="Toplam 2 6" xfId="21801" xr:uid="{92CF3E83-7B56-46FD-90EE-C71BDC7FC78E}"/>
    <cellStyle name="Toplam 2 6 2" xfId="26945" xr:uid="{C5C8072B-D377-4B0F-89DA-756A4C630CAB}"/>
    <cellStyle name="Toplam 2 6 2 2" xfId="36336" xr:uid="{987B23C6-972D-4A3F-930B-2AD9FB6914FB}"/>
    <cellStyle name="Toplam 2 6 3" xfId="31542" xr:uid="{D7C39A0D-263B-4593-AEAD-7EC58B7177B9}"/>
    <cellStyle name="Toplam 2 7" xfId="24495" xr:uid="{266D69EE-CFDC-4D35-8533-8541D3E4A1A7}"/>
    <cellStyle name="Toplam 2 7 2" xfId="33973" xr:uid="{83B05425-C253-4B5A-9F88-69FC898C3A20}"/>
    <cellStyle name="Toplam 3" xfId="18337" xr:uid="{D472B581-09CB-4A2F-AF4C-84680FBA3A19}"/>
    <cellStyle name="Toplam 3 2" xfId="18338" xr:uid="{973823F5-A592-46A8-A614-FC1F5F4C562C}"/>
    <cellStyle name="Toplam 3 3" xfId="18339" xr:uid="{C4A90025-CEF1-46D2-BD28-F0D568550A83}"/>
    <cellStyle name="Toplam 3 4" xfId="18340" xr:uid="{D25742D3-DAF9-4023-BDEA-10E41DF42205}"/>
    <cellStyle name="Toplam 3 5" xfId="19836" xr:uid="{E57AB9E5-0EC4-497E-BBA5-C74D0DCC3A8B}"/>
    <cellStyle name="Toplam 3 5 2" xfId="22362" xr:uid="{FCA65496-23A9-4800-B36E-5B1BB7532AFF}"/>
    <cellStyle name="Toplam 3 5 2 2" xfId="27504" xr:uid="{EC52C3AA-413A-42AF-9AA4-BF16C77F7552}"/>
    <cellStyle name="Toplam 3 5 2 2 2" xfId="36894" xr:uid="{90CC9639-985D-4F4F-A02B-9B705F1EBFA5}"/>
    <cellStyle name="Toplam 3 5 2 3" xfId="32002" xr:uid="{EC72DBA5-46FF-41DA-BB4F-09ACF2011238}"/>
    <cellStyle name="Toplam 3 5 3" xfId="25062" xr:uid="{0CB57891-E9A0-4A93-AC7A-6AA241370752}"/>
    <cellStyle name="Toplam 3 5 3 2" xfId="34454" xr:uid="{48D946BD-AADA-4CE2-B0C5-C4E5E685AE66}"/>
    <cellStyle name="Toplam 3 6" xfId="21803" xr:uid="{86D9BA88-51B2-45C0-B96A-CE4DFF062A80}"/>
    <cellStyle name="Toplam 3 6 2" xfId="26947" xr:uid="{60C6C6B7-CD27-43CC-B124-E536DF7A8647}"/>
    <cellStyle name="Toplam 3 6 2 2" xfId="36338" xr:uid="{FF6E91FD-1137-42ED-A65B-42956B748675}"/>
    <cellStyle name="Toplam 3 6 3" xfId="31544" xr:uid="{F7EF7CFF-5A6C-4D43-956E-8E3D882C6EDD}"/>
    <cellStyle name="Toplam 3 7" xfId="24497" xr:uid="{C901D52A-03CE-403E-8B2A-91CCDF3C9E5E}"/>
    <cellStyle name="Toplam 3 7 2" xfId="33975" xr:uid="{FF9E61B6-AAB0-45EB-88DA-72F1AD5C9158}"/>
    <cellStyle name="Toplam 4" xfId="18341" xr:uid="{58046846-F30C-4A51-8BE1-D9EC13A50114}"/>
    <cellStyle name="Toplam 4 2" xfId="18342" xr:uid="{81A48F71-CC14-4310-9AB9-46CBBF89A4E0}"/>
    <cellStyle name="Toplam 4 3" xfId="18343" xr:uid="{680D0C46-17A6-48E7-8CDF-63CC6D4CE359}"/>
    <cellStyle name="Toplam 4 4" xfId="18344" xr:uid="{9C81FAFF-0BBF-46C1-9A33-5EB5B0A027E4}"/>
    <cellStyle name="Toplam 4 5" xfId="19837" xr:uid="{00ECD86F-105B-4A4A-B772-19D2EF55A597}"/>
    <cellStyle name="Toplam 4 5 2" xfId="22363" xr:uid="{CC4331A2-B715-46BC-9CAD-CC0E1F0348D5}"/>
    <cellStyle name="Toplam 4 5 2 2" xfId="27505" xr:uid="{4048F443-9455-4A84-BE2C-AEB61760E87D}"/>
    <cellStyle name="Toplam 4 5 2 2 2" xfId="36895" xr:uid="{CBED628D-284A-47B3-897E-E6CC02CC4BA6}"/>
    <cellStyle name="Toplam 4 5 2 3" xfId="32003" xr:uid="{2C3FB18A-5143-4E3D-B0AE-74C990D54CEA}"/>
    <cellStyle name="Toplam 4 5 3" xfId="25063" xr:uid="{26D12881-8767-40A9-B6E8-C01000E51DAF}"/>
    <cellStyle name="Toplam 4 5 3 2" xfId="34455" xr:uid="{97493DCB-D2BF-4038-A517-A30B2CE4AC1D}"/>
    <cellStyle name="Toplam 4 6" xfId="21804" xr:uid="{657DFE65-C518-44EB-B69D-88D76A489093}"/>
    <cellStyle name="Toplam 4 6 2" xfId="26948" xr:uid="{56CC8A34-1AEE-4B72-9EBA-936D21911BEA}"/>
    <cellStyle name="Toplam 4 6 2 2" xfId="36339" xr:uid="{AC8964DD-2DB3-4CD3-BCE9-A4A860674B08}"/>
    <cellStyle name="Toplam 4 6 3" xfId="31545" xr:uid="{5F66B44B-6E7A-483D-8418-3D3A5AC8B3A9}"/>
    <cellStyle name="Toplam 4 7" xfId="24498" xr:uid="{BB770424-0DF0-48E2-9215-46D0B0EBBC86}"/>
    <cellStyle name="Toplam 4 7 2" xfId="33976" xr:uid="{50DAEA70-D24B-4AE1-B917-79A556940888}"/>
    <cellStyle name="Toplam 5" xfId="18345" xr:uid="{88C01480-917F-4C30-878B-4570FCBE0162}"/>
    <cellStyle name="Toplam 5 2" xfId="18346" xr:uid="{CAC54D0D-C9B2-45A7-92AB-8972C5BD692F}"/>
    <cellStyle name="Toplam 5 3" xfId="18347" xr:uid="{205D24BB-7319-4CB9-9688-25CF85244140}"/>
    <cellStyle name="Toplam 5 4" xfId="18348" xr:uid="{9D06089C-00B3-4628-9061-C070E1CB8AB1}"/>
    <cellStyle name="Toplam 5 5" xfId="19838" xr:uid="{597542BA-BD1F-4642-9BC3-56A50A68A2ED}"/>
    <cellStyle name="Toplam 5 5 2" xfId="22364" xr:uid="{E0F2C736-E8A3-4E10-BA62-29F0454AA014}"/>
    <cellStyle name="Toplam 5 5 2 2" xfId="27506" xr:uid="{1F9A149B-A6C7-45A2-B3B3-FE0EC7EB6683}"/>
    <cellStyle name="Toplam 5 5 2 2 2" xfId="36896" xr:uid="{4CF1BA3F-FE18-424F-8999-AF802BE821C6}"/>
    <cellStyle name="Toplam 5 5 2 3" xfId="32004" xr:uid="{CD7766F8-A610-41FD-AB13-86585DF014CC}"/>
    <cellStyle name="Toplam 5 5 3" xfId="25064" xr:uid="{86BED80D-A870-4717-9845-1CE66AA00389}"/>
    <cellStyle name="Toplam 5 5 3 2" xfId="34456" xr:uid="{EBE09EAD-83AF-44B0-8744-4B56FBA00844}"/>
    <cellStyle name="Toplam 5 6" xfId="21805" xr:uid="{D6721E78-42E6-41ED-A78A-EBE23E85102C}"/>
    <cellStyle name="Toplam 5 6 2" xfId="26949" xr:uid="{A3D3E6E5-E80B-42DE-AA1B-52A4CD9DA82D}"/>
    <cellStyle name="Toplam 5 6 2 2" xfId="36340" xr:uid="{EF75128D-0429-4479-AB17-B00264C19321}"/>
    <cellStyle name="Toplam 5 6 3" xfId="31546" xr:uid="{88205F15-ED3B-4732-BE23-962F181E0623}"/>
    <cellStyle name="Toplam 5 7" xfId="24499" xr:uid="{D5CBEAA8-9792-4F95-BE88-4289EAB4A99C}"/>
    <cellStyle name="Toplam 5 7 2" xfId="33977" xr:uid="{F98FA40D-37E2-4EA2-94D0-E7CA483D8EFF}"/>
    <cellStyle name="Toplam 6" xfId="18349" xr:uid="{83BDD8A4-09E1-404F-A5AC-D432DC893D61}"/>
    <cellStyle name="Toplam 6 2" xfId="18350" xr:uid="{3B746972-28D1-4997-85F6-2EFCA125AE19}"/>
    <cellStyle name="Toplam 6 3" xfId="18351" xr:uid="{D4F6C75E-06CB-48E2-8E6F-7156E53CF862}"/>
    <cellStyle name="Toplam 6 4" xfId="19839" xr:uid="{54F4B5DC-5BE6-4B1B-A991-A43B9F9107C3}"/>
    <cellStyle name="Toplam 6 4 2" xfId="22365" xr:uid="{D6DB7887-90FA-4744-8643-5A4B2B1D1A9A}"/>
    <cellStyle name="Toplam 6 4 2 2" xfId="27507" xr:uid="{E1FCB99E-4490-4D75-832C-76AEB0E8F2AB}"/>
    <cellStyle name="Toplam 6 4 2 2 2" xfId="36897" xr:uid="{7C1097C4-9A89-41DE-8FF4-AEDE64804991}"/>
    <cellStyle name="Toplam 6 4 2 3" xfId="32005" xr:uid="{C6BBCCE4-AD0A-4E5F-8246-CB154DAAF259}"/>
    <cellStyle name="Toplam 6 4 3" xfId="25065" xr:uid="{03D0B12A-7088-41D4-BA4B-4DBCBCC1C605}"/>
    <cellStyle name="Toplam 6 4 3 2" xfId="34457" xr:uid="{46ED2664-7323-4E3E-AEDE-FC2B65624DBB}"/>
    <cellStyle name="Toplam 6 5" xfId="21806" xr:uid="{CFA4ECB3-A793-431B-ACDA-4C1B729D025D}"/>
    <cellStyle name="Toplam 6 5 2" xfId="26950" xr:uid="{CD9C8ABF-B6BD-4966-9B91-8584B4A31912}"/>
    <cellStyle name="Toplam 6 5 2 2" xfId="36341" xr:uid="{66418539-FD05-4A11-BE08-0CA70F798358}"/>
    <cellStyle name="Toplam 6 5 3" xfId="31547" xr:uid="{EBF3412E-EA62-4358-901B-D36779C6279D}"/>
    <cellStyle name="Toplam 6 6" xfId="24500" xr:uid="{0080BDAD-C3A4-4EBC-8C91-C5E7EB1B852C}"/>
    <cellStyle name="Toplam 6 6 2" xfId="33978" xr:uid="{80EB1660-083A-4CF8-B92C-98AA16357CF3}"/>
    <cellStyle name="Toplam 7" xfId="18352" xr:uid="{84103823-1B00-4BF9-BC85-4C3CA994F6D8}"/>
    <cellStyle name="Toplam 7 2" xfId="18353" xr:uid="{A9E91859-A81F-4A6A-81AD-437B413EFADB}"/>
    <cellStyle name="Toplam 7 3" xfId="18354" xr:uid="{E54E8B3A-D088-4BB3-ABC1-588C37CC252C}"/>
    <cellStyle name="Toplam 7 4" xfId="19840" xr:uid="{E8CB3632-0E47-4F05-9E01-B0D80951A260}"/>
    <cellStyle name="Toplam 7 4 2" xfId="22366" xr:uid="{B52797F3-AF4C-4FBC-8D77-8DA791005DD1}"/>
    <cellStyle name="Toplam 7 4 2 2" xfId="27508" xr:uid="{1B6B90D3-0890-4B2D-AA45-F7E576FB35FA}"/>
    <cellStyle name="Toplam 7 4 2 2 2" xfId="36898" xr:uid="{5061CE8D-DD6A-41D5-B75C-C8ECB5D78661}"/>
    <cellStyle name="Toplam 7 4 2 3" xfId="32006" xr:uid="{366F082F-A7A3-410A-8C2A-0A463F1C8151}"/>
    <cellStyle name="Toplam 7 4 3" xfId="25066" xr:uid="{5EAAC368-8D84-49B8-91DD-D4868508111C}"/>
    <cellStyle name="Toplam 7 4 3 2" xfId="34458" xr:uid="{76C20194-796D-4F74-A2DC-3617E0EEA0BE}"/>
    <cellStyle name="Toplam 7 5" xfId="21807" xr:uid="{E7F45133-B1EF-4333-968C-CEFE49448BA7}"/>
    <cellStyle name="Toplam 7 5 2" xfId="26951" xr:uid="{79D13F41-67CF-48CA-AFAA-CC9DD36AFDDC}"/>
    <cellStyle name="Toplam 7 5 2 2" xfId="36342" xr:uid="{987683AA-BE29-4095-A34C-93B593678188}"/>
    <cellStyle name="Toplam 7 5 3" xfId="31548" xr:uid="{D815E21A-A4B3-42BF-9811-1BF9BAC8E154}"/>
    <cellStyle name="Toplam 7 6" xfId="24501" xr:uid="{C7DC22D8-BF06-4B93-A5FD-C1219114D9AC}"/>
    <cellStyle name="Toplam 7 6 2" xfId="33979" xr:uid="{9F82C413-F090-4C5B-A040-13BE7DFFD1A8}"/>
    <cellStyle name="Toplam 8" xfId="18355" xr:uid="{9758CA57-4DDF-4C2E-A0B9-325B7E31D017}"/>
    <cellStyle name="Toplam 8 2" xfId="18356" xr:uid="{D51883E5-554D-4167-AF5B-9E0E1645FC4D}"/>
    <cellStyle name="Toplam 8 3" xfId="18357" xr:uid="{31E19BCA-FB7C-479C-B10A-A2696045615B}"/>
    <cellStyle name="Toplam 8 4" xfId="19841" xr:uid="{17CA1D5C-A641-4A20-A89B-96DCF04BC9EC}"/>
    <cellStyle name="Toplam 8 4 2" xfId="22367" xr:uid="{126D72B3-907E-49DA-9C9B-7FE8BCF4CA0A}"/>
    <cellStyle name="Toplam 8 4 2 2" xfId="27509" xr:uid="{D033CC98-7AAF-41E0-9964-275AA77EF489}"/>
    <cellStyle name="Toplam 8 4 2 2 2" xfId="36899" xr:uid="{95112B1A-B97A-4D09-9614-8EA6609B990B}"/>
    <cellStyle name="Toplam 8 4 2 3" xfId="32007" xr:uid="{3B504EA3-A330-47DD-9AF0-67901A376527}"/>
    <cellStyle name="Toplam 8 4 3" xfId="25067" xr:uid="{47D7427A-8339-45B4-85FE-D3549C07A299}"/>
    <cellStyle name="Toplam 8 4 3 2" xfId="34459" xr:uid="{84C6B584-6727-41B4-9E28-DB94ED821530}"/>
    <cellStyle name="Toplam 8 5" xfId="21808" xr:uid="{CAEB94C9-93F3-4FD8-B218-4075D21C6D65}"/>
    <cellStyle name="Toplam 8 5 2" xfId="26952" xr:uid="{AC45BD97-4FF6-4B67-A402-5602587B41F7}"/>
    <cellStyle name="Toplam 8 5 2 2" xfId="36343" xr:uid="{811D9230-E2D5-445B-81D8-FA839AA84CA6}"/>
    <cellStyle name="Toplam 8 5 3" xfId="31549" xr:uid="{DA0C865D-1F12-4527-BDFC-703E272D2BE3}"/>
    <cellStyle name="Toplam 8 6" xfId="24502" xr:uid="{E392CB7C-FECC-49A1-98EE-3669B31E130F}"/>
    <cellStyle name="Toplam 8 6 2" xfId="33980" xr:uid="{874659A9-C8F0-48EB-881E-9305D8315130}"/>
    <cellStyle name="Toplam 9" xfId="18358" xr:uid="{637D7FBB-966D-49D6-9CBC-FB8DF9DF59D0}"/>
    <cellStyle name="Toplam 9 2" xfId="18359" xr:uid="{11A7B202-2BD2-463E-84AD-920482498CBC}"/>
    <cellStyle name="Toplam 9 3" xfId="18360" xr:uid="{5908859C-71FA-409A-81FE-61140F1C2B9B}"/>
    <cellStyle name="Toplam 9 4" xfId="19842" xr:uid="{06407ED3-CDC8-4811-9E8B-BEF2D26612B9}"/>
    <cellStyle name="Toplam 9 4 2" xfId="22368" xr:uid="{8709E5F8-90A1-4CD2-AA34-ED3BF08C0D4A}"/>
    <cellStyle name="Toplam 9 4 2 2" xfId="27510" xr:uid="{1B05CE2D-81A2-4A9A-A072-E3992477DD7B}"/>
    <cellStyle name="Toplam 9 4 2 2 2" xfId="36900" xr:uid="{44290F18-F693-4268-AF42-62C835E7B3B1}"/>
    <cellStyle name="Toplam 9 4 2 3" xfId="32008" xr:uid="{A05EB09F-0D2F-46D2-9E71-A88A9035120C}"/>
    <cellStyle name="Toplam 9 4 3" xfId="25068" xr:uid="{FD09B685-1DBF-41FA-9D4F-E9F708F38114}"/>
    <cellStyle name="Toplam 9 4 3 2" xfId="34460" xr:uid="{2FCC91D9-3ECA-4851-86E4-6C59E09A7A66}"/>
    <cellStyle name="Toplam 9 5" xfId="21809" xr:uid="{2978F3A8-8168-45C9-B7EB-3ED3AA1A2A98}"/>
    <cellStyle name="Toplam 9 5 2" xfId="26953" xr:uid="{AA0AF153-AFDB-452A-99E2-6A5E520077A1}"/>
    <cellStyle name="Toplam 9 5 2 2" xfId="36344" xr:uid="{9404585F-70F7-47BA-A279-2E088E0E9900}"/>
    <cellStyle name="Toplam 9 5 3" xfId="31550" xr:uid="{839C2C4C-B189-429B-BE3E-230341777919}"/>
    <cellStyle name="Toplam 9 6" xfId="24503" xr:uid="{7374A9C4-4C08-4955-82C1-BD05EC78A5AA}"/>
    <cellStyle name="Toplam 9 6 2" xfId="33981" xr:uid="{A3466D86-D070-46F0-9426-3F817EBB4220}"/>
    <cellStyle name="Total - Style2" xfId="18361" xr:uid="{F80D5CD8-069F-436B-9D45-22128CE1EBF0}"/>
    <cellStyle name="Total - Style2 2" xfId="18362" xr:uid="{C6D2AD6F-A2C1-4291-BB92-7AAE74D5C3E5}"/>
    <cellStyle name="Total 10" xfId="18363" xr:uid="{D14FA1CE-3BED-4C30-8C53-B8E901FFAA9B}"/>
    <cellStyle name="Total 10 2" xfId="18364" xr:uid="{B2BEC73F-5C35-44ED-936C-BC6DADA095FD}"/>
    <cellStyle name="Total 10 2 2" xfId="18365" xr:uid="{C07739C2-5FF3-4707-9BA1-0DC2C80A4A69}"/>
    <cellStyle name="Total 10 3" xfId="18366" xr:uid="{F340769F-801E-49A7-B99A-2830148A34BC}"/>
    <cellStyle name="Total 11" xfId="18367" xr:uid="{3E5888CD-5E20-4E2F-80A1-3A1E921CD090}"/>
    <cellStyle name="Total 11 2" xfId="18368" xr:uid="{2C03F080-ABD8-46E3-9401-31F0AE750397}"/>
    <cellStyle name="Total 11 2 2" xfId="18369" xr:uid="{684CA1C9-057C-4A12-B27F-ECE7FE52A8EF}"/>
    <cellStyle name="Total 11 3" xfId="18370" xr:uid="{46CC652B-6FAF-4A62-B095-C42927421C8B}"/>
    <cellStyle name="Total 12" xfId="18371" xr:uid="{75031688-375B-43C5-B8F3-F7A3C244BFC2}"/>
    <cellStyle name="Total 12 2" xfId="18372" xr:uid="{8C222BE1-FD1D-4829-A81E-5EA5663EDD7F}"/>
    <cellStyle name="Total 12 2 2" xfId="18373" xr:uid="{D43E5926-29F7-435D-BD8E-357FDCB516B8}"/>
    <cellStyle name="Total 12 3" xfId="18374" xr:uid="{3704059D-14BC-4AF9-A815-AB53D66528D9}"/>
    <cellStyle name="Total 13" xfId="18375" xr:uid="{EF8B7ECC-A2E1-48A2-923B-C085B5E3159C}"/>
    <cellStyle name="Total 13 2" xfId="18376" xr:uid="{E6A60751-B479-44E6-A3F2-38F92E7AFF74}"/>
    <cellStyle name="Total 13 3" xfId="18377" xr:uid="{6FEC756D-2647-4BEC-B79B-040E7F05324B}"/>
    <cellStyle name="Total 14" xfId="18378" xr:uid="{3AB76105-D8CE-45F2-BAF0-9CC6E21526DB}"/>
    <cellStyle name="Total 14 2" xfId="18379" xr:uid="{EDD9E5C1-EC24-4F89-9882-48452CF4191E}"/>
    <cellStyle name="Total 14 3" xfId="18380" xr:uid="{FA372F63-8FD3-43AC-886E-DD7B686118BB}"/>
    <cellStyle name="Total 15" xfId="18381" xr:uid="{520BD50E-4CD2-413C-B018-B6E1F5B11C99}"/>
    <cellStyle name="Total 15 2" xfId="18382" xr:uid="{AA73AC01-8E83-41FF-BCC2-6352C86827DA}"/>
    <cellStyle name="Total 15 3" xfId="18383" xr:uid="{079F12B8-E3A5-4B67-AA3B-4A1431F741A1}"/>
    <cellStyle name="Total 16" xfId="18384" xr:uid="{F0E7D82C-5A3A-42A4-913B-C93E6E04B6E2}"/>
    <cellStyle name="Total 16 2" xfId="18385" xr:uid="{1DF80C3F-35D6-4FF0-ACBD-C7EF61A0E783}"/>
    <cellStyle name="Total 16 3" xfId="18386" xr:uid="{2E714776-C106-460F-977D-0933830BB28D}"/>
    <cellStyle name="Total 17" xfId="18387" xr:uid="{A9C79090-FA4D-4F3A-8146-645C27DB10C9}"/>
    <cellStyle name="Total 17 2" xfId="18388" xr:uid="{7B1E66D3-B803-4FFE-A699-B848CDEE9B72}"/>
    <cellStyle name="Total 17 3" xfId="18389" xr:uid="{26B892C2-6756-42ED-85F7-31579A9195E2}"/>
    <cellStyle name="Total 18" xfId="18390" xr:uid="{31C35E04-A36E-4591-8A66-5A38621A0E6A}"/>
    <cellStyle name="Total 18 2" xfId="18391" xr:uid="{64F501F3-0A58-4C0F-B1E1-CDE0DC368991}"/>
    <cellStyle name="Total 18 3" xfId="18392" xr:uid="{1DCC9128-FC85-4C7F-9CC4-B86471CD656D}"/>
    <cellStyle name="Total 19" xfId="18393" xr:uid="{F3F9F24A-02E0-4F1C-B519-350B1039B282}"/>
    <cellStyle name="Total 19 2" xfId="18394" xr:uid="{DA0F60BE-0BF3-43B3-B788-73FB7C3510E6}"/>
    <cellStyle name="Total 19 3" xfId="18395" xr:uid="{51A0557C-56B9-4143-8353-1C0A3C6D9FBE}"/>
    <cellStyle name="Total 2" xfId="18396" xr:uid="{CBEF2596-4D3B-415B-8492-2F8B6FCFDEBE}"/>
    <cellStyle name="Total 2 10" xfId="18397" xr:uid="{3532AA4E-A714-46CA-BF52-E0BDE138AA02}"/>
    <cellStyle name="Total 2 10 2" xfId="18398" xr:uid="{91163DBF-6691-42C5-83CD-FC09E1860FF4}"/>
    <cellStyle name="Total 2 10 3" xfId="18399" xr:uid="{D472158A-C549-4853-B66E-45CEA8ECC976}"/>
    <cellStyle name="Total 2 11" xfId="18400" xr:uid="{09A2E94F-CF5B-47B8-9CD3-6CF497213C1D}"/>
    <cellStyle name="Total 2 11 2" xfId="18401" xr:uid="{89650283-677C-4AF0-AF09-8DA2C2EE4872}"/>
    <cellStyle name="Total 2 11 3" xfId="18402" xr:uid="{9E3DB778-FE77-4347-B7B8-3A9453114CF2}"/>
    <cellStyle name="Total 2 12" xfId="18403" xr:uid="{43409C48-C051-4A60-84F7-2EC1DD82BC80}"/>
    <cellStyle name="Total 2 12 2" xfId="18404" xr:uid="{626B6657-0DCF-4564-96A4-E8745E0D2D0F}"/>
    <cellStyle name="Total 2 12 3" xfId="18405" xr:uid="{D8DB0478-F71B-48EB-BF21-7E3D9A795DF4}"/>
    <cellStyle name="Total 2 13" xfId="18406" xr:uid="{1C54F612-262A-4510-98FF-B5B9F0AFCE1E}"/>
    <cellStyle name="Total 2 13 2" xfId="18407" xr:uid="{8C113A97-C1C8-44E8-AD56-06746E8EA299}"/>
    <cellStyle name="Total 2 13 3" xfId="18408" xr:uid="{5AA037EF-7064-4821-AF7E-21F3A5649D1F}"/>
    <cellStyle name="Total 2 14" xfId="18409" xr:uid="{8372705A-B608-4083-B3CD-A32872704C9F}"/>
    <cellStyle name="Total 2 14 2" xfId="18410" xr:uid="{43DDFCD9-304E-47BE-BB5A-4EE9A8570578}"/>
    <cellStyle name="Total 2 14 3" xfId="18411" xr:uid="{35899F1C-A732-4982-A353-8CBED1FBD0E8}"/>
    <cellStyle name="Total 2 15" xfId="18412" xr:uid="{76F60907-4FBF-40B9-AAA3-8351AADC88D3}"/>
    <cellStyle name="Total 2 15 2" xfId="18413" xr:uid="{B87D3461-FDD3-4FB3-B8DD-8E2B8EB1B426}"/>
    <cellStyle name="Total 2 15 3" xfId="18414" xr:uid="{D6F0B7AC-033E-462F-8D80-15B0339AE2D8}"/>
    <cellStyle name="Total 2 16" xfId="18415" xr:uid="{F794D139-ED05-4A19-87CA-C91F23108441}"/>
    <cellStyle name="Total 2 16 2" xfId="18416" xr:uid="{C5A92F57-8E84-4440-9CEB-6FD2B13C3A4F}"/>
    <cellStyle name="Total 2 16 3" xfId="18417" xr:uid="{B6630BE9-94F7-4E31-A244-2AAE69103419}"/>
    <cellStyle name="Total 2 17" xfId="18418" xr:uid="{5A638A24-DCF8-4A28-963F-2EC3EA0858A7}"/>
    <cellStyle name="Total 2 17 2" xfId="18419" xr:uid="{F93A8245-46EC-4E3E-8804-A5D4F0493F48}"/>
    <cellStyle name="Total 2 17 3" xfId="18420" xr:uid="{03922AC7-7D8F-4A9B-BCC5-514CB16302A8}"/>
    <cellStyle name="Total 2 18" xfId="18421" xr:uid="{5845CEC0-413C-47AB-A23C-D9483630E5F7}"/>
    <cellStyle name="Total 2 18 2" xfId="18422" xr:uid="{396D4550-9191-4AC7-8F33-10299E852E2A}"/>
    <cellStyle name="Total 2 18 3" xfId="18423" xr:uid="{C21184E1-ED30-4F52-9F0A-2D69EC141FB3}"/>
    <cellStyle name="Total 2 19" xfId="18424" xr:uid="{C5CF7A0F-9FA3-4060-870D-A21526804D0F}"/>
    <cellStyle name="Total 2 19 2" xfId="18425" xr:uid="{45AE24C5-5826-44F9-85D5-61D64BCA8A27}"/>
    <cellStyle name="Total 2 19 3" xfId="18426" xr:uid="{C5BEFA88-652A-4FA9-BEAD-012C27877737}"/>
    <cellStyle name="Total 2 2" xfId="18427" xr:uid="{5FC74D9E-CD2B-4313-88C4-E551CD669D90}"/>
    <cellStyle name="Total 2 2 10" xfId="18428" xr:uid="{085DADDD-DA98-476F-A812-456AD2E5FDE0}"/>
    <cellStyle name="Total 2 2 10 2" xfId="18429" xr:uid="{967E2BF1-5074-4500-99D5-21DED98AA80C}"/>
    <cellStyle name="Total 2 2 10 3" xfId="18430" xr:uid="{39197F82-5B23-4527-B5F6-297D62D13D57}"/>
    <cellStyle name="Total 2 2 11" xfId="18431" xr:uid="{8CDD53A2-BF6E-474B-8F90-F713C5A0E318}"/>
    <cellStyle name="Total 2 2 11 2" xfId="18432" xr:uid="{ECA62B30-5259-4A8D-8E96-2F7A0FA9581C}"/>
    <cellStyle name="Total 2 2 11 3" xfId="18433" xr:uid="{66C16A87-346E-4614-9B9D-ACF5E5E484BD}"/>
    <cellStyle name="Total 2 2 12" xfId="18434" xr:uid="{2565BCC8-AC00-47E5-831F-DF8C5EDE77DB}"/>
    <cellStyle name="Total 2 2 12 2" xfId="18435" xr:uid="{A36EF54A-0028-45F2-8427-A4B22A65388E}"/>
    <cellStyle name="Total 2 2 12 3" xfId="18436" xr:uid="{B6897484-F3AB-4A60-9FAE-257B3A2B430F}"/>
    <cellStyle name="Total 2 2 13" xfId="18437" xr:uid="{1176C09B-7E05-496B-8278-7268F653A12E}"/>
    <cellStyle name="Total 2 2 13 2" xfId="18438" xr:uid="{9B5D158F-6750-4594-B380-D5F874215C71}"/>
    <cellStyle name="Total 2 2 13 3" xfId="18439" xr:uid="{96DF9B63-B95B-4CB3-A540-9B11E9BEC10D}"/>
    <cellStyle name="Total 2 2 14" xfId="18440" xr:uid="{B3BA6BB3-FB66-4F25-8CAC-9C59086A2EC4}"/>
    <cellStyle name="Total 2 2 14 2" xfId="18441" xr:uid="{DE619424-017B-49A7-937E-6DCB41C458C4}"/>
    <cellStyle name="Total 2 2 14 3" xfId="18442" xr:uid="{2E3503CA-6C29-44F9-AC61-7F4186D9DF0E}"/>
    <cellStyle name="Total 2 2 15" xfId="18443" xr:uid="{3A0B3809-AF84-4F81-A86F-E3F709283C8D}"/>
    <cellStyle name="Total 2 2 15 2" xfId="18444" xr:uid="{2BC0E793-FAC6-41DF-B54C-1B62724CE906}"/>
    <cellStyle name="Total 2 2 16" xfId="18445" xr:uid="{A20ED49B-0754-4054-9C85-99CC93A74208}"/>
    <cellStyle name="Total 2 2 17" xfId="18446" xr:uid="{ACB3C381-C227-4B3B-8D2C-A564A3E6EEBB}"/>
    <cellStyle name="Total 2 2 2" xfId="18447" xr:uid="{B557FF90-E328-4765-91A8-03801B42D501}"/>
    <cellStyle name="Total 2 2 2 10" xfId="18448" xr:uid="{1B171203-F3CB-41C4-95C1-E9D47C98BC8C}"/>
    <cellStyle name="Total 2 2 2 11" xfId="18449" xr:uid="{C944B25F-1D27-4C4B-B344-7E3B02E1A380}"/>
    <cellStyle name="Total 2 2 2 12" xfId="18450" xr:uid="{FABDE207-9CF9-44A4-AFCC-0F6AE19A3860}"/>
    <cellStyle name="Total 2 2 2 13" xfId="18451" xr:uid="{D4C6DFAB-33A3-46F8-A9C4-C0681D434C9A}"/>
    <cellStyle name="Total 2 2 2 14" xfId="18452" xr:uid="{184D26BC-13B0-4BC2-8E60-0191A4157B9C}"/>
    <cellStyle name="Total 2 2 2 15" xfId="18453" xr:uid="{C35AFE22-FF1A-4CD6-BF6D-157E0405D653}"/>
    <cellStyle name="Total 2 2 2 2" xfId="18454" xr:uid="{0B86A321-F996-424D-A7F9-3D1922DE25F0}"/>
    <cellStyle name="Total 2 2 2 2 10" xfId="18455" xr:uid="{ADF2D24E-000C-424C-86B3-E8A70246E8F4}"/>
    <cellStyle name="Total 2 2 2 2 11" xfId="18456" xr:uid="{2018963F-5C24-4C78-B121-6091F052CC4F}"/>
    <cellStyle name="Total 2 2 2 2 12" xfId="18457" xr:uid="{47F7D2C7-6DA1-4C92-BAD5-BD6E77322578}"/>
    <cellStyle name="Total 2 2 2 2 13" xfId="18458" xr:uid="{E7D62FAE-226D-457E-B54C-C0DC39EEFE8F}"/>
    <cellStyle name="Total 2 2 2 2 14" xfId="18459" xr:uid="{A013D57D-01A9-4205-B1B3-498730B5CBB4}"/>
    <cellStyle name="Total 2 2 2 2 15" xfId="18460" xr:uid="{FB1F2BDC-682E-4B07-BD4D-97BB75F57911}"/>
    <cellStyle name="Total 2 2 2 2 2" xfId="18461" xr:uid="{1B6D0054-B357-4F2A-B631-88A4C6004622}"/>
    <cellStyle name="Total 2 2 2 2 2 2" xfId="19843" xr:uid="{22EE6636-DA29-44E5-B86A-7E469F048128}"/>
    <cellStyle name="Total 2 2 2 2 2 2 2" xfId="22369" xr:uid="{593F051C-5A2B-4178-BE0E-CFA56CC3F99D}"/>
    <cellStyle name="Total 2 2 2 2 2 2 2 2" xfId="27511" xr:uid="{8678E3D6-9943-440A-A7DC-47DA654BD560}"/>
    <cellStyle name="Total 2 2 2 2 2 2 2 2 2" xfId="36901" xr:uid="{6B000043-B463-40E4-9E5B-9A64531E75F2}"/>
    <cellStyle name="Total 2 2 2 2 2 2 2 3" xfId="32009" xr:uid="{5C1F0037-9956-4414-9D7D-13E270A7FD11}"/>
    <cellStyle name="Total 2 2 2 2 2 2 3" xfId="25069" xr:uid="{74BBE7E6-D3DF-4A2A-81F5-FF435023E859}"/>
    <cellStyle name="Total 2 2 2 2 2 2 3 2" xfId="34461" xr:uid="{8978BD9C-AB05-4216-A407-94A5592F9C5B}"/>
    <cellStyle name="Total 2 2 2 2 2 3" xfId="21810" xr:uid="{F2BC149B-827A-4635-800B-CD49CB73F3DB}"/>
    <cellStyle name="Total 2 2 2 2 2 3 2" xfId="26954" xr:uid="{A670B035-E9E5-4166-AD3B-7154245BBADF}"/>
    <cellStyle name="Total 2 2 2 2 2 3 2 2" xfId="36345" xr:uid="{E5C5BCE0-05C4-41FE-AA82-63FD4F326D8A}"/>
    <cellStyle name="Total 2 2 2 2 2 3 3" xfId="31551" xr:uid="{91FEC5C4-C7B0-41B8-AC8F-C65D78459046}"/>
    <cellStyle name="Total 2 2 2 2 2 4" xfId="24504" xr:uid="{00C28885-55B0-461E-8EAA-58404C9BB778}"/>
    <cellStyle name="Total 2 2 2 2 2 4 2" xfId="33982" xr:uid="{E7D0E644-6EC5-4FFE-9F43-7FACB133CAD5}"/>
    <cellStyle name="Total 2 2 2 2 3" xfId="18462" xr:uid="{73EB8A9D-9EEA-4D26-BA2A-A523315A817B}"/>
    <cellStyle name="Total 2 2 2 2 4" xfId="18463" xr:uid="{266DCA98-E073-4D7C-AD5D-829952AB2897}"/>
    <cellStyle name="Total 2 2 2 2 5" xfId="18464" xr:uid="{70B708BB-9275-4265-9C16-54E387DBADEE}"/>
    <cellStyle name="Total 2 2 2 2 6" xfId="18465" xr:uid="{830A7678-A504-4FE5-86D9-C2936723EAAC}"/>
    <cellStyle name="Total 2 2 2 2 7" xfId="18466" xr:uid="{70A0ED58-44C7-4A04-858B-8FB4A770E691}"/>
    <cellStyle name="Total 2 2 2 2 8" xfId="18467" xr:uid="{81290E9C-4C48-4936-BB82-A7BF8990B50E}"/>
    <cellStyle name="Total 2 2 2 2 9" xfId="18468" xr:uid="{2E58ADD7-D6D3-45A0-A920-14E957705263}"/>
    <cellStyle name="Total 2 2 2 3" xfId="18469" xr:uid="{E0BD1CD2-222A-457F-912B-3BD58B67EC9F}"/>
    <cellStyle name="Total 2 2 2 4" xfId="18470" xr:uid="{202EF4BC-6198-4EAF-9746-D8440EF83E5E}"/>
    <cellStyle name="Total 2 2 2 5" xfId="18471" xr:uid="{580240D2-D0C8-42FD-B095-9C7122C58069}"/>
    <cellStyle name="Total 2 2 2 6" xfId="18472" xr:uid="{F4A3F707-4043-4C5B-B218-EAADB295350B}"/>
    <cellStyle name="Total 2 2 2 7" xfId="18473" xr:uid="{E6CABED9-F28C-45EB-B415-42AB38EFEB75}"/>
    <cellStyle name="Total 2 2 2 8" xfId="18474" xr:uid="{FF33E35F-6955-4198-B34E-BC2E95E66EAA}"/>
    <cellStyle name="Total 2 2 2 9" xfId="18475" xr:uid="{0F9510AA-7CF4-4D5F-90F4-81A16E6F3259}"/>
    <cellStyle name="Total 2 2 3" xfId="18476" xr:uid="{BABB4528-D536-4372-BCF7-DA3DA3A87EBC}"/>
    <cellStyle name="Total 2 2 3 2" xfId="18477" xr:uid="{6847AEBD-C772-4B79-BCAC-8E3401C9BEA2}"/>
    <cellStyle name="Total 2 2 3 3" xfId="18478" xr:uid="{BE42A81F-42C2-4297-98B0-88B5E7A0A245}"/>
    <cellStyle name="Total 2 2 4" xfId="18479" xr:uid="{6E29E07E-370F-466A-9E09-90FB9D3DEECF}"/>
    <cellStyle name="Total 2 2 4 2" xfId="18480" xr:uid="{B5065F1A-6CAB-473A-B22A-DF1BDDE017F8}"/>
    <cellStyle name="Total 2 2 4 3" xfId="18481" xr:uid="{CA664B6D-3617-46A7-80B0-06CCBBBEF7C3}"/>
    <cellStyle name="Total 2 2 5" xfId="18482" xr:uid="{D98F1066-8FC4-487E-A808-0D5712AE69E3}"/>
    <cellStyle name="Total 2 2 5 2" xfId="18483" xr:uid="{6DDC3561-11EF-49A1-BA3E-36CCEAB2271F}"/>
    <cellStyle name="Total 2 2 5 3" xfId="18484" xr:uid="{7F9EFA93-450C-4019-9FA1-9CCAF6E99688}"/>
    <cellStyle name="Total 2 2 6" xfId="18485" xr:uid="{563BA0E8-82DE-40A0-9CB3-4329732362CA}"/>
    <cellStyle name="Total 2 2 6 2" xfId="18486" xr:uid="{82AB6145-76E0-4896-8AA6-48F4235D68FF}"/>
    <cellStyle name="Total 2 2 6 3" xfId="18487" xr:uid="{EEAE7CC6-B06F-4CC3-B82F-B28B64384A19}"/>
    <cellStyle name="Total 2 2 7" xfId="18488" xr:uid="{E4E5A29D-A36E-4EC4-B168-228872135CC0}"/>
    <cellStyle name="Total 2 2 7 2" xfId="18489" xr:uid="{F043EB2D-5E26-43D4-A03F-E77A84FDFC7B}"/>
    <cellStyle name="Total 2 2 7 3" xfId="18490" xr:uid="{AF631440-530D-4C78-84AA-56CB3FD7D18A}"/>
    <cellStyle name="Total 2 2 8" xfId="18491" xr:uid="{CF70B4C1-F1B8-4A7C-B66C-F01C04F7AD13}"/>
    <cellStyle name="Total 2 2 8 2" xfId="18492" xr:uid="{6251B410-996C-476B-B2C6-3AF029BDF85D}"/>
    <cellStyle name="Total 2 2 8 3" xfId="18493" xr:uid="{96110AE0-86A8-4EAC-9916-117C5CEFDCB9}"/>
    <cellStyle name="Total 2 2 9" xfId="18494" xr:uid="{4097503F-C853-44A9-A12E-4A5E2340CBA3}"/>
    <cellStyle name="Total 2 2 9 2" xfId="18495" xr:uid="{CFE8502E-B806-4B7C-A387-8967CB0B1506}"/>
    <cellStyle name="Total 2 2 9 3" xfId="18496" xr:uid="{71B4A4BE-9337-48ED-A1F4-21477BAA9133}"/>
    <cellStyle name="Total 2 20" xfId="18497" xr:uid="{ADE4F2A2-DD57-4A22-AC2C-68EFE141AF82}"/>
    <cellStyle name="Total 2 20 2" xfId="18498" xr:uid="{A4DE59D7-8A85-4E1F-9917-0ACBF189801E}"/>
    <cellStyle name="Total 2 20 3" xfId="18499" xr:uid="{628BC398-2DF9-41AA-932F-5E3A18B71E42}"/>
    <cellStyle name="Total 2 21" xfId="18500" xr:uid="{77F1F271-C893-4097-B89A-A76E581DF02D}"/>
    <cellStyle name="Total 2 21 2" xfId="18501" xr:uid="{FF4D4AD9-B247-46A4-BCAF-270AB7ED17C3}"/>
    <cellStyle name="Total 2 21 3" xfId="18502" xr:uid="{5E7E63D2-99EA-4FB0-A1FE-8AD131B0D607}"/>
    <cellStyle name="Total 2 22" xfId="18503" xr:uid="{FDB3B0F7-3B32-4BA3-B1AC-637988508D9D}"/>
    <cellStyle name="Total 2 22 2" xfId="18504" xr:uid="{D8C1E0FE-EA0D-45A7-88CE-5649772E7D21}"/>
    <cellStyle name="Total 2 22 3" xfId="18505" xr:uid="{35906024-8DEC-40B2-BBA0-134895925632}"/>
    <cellStyle name="Total 2 23" xfId="18506" xr:uid="{1837E279-B8E3-4224-AC1C-AE2023CD8B8B}"/>
    <cellStyle name="Total 2 23 2" xfId="18507" xr:uid="{AF80EF7E-C77D-433B-86D8-35A82F879EC5}"/>
    <cellStyle name="Total 2 23 3" xfId="18508" xr:uid="{69BDDDEA-9B08-4398-B3AB-40F6C2CE1864}"/>
    <cellStyle name="Total 2 24" xfId="18509" xr:uid="{AF924960-97B0-4E68-958E-46418B37BD66}"/>
    <cellStyle name="Total 2 24 2" xfId="18510" xr:uid="{4F9D925C-B0FE-45A6-87F0-ADAE95984161}"/>
    <cellStyle name="Total 2 25" xfId="18511" xr:uid="{449C98BC-F2D3-4EB8-9DAC-4F8187F53C8F}"/>
    <cellStyle name="Total 2 25 2" xfId="18512" xr:uid="{F89FE94E-EE90-49C3-9C00-379FDACCF08C}"/>
    <cellStyle name="Total 2 26" xfId="18513" xr:uid="{B2EA8548-91FD-403F-AA96-4816D6EFB851}"/>
    <cellStyle name="Total 2 26 2" xfId="18514" xr:uid="{4826776B-F080-4142-84AA-310C6DDC6612}"/>
    <cellStyle name="Total 2 27" xfId="18515" xr:uid="{FCE6F19A-A865-4303-8A15-B8249BEA3A3E}"/>
    <cellStyle name="Total 2 27 2" xfId="18516" xr:uid="{CD0DE66A-3739-4E7D-9804-681E5AF2E0E9}"/>
    <cellStyle name="Total 2 28" xfId="18517" xr:uid="{88DF62C4-7B88-4A70-BDBA-67B728E3AFFD}"/>
    <cellStyle name="Total 2 28 2" xfId="18518" xr:uid="{F44E9A9C-C737-43DB-9BD2-C45075F34B24}"/>
    <cellStyle name="Total 2 29" xfId="18519" xr:uid="{A0325985-144C-40FA-88DD-44AF7AC785F0}"/>
    <cellStyle name="Total 2 29 2" xfId="18520" xr:uid="{C138A482-E61D-4419-8794-B057934AC49B}"/>
    <cellStyle name="Total 2 3" xfId="18521" xr:uid="{5279B4BD-D8E9-4EE0-941D-31B88258DF55}"/>
    <cellStyle name="Total 2 3 2" xfId="18522" xr:uid="{47684A8E-4683-447D-B5BB-FA2C7913C7F8}"/>
    <cellStyle name="Total 2 3 2 2" xfId="18523" xr:uid="{020EA35C-24C5-4F32-9D8C-65DC82BF2CF1}"/>
    <cellStyle name="Total 2 3 3" xfId="18524" xr:uid="{854A27A7-D93D-41AE-97A5-BAE121E8A495}"/>
    <cellStyle name="Total 2 3 3 2" xfId="18525" xr:uid="{7E97213B-3004-4FCE-AFF6-057B88A6DEB6}"/>
    <cellStyle name="Total 2 3 4" xfId="18526" xr:uid="{12652E27-6281-405A-BA1E-9F932B919CE6}"/>
    <cellStyle name="Total 2 3 4 2" xfId="18527" xr:uid="{60FF3F8B-8812-437F-9F82-B235BE566D3C}"/>
    <cellStyle name="Total 2 3 5" xfId="18528" xr:uid="{10C337A1-4481-4670-B588-0254EEAFF40A}"/>
    <cellStyle name="Total 2 3 5 2" xfId="18529" xr:uid="{5C1D1388-E303-4543-AADC-98C18D1789DF}"/>
    <cellStyle name="Total 2 3 6" xfId="18530" xr:uid="{B181ACF2-13A2-4BEE-8E7E-EBE1CE6BBCB8}"/>
    <cellStyle name="Total 2 3 7" xfId="18531" xr:uid="{DFD9A998-35AB-4D62-B15A-8DEBA5153CF8}"/>
    <cellStyle name="Total 2 30" xfId="18532" xr:uid="{7BFA56E0-0A5C-47F9-8049-B47067C81CA7}"/>
    <cellStyle name="Total 2 30 2" xfId="18533" xr:uid="{6B877593-D2AF-435E-B0A0-DEAB946EC1AE}"/>
    <cellStyle name="Total 2 31" xfId="18534" xr:uid="{6B6DE8E9-4A29-4DC1-B3C0-C2DE73300041}"/>
    <cellStyle name="TOTAL 2 31 2" xfId="18535" xr:uid="{340370FD-7A4F-4939-974A-0E04F46DAE49}"/>
    <cellStyle name="TOTAL 2 31 3" xfId="18536" xr:uid="{905B14A4-FE0C-47CD-A8A7-73CA83F5257F}"/>
    <cellStyle name="Total 2 31 4" xfId="18537" xr:uid="{09577BC1-482B-4AB1-8691-1ECD8B037C1C}"/>
    <cellStyle name="Total 2 32" xfId="18538" xr:uid="{C9323A04-71CC-4B5A-AD4C-1F46ABE7228E}"/>
    <cellStyle name="Total 2 32 2" xfId="18539" xr:uid="{94E9E8C5-1DBF-4E8D-82D9-6C6109AA3C74}"/>
    <cellStyle name="Total 2 33" xfId="18540" xr:uid="{CA9EA36C-CB20-44E0-AAA2-F8C46A741027}"/>
    <cellStyle name="Total 2 33 2" xfId="18541" xr:uid="{83FDC7AF-C334-4FD9-BCAC-A1217420A5F7}"/>
    <cellStyle name="Total 2 34" xfId="18542" xr:uid="{4CC49CF8-FE5D-4F7F-A8BE-EE8FAD389BD7}"/>
    <cellStyle name="Total 2 35" xfId="18543" xr:uid="{A85F91DB-150A-4692-A906-B5EF62F020A8}"/>
    <cellStyle name="Total 2 4" xfId="18544" xr:uid="{C6B7B926-DFE2-4A1C-A805-EF1CB82912EF}"/>
    <cellStyle name="Total 2 4 2" xfId="18545" xr:uid="{1679B23E-4D78-4CFF-996A-EB38F62D0852}"/>
    <cellStyle name="Total 2 4 2 2" xfId="18546" xr:uid="{4B2C36F7-88C7-4D76-97F9-D969461A52A0}"/>
    <cellStyle name="Total 2 4 3" xfId="18547" xr:uid="{2AC8EBE7-4CD4-43F4-9FC0-F23954FA1883}"/>
    <cellStyle name="Total 2 4 3 2" xfId="18548" xr:uid="{9410B484-020D-4CC8-BA88-086FB3809276}"/>
    <cellStyle name="Total 2 4 4" xfId="18549" xr:uid="{6C57BDDB-9266-4312-B331-A91C22C19782}"/>
    <cellStyle name="Total 2 4 4 2" xfId="18550" xr:uid="{B4A7FB23-6789-4588-BBD6-1F6219781BD9}"/>
    <cellStyle name="Total 2 4 5" xfId="18551" xr:uid="{28CA1BB1-AE76-492F-ACE8-6927EFC8ABAF}"/>
    <cellStyle name="Total 2 4 5 2" xfId="18552" xr:uid="{1336D077-77D0-45DA-813B-61EB32826AF7}"/>
    <cellStyle name="Total 2 4 6" xfId="18553" xr:uid="{E92439F8-1A1A-42B6-82F6-049E7A1D625F}"/>
    <cellStyle name="Total 2 4 7" xfId="18554" xr:uid="{2E03C30D-5CE4-4FEF-A908-9BD5D14362D3}"/>
    <cellStyle name="Total 2 5" xfId="18555" xr:uid="{CC1D06FD-07B7-48BF-A1B3-641D7E8FA98F}"/>
    <cellStyle name="Total 2 5 2" xfId="18556" xr:uid="{C8E574C8-B123-474D-B147-BB3C9A892F30}"/>
    <cellStyle name="Total 2 5 2 2" xfId="18557" xr:uid="{A1BD00CB-4A32-4911-A0EF-37B77AE16B72}"/>
    <cellStyle name="Total 2 5 3" xfId="18558" xr:uid="{B7DD6DC5-E97D-4255-9EF7-FB4BEDCB556C}"/>
    <cellStyle name="Total 2 5 4" xfId="18559" xr:uid="{9D9C0018-A8B4-4D8E-AB5C-B2F30FC734CF}"/>
    <cellStyle name="Total 2 6" xfId="18560" xr:uid="{5291680B-EE07-4419-9CB9-C9BF0E0BE7A9}"/>
    <cellStyle name="Total 2 6 2" xfId="18561" xr:uid="{5AB5E414-AFC8-4414-ADD0-4463A16D27A9}"/>
    <cellStyle name="Total 2 6 2 2" xfId="18562" xr:uid="{C871C3C0-0AC6-4713-A18B-DBDF0BAE44E7}"/>
    <cellStyle name="Total 2 6 3" xfId="18563" xr:uid="{A7496C4C-75C8-4D4B-B6AD-8DD2B63DF740}"/>
    <cellStyle name="Total 2 6 4" xfId="18564" xr:uid="{7A9DFCDE-19BF-4386-85A2-FAD105D84E42}"/>
    <cellStyle name="Total 2 7" xfId="18565" xr:uid="{F6BE4C52-3B5C-457B-A253-383CEBC5E7D0}"/>
    <cellStyle name="Total 2 7 2" xfId="18566" xr:uid="{C98A7BBF-02D1-4588-BDC5-50D4A09D9861}"/>
    <cellStyle name="Total 2 7 2 2" xfId="18567" xr:uid="{054D9A76-33F3-411F-8BEE-FEA7F7FA17F1}"/>
    <cellStyle name="Total 2 7 3" xfId="18568" xr:uid="{B9FC0AED-442C-4360-BCFE-BD7633EF05FC}"/>
    <cellStyle name="Total 2 7 4" xfId="18569" xr:uid="{6233348F-AC31-41B2-BD63-2338D9BD9B7F}"/>
    <cellStyle name="Total 2 8" xfId="18570" xr:uid="{1E4E1DD6-F0D2-4837-B003-4B549E8BD5E4}"/>
    <cellStyle name="Total 2 8 2" xfId="18571" xr:uid="{983C9DDA-0562-436D-91EC-5D6669D45887}"/>
    <cellStyle name="Total 2 8 3" xfId="18572" xr:uid="{424AF786-2F41-4425-8FFF-765C8129FA82}"/>
    <cellStyle name="Total 2 9" xfId="18573" xr:uid="{6F80A593-F668-4D31-930B-1247BF72A408}"/>
    <cellStyle name="Total 2 9 2" xfId="18574" xr:uid="{485FE239-15A7-4F71-A16B-6CB067CF35E1}"/>
    <cellStyle name="Total 2 9 3" xfId="18575" xr:uid="{797676EF-92C5-4EE9-852E-9B11FA339C35}"/>
    <cellStyle name="Total 20" xfId="18576" xr:uid="{9728E696-3C49-430B-9713-A80917093DA3}"/>
    <cellStyle name="Total 20 2" xfId="18577" xr:uid="{22461266-06D4-43D0-B227-C8E125375A2D}"/>
    <cellStyle name="Total 20 3" xfId="18578" xr:uid="{ED075CDE-F86D-45E7-8795-B91A634165B6}"/>
    <cellStyle name="Total 21" xfId="18579" xr:uid="{7D563336-94C2-4D01-B5F7-FCE8DDC3744B}"/>
    <cellStyle name="Total 21 2" xfId="18580" xr:uid="{521C240F-CB02-4FE2-85A4-824A5D634E66}"/>
    <cellStyle name="Total 21 3" xfId="18581" xr:uid="{594311E2-E794-4421-8743-DD56306F6C9E}"/>
    <cellStyle name="Total 22" xfId="18582" xr:uid="{265096EA-A6B8-49D6-ADFB-FA0560C97DAD}"/>
    <cellStyle name="Total 22 2" xfId="18583" xr:uid="{B91CB124-7EE3-4159-B489-EC1D788B4173}"/>
    <cellStyle name="Total 22 3" xfId="18584" xr:uid="{4716E892-4838-45B3-B193-7CE3ABBFFB16}"/>
    <cellStyle name="Total 23" xfId="18585" xr:uid="{B52DA2E5-F2A1-4768-8198-44EE9BC21489}"/>
    <cellStyle name="Total 23 2" xfId="18586" xr:uid="{EA83A5A1-1C4A-4FE7-A0D2-7B65F3EF7609}"/>
    <cellStyle name="Total 23 3" xfId="18587" xr:uid="{14EDD40E-6742-490B-9BC3-384EE8B7B6C9}"/>
    <cellStyle name="Total 24" xfId="18588" xr:uid="{87599B24-5EC4-4C07-B9F8-138114ADE0BE}"/>
    <cellStyle name="Total 24 2" xfId="18589" xr:uid="{E4361D53-9B21-436B-B356-AC4FB8AC9DB5}"/>
    <cellStyle name="Total 24 3" xfId="18590" xr:uid="{6C6DCF8A-B104-4CFA-BC07-918C5FF8B56C}"/>
    <cellStyle name="Total 25" xfId="18591" xr:uid="{6F1194F5-9A08-4710-8AE8-6D540B728C6F}"/>
    <cellStyle name="Total 25 2" xfId="18592" xr:uid="{791FCD8A-8101-43AA-8F63-A565480C5672}"/>
    <cellStyle name="Total 25 3" xfId="18593" xr:uid="{BDEB54EA-1E69-4639-8893-104516C5E757}"/>
    <cellStyle name="Total 26" xfId="18594" xr:uid="{3B1DAB25-780B-4B87-B817-0E833B09B012}"/>
    <cellStyle name="Total 27" xfId="18595" xr:uid="{78D99EBA-EE1B-4332-8174-26371C868E9E}"/>
    <cellStyle name="Total 28" xfId="18596" xr:uid="{4C44203A-1ED7-4AF3-A471-198FEAD154F3}"/>
    <cellStyle name="Total 29" xfId="18597" xr:uid="{368B517E-F693-4D74-A00E-981CF3FFA8DB}"/>
    <cellStyle name="Total 3" xfId="18598" xr:uid="{CFECA84B-9533-4543-9115-DC9835132161}"/>
    <cellStyle name="Total 3 10" xfId="18599" xr:uid="{7A4A1998-D324-42ED-B844-17E1D82608B8}"/>
    <cellStyle name="Total 3 10 2" xfId="18600" xr:uid="{90EF8714-FF1B-43FB-974D-1B0763D46E47}"/>
    <cellStyle name="Total 3 11" xfId="18601" xr:uid="{A33E59B1-29A0-4C17-A53A-A038BD4052D3}"/>
    <cellStyle name="Total 3 11 2" xfId="18602" xr:uid="{E6C35C79-1DD7-4D88-A52E-5CA22A6506B1}"/>
    <cellStyle name="Total 3 12" xfId="18603" xr:uid="{9CCA32DB-2566-409A-90CD-BAE61938163F}"/>
    <cellStyle name="Total 3 12 2" xfId="18604" xr:uid="{93CAA158-241C-4256-BAC1-7736477EE148}"/>
    <cellStyle name="Total 3 13" xfId="18605" xr:uid="{0C272FCA-4890-42FF-8C96-892A3FA1D750}"/>
    <cellStyle name="Total 3 13 2" xfId="18606" xr:uid="{3B7CDE0F-4909-43D7-B354-EC9F1A72AB2E}"/>
    <cellStyle name="Total 3 14" xfId="18607" xr:uid="{CA571D3D-0FAE-4C78-A0A4-2324E54552EA}"/>
    <cellStyle name="Total 3 14 2" xfId="18608" xr:uid="{C9B9028B-F3A9-4F33-BB5F-39EE9E0910D9}"/>
    <cellStyle name="Total 3 15" xfId="18609" xr:uid="{A4E59152-5E6C-4676-9C75-BCCCBE1C02C8}"/>
    <cellStyle name="Total 3 15 2" xfId="18610" xr:uid="{5E2AA76D-897E-4CD7-B514-5192EF24CA95}"/>
    <cellStyle name="Total 3 16" xfId="18611" xr:uid="{9BE98E20-49E3-461F-9D72-85DEF9FB9A08}"/>
    <cellStyle name="Total 3 16 2" xfId="18612" xr:uid="{CD245678-CCD3-4BBB-88BC-C0DB00B22DC0}"/>
    <cellStyle name="Total 3 17" xfId="18613" xr:uid="{F1F3D651-326C-4D25-98AA-DFB045EAA02A}"/>
    <cellStyle name="Total 3 17 2" xfId="18614" xr:uid="{4A20D2A0-159F-416F-97AF-E1CF8FC61469}"/>
    <cellStyle name="Total 3 18" xfId="18615" xr:uid="{A912B235-FFFC-48E8-A3E3-B60AC8E03FD0}"/>
    <cellStyle name="Total 3 19" xfId="18616" xr:uid="{DB9B6A17-AB98-476D-A0E5-FAE852B7B5D4}"/>
    <cellStyle name="Total 3 2" xfId="18617" xr:uid="{881CE9FE-59AF-468F-9CC2-EC6580F9E33E}"/>
    <cellStyle name="Total 3 2 10" xfId="18618" xr:uid="{14CC840D-5FA6-44AA-855B-0096E4A4ABBD}"/>
    <cellStyle name="Total 3 2 10 2" xfId="18619" xr:uid="{01F3E68A-0605-4D03-B8FD-F8843C57D8F5}"/>
    <cellStyle name="Total 3 2 11" xfId="18620" xr:uid="{A4C39461-57FA-49EC-917F-E6B6A99D4787}"/>
    <cellStyle name="Total 3 2 11 2" xfId="18621" xr:uid="{7798629C-AE31-4F22-A3CC-DD5CACD087B1}"/>
    <cellStyle name="Total 3 2 12" xfId="18622" xr:uid="{E4A568C0-A844-448E-BA7D-44DF7F0DA5E0}"/>
    <cellStyle name="Total 3 2 12 2" xfId="18623" xr:uid="{0D097B33-2F80-4065-8DCF-4685CB74FFB8}"/>
    <cellStyle name="Total 3 2 13" xfId="18624" xr:uid="{BC5A6DB5-9C6C-45D1-AA9D-4D181C1DA6B9}"/>
    <cellStyle name="Total 3 2 13 2" xfId="18625" xr:uid="{7D6EB6BF-6628-47FD-B8D3-AADDEC39707D}"/>
    <cellStyle name="Total 3 2 14" xfId="18626" xr:uid="{C5893386-3FB3-400F-87EA-4283040D4AB8}"/>
    <cellStyle name="Total 3 2 14 2" xfId="18627" xr:uid="{D4091184-3A4C-4D4D-8CDF-C45C804882B6}"/>
    <cellStyle name="Total 3 2 15" xfId="18628" xr:uid="{C90016B0-F49B-49FC-AFB0-301763760349}"/>
    <cellStyle name="Total 3 2 15 2" xfId="18629" xr:uid="{AB424324-A194-4BEE-B39B-66D13A5E8D09}"/>
    <cellStyle name="Total 3 2 16" xfId="18630" xr:uid="{D91FCF56-1259-4B1A-8A33-2B4BF1163769}"/>
    <cellStyle name="Total 3 2 17" xfId="18631" xr:uid="{489EBB19-2BEC-4F6D-ADA5-9DFD227D1E98}"/>
    <cellStyle name="Total 3 2 2" xfId="18632" xr:uid="{B180BB2F-CEA0-4CEA-AF37-0E1008AF7E54}"/>
    <cellStyle name="Total 3 2 2 2" xfId="18633" xr:uid="{255E95E3-6EF7-42B7-B0EA-C052B8F2633B}"/>
    <cellStyle name="Total 3 2 3" xfId="18634" xr:uid="{9373425A-4D9A-4188-ADD2-0B9EBC41AB7B}"/>
    <cellStyle name="Total 3 2 3 2" xfId="18635" xr:uid="{AAFF65B7-F7A9-4F90-95CD-F9418DFE5F19}"/>
    <cellStyle name="Total 3 2 4" xfId="18636" xr:uid="{48DA93A5-EC1B-4871-A918-BC102C234013}"/>
    <cellStyle name="Total 3 2 4 2" xfId="18637" xr:uid="{8C4517AF-B571-4772-A1E5-6FED68F9E95E}"/>
    <cellStyle name="Total 3 2 5" xfId="18638" xr:uid="{7C8D7612-03EF-4388-A3F2-F3DD7D356B1A}"/>
    <cellStyle name="Total 3 2 5 2" xfId="18639" xr:uid="{3453D579-3F22-4052-AC0A-903D9B0BD367}"/>
    <cellStyle name="Total 3 2 6" xfId="18640" xr:uid="{FC7FE0F9-7721-4BD6-BB8C-57FE46425A95}"/>
    <cellStyle name="Total 3 2 6 2" xfId="18641" xr:uid="{10381CFC-DAE5-4447-9755-BC4D9C446FFD}"/>
    <cellStyle name="Total 3 2 7" xfId="18642" xr:uid="{60F41637-A860-4F9F-B128-03E991B9ED40}"/>
    <cellStyle name="Total 3 2 7 2" xfId="18643" xr:uid="{496F88A1-D58E-45A3-8792-11FE2E16A355}"/>
    <cellStyle name="Total 3 2 8" xfId="18644" xr:uid="{C5265B07-5A1F-42B2-A805-F2DAA2C131EA}"/>
    <cellStyle name="Total 3 2 8 2" xfId="18645" xr:uid="{9430BC35-D631-4D6A-B25A-6B56D7E77D0E}"/>
    <cellStyle name="Total 3 2 9" xfId="18646" xr:uid="{463B3C9C-8C23-4AE1-8F30-53C48380B3CE}"/>
    <cellStyle name="Total 3 2 9 2" xfId="18647" xr:uid="{A2300C3A-3BDF-4B0A-8580-77AC18D24BE2}"/>
    <cellStyle name="Total 3 3" xfId="18648" xr:uid="{FBCDA655-CAC0-41E6-B838-02872339805B}"/>
    <cellStyle name="Total 3 3 2" xfId="18649" xr:uid="{E0724E62-A3DA-40E1-9612-71AD4788B36A}"/>
    <cellStyle name="Total 3 3 2 2" xfId="18650" xr:uid="{1185E721-F754-451C-9168-9672B07E5B32}"/>
    <cellStyle name="Total 3 3 3" xfId="18651" xr:uid="{B1A400C1-CFE8-45D3-BBFB-CCBE66BE9496}"/>
    <cellStyle name="Total 3 3 4" xfId="18652" xr:uid="{F24044C2-50F7-4CCC-B44C-6E1CAC98E4D8}"/>
    <cellStyle name="Total 3 4" xfId="18653" xr:uid="{46FD608E-8D39-41E9-A780-6182DB65128A}"/>
    <cellStyle name="Total 3 4 2" xfId="18654" xr:uid="{CB345014-50A5-402F-AD62-38468ED8BB95}"/>
    <cellStyle name="Total 3 4 2 2" xfId="18655" xr:uid="{BF1B080D-42CA-407D-B4BB-F76C897DB57A}"/>
    <cellStyle name="Total 3 4 3" xfId="18656" xr:uid="{6FB783D8-59A4-4B0A-B31F-41D6604351D8}"/>
    <cellStyle name="Total 3 4 4" xfId="18657" xr:uid="{0C3D5691-F4E8-416A-9C11-6B9BDA4CC920}"/>
    <cellStyle name="Total 3 5" xfId="18658" xr:uid="{B1F51D1D-C770-4803-840E-E581D00FCFD0}"/>
    <cellStyle name="Total 3 5 2" xfId="18659" xr:uid="{D2B2F992-9F76-4F41-AD25-A1F75696B050}"/>
    <cellStyle name="Total 3 5 3" xfId="18660" xr:uid="{8171BBE2-0EC2-43F6-81C3-3FE83483FDB8}"/>
    <cellStyle name="Total 3 6" xfId="18661" xr:uid="{3B3F62F5-44F0-486C-8400-AF037264B457}"/>
    <cellStyle name="Total 3 6 2" xfId="18662" xr:uid="{80188A9A-FD9D-41D7-B848-E9E4B6E56BE0}"/>
    <cellStyle name="Total 3 6 3" xfId="18663" xr:uid="{86C27247-D8AC-4FCA-9A98-981865508E74}"/>
    <cellStyle name="Total 3 7" xfId="18664" xr:uid="{4C5B71FE-B8DA-4A02-A2B7-4ED1052C7B70}"/>
    <cellStyle name="Total 3 7 2" xfId="18665" xr:uid="{D61AF165-1E68-4B62-84C5-83EE771D1B3E}"/>
    <cellStyle name="Total 3 7 3" xfId="18666" xr:uid="{02703B20-E7E7-4599-A211-362D727EE483}"/>
    <cellStyle name="Total 3 8" xfId="18667" xr:uid="{1583DF66-2E56-4B1C-B2DA-72745E2CA5AB}"/>
    <cellStyle name="Total 3 8 2" xfId="18668" xr:uid="{1591C726-97A1-4835-9991-6E533B7471EF}"/>
    <cellStyle name="Total 3 9" xfId="18669" xr:uid="{2793C242-40C9-4D86-B8D6-020BEA9DD1F1}"/>
    <cellStyle name="Total 3 9 2" xfId="18670" xr:uid="{EFB7BD7C-EBBB-4A6C-B525-71BA98102267}"/>
    <cellStyle name="Total 30" xfId="18671" xr:uid="{F0FD4F06-1E99-4980-BAC9-E68CD0A8756B}"/>
    <cellStyle name="Total 31" xfId="18672" xr:uid="{7264C08D-46D2-4D13-9590-1EBA89B3C9A8}"/>
    <cellStyle name="Total 32" xfId="18673" xr:uid="{FEFEC523-1A16-4BD0-98CE-BD74A0D80D72}"/>
    <cellStyle name="Total 33" xfId="18674" xr:uid="{735CCC88-D058-436F-8B93-D1205872BFD9}"/>
    <cellStyle name="Total 34" xfId="18675" xr:uid="{0EFFCE84-CDD3-436C-A4C1-AEE656E0156F}"/>
    <cellStyle name="Total 35" xfId="18676" xr:uid="{A37B0067-ECCA-4B00-A2B0-272860914A91}"/>
    <cellStyle name="Total 36" xfId="18677" xr:uid="{1703975E-F8B1-4156-8FDF-A9D537E13A05}"/>
    <cellStyle name="Total 37" xfId="18678" xr:uid="{362BA096-8964-4A86-BB88-4CB10928825B}"/>
    <cellStyle name="Total 38" xfId="18679" xr:uid="{E0D352BB-ED35-45AF-9EF5-A30F9AC759BB}"/>
    <cellStyle name="Total 39" xfId="18680" xr:uid="{6650CDC4-7353-45B8-AAF8-DC4550E435EA}"/>
    <cellStyle name="Total 4" xfId="18681" xr:uid="{6C7D204A-9685-485D-99AE-7A1ABBA45F8B}"/>
    <cellStyle name="Total 4 10" xfId="18682" xr:uid="{4B6AB662-1E34-4B55-9A2F-E5AC35F41A27}"/>
    <cellStyle name="Total 4 10 2" xfId="18683" xr:uid="{43F2AAA9-591A-44E1-8C9F-5EBD3F583944}"/>
    <cellStyle name="Total 4 11" xfId="18684" xr:uid="{79120847-F5FE-4DDF-8C23-2C53C15FADD0}"/>
    <cellStyle name="Total 4 11 2" xfId="18685" xr:uid="{5562CD14-2E3F-445B-A41F-0CAE47C0F0F5}"/>
    <cellStyle name="Total 4 12" xfId="18686" xr:uid="{62FD5DBA-7565-402D-8240-03894CA6AD60}"/>
    <cellStyle name="Total 4 12 2" xfId="18687" xr:uid="{39C5AF53-AD82-4CA1-8341-DFDA73A6B8D1}"/>
    <cellStyle name="Total 4 13" xfId="18688" xr:uid="{29D0D417-670B-4C1E-A800-F3A717BA0106}"/>
    <cellStyle name="Total 4 13 2" xfId="18689" xr:uid="{D372EC9B-9AF2-45D8-BA1D-68930A3900CF}"/>
    <cellStyle name="Total 4 14" xfId="18690" xr:uid="{BD17C9E4-4532-4221-AB24-3879196ADCE2}"/>
    <cellStyle name="Total 4 14 2" xfId="18691" xr:uid="{586573E8-2862-413D-8CE2-B2104D0A4A07}"/>
    <cellStyle name="Total 4 15" xfId="18692" xr:uid="{FB879D22-A72E-4C36-B489-11B0E58A0C29}"/>
    <cellStyle name="Total 4 15 2" xfId="18693" xr:uid="{36AFCE67-6141-453B-A1F6-F3F281DB10EB}"/>
    <cellStyle name="Total 4 16" xfId="18694" xr:uid="{C4D7791B-2C2D-41D2-9934-C6D0F469D82F}"/>
    <cellStyle name="Total 4 16 2" xfId="18695" xr:uid="{75B03879-73D4-4532-9A79-BB05C99EC84C}"/>
    <cellStyle name="Total 4 17" xfId="18696" xr:uid="{8C629AD9-937B-4878-82F3-218CCE4F6B2C}"/>
    <cellStyle name="Total 4 17 2" xfId="18697" xr:uid="{FD6C66F7-9EEC-4E42-9F5B-F816BD10BD85}"/>
    <cellStyle name="Total 4 18" xfId="18698" xr:uid="{61670989-8513-4BE4-993B-C15D7419FD37}"/>
    <cellStyle name="Total 4 19" xfId="18699" xr:uid="{98F5B6CA-3115-4C04-A746-40F7601FFC5A}"/>
    <cellStyle name="Total 4 2" xfId="18700" xr:uid="{CBD5A0BD-A79B-4F87-B3EC-97C694D22644}"/>
    <cellStyle name="Total 4 2 2" xfId="18701" xr:uid="{F4C5C74F-687C-42F1-A30F-E2C97F0D9FDE}"/>
    <cellStyle name="Total 4 2 2 2" xfId="18702" xr:uid="{44134186-8ADE-41F1-BE3E-4FB2EE5BC638}"/>
    <cellStyle name="Total 4 2 3" xfId="18703" xr:uid="{F5A37353-39B6-403F-AD2D-8795C78F948B}"/>
    <cellStyle name="Total 4 2 4" xfId="18704" xr:uid="{AFC2DE98-024B-4514-8B13-ACFDB8AEA20F}"/>
    <cellStyle name="Total 4 3" xfId="18705" xr:uid="{78F4034F-C934-424D-B82B-571CF9ADA719}"/>
    <cellStyle name="Total 4 3 2" xfId="18706" xr:uid="{C4A451EF-1C68-4FB9-B85D-C6F9F4905EFF}"/>
    <cellStyle name="Total 4 3 2 2" xfId="18707" xr:uid="{791FC9CB-9321-4888-A458-6CE862EB7B47}"/>
    <cellStyle name="Total 4 3 3" xfId="18708" xr:uid="{CB0327E7-BE12-4438-AC1F-FE0B9471A1DC}"/>
    <cellStyle name="Total 4 3 4" xfId="18709" xr:uid="{682D2A3D-A886-4D1D-AB14-98A1F30EF51F}"/>
    <cellStyle name="Total 4 4" xfId="18710" xr:uid="{8B5857CD-9B34-4C50-B705-4923193883BB}"/>
    <cellStyle name="Total 4 4 2" xfId="18711" xr:uid="{3B5B4BAC-D29F-4652-B1EE-332930153CED}"/>
    <cellStyle name="Total 4 4 2 2" xfId="18712" xr:uid="{C6F3A68B-0B3C-4B85-AF2B-7E8A40DC898A}"/>
    <cellStyle name="Total 4 4 3" xfId="18713" xr:uid="{09FA01CC-982A-485D-9CC1-5A66077AADEF}"/>
    <cellStyle name="Total 4 4 4" xfId="18714" xr:uid="{8B2F41BF-7BB8-43E2-9FAE-ECD187F4DDD4}"/>
    <cellStyle name="Total 4 5" xfId="18715" xr:uid="{7414CBA2-F082-4369-B886-98766E0B93A7}"/>
    <cellStyle name="Total 4 5 2" xfId="18716" xr:uid="{4B1242FA-AE3C-4A6F-9F40-A82102F2E33A}"/>
    <cellStyle name="Total 4 5 3" xfId="18717" xr:uid="{4396A0A3-AC2D-4930-93FE-286BABADC5C7}"/>
    <cellStyle name="Total 4 6" xfId="18718" xr:uid="{7D2320C3-A0CD-4B92-83DB-7DA81CB3F1A5}"/>
    <cellStyle name="Total 4 6 2" xfId="18719" xr:uid="{D583CA94-F760-4420-BBD2-83CA61D296B2}"/>
    <cellStyle name="Total 4 6 3" xfId="18720" xr:uid="{2E0B3BD2-2006-433E-B2D7-643AC039360F}"/>
    <cellStyle name="Total 4 7" xfId="18721" xr:uid="{EFDE7582-1D45-44A1-9D7E-7F35B86ABA07}"/>
    <cellStyle name="Total 4 7 2" xfId="18722" xr:uid="{C5680437-A3B0-4E91-831A-F7AE6FA6510E}"/>
    <cellStyle name="Total 4 7 3" xfId="18723" xr:uid="{80203254-08D2-49A7-B499-CD49BDA00C65}"/>
    <cellStyle name="Total 4 8" xfId="18724" xr:uid="{5275CB4E-74D5-45A4-AD2A-ED6803A0C5A8}"/>
    <cellStyle name="Total 4 8 2" xfId="18725" xr:uid="{B8339B32-45A0-4CED-B48B-8908840C49CF}"/>
    <cellStyle name="Total 4 9" xfId="18726" xr:uid="{0624646D-FB07-40E2-BF28-FFEBD3478B73}"/>
    <cellStyle name="Total 4 9 2" xfId="18727" xr:uid="{D06CE0A3-B1B7-4848-AD47-0AF68203F91D}"/>
    <cellStyle name="Total 40" xfId="18728" xr:uid="{DB6535DC-A06D-45A1-9D8B-89C6BD465691}"/>
    <cellStyle name="Total 41" xfId="18729" xr:uid="{2B40F562-1639-49E8-8569-EDBE305F4C1B}"/>
    <cellStyle name="Total 42" xfId="18730" xr:uid="{1B747802-153F-4632-B4F6-246BD512C3A3}"/>
    <cellStyle name="Total 43" xfId="18731" xr:uid="{C716AB87-B053-488E-9908-09F12F914D53}"/>
    <cellStyle name="Total 44" xfId="18732" xr:uid="{9E277FBD-28BB-46E3-9CDF-A913B67FF5A9}"/>
    <cellStyle name="Total 45" xfId="18733" xr:uid="{AA3AFE27-9ACA-4AB9-9263-2E22229BDBFB}"/>
    <cellStyle name="Total 46" xfId="18734" xr:uid="{A4E1C05F-A612-459F-AB4D-CCC61CAA42F7}"/>
    <cellStyle name="Total 5" xfId="18735" xr:uid="{293298C3-9575-4870-9DF4-FC03B4F083DD}"/>
    <cellStyle name="TOTAL 5 10" xfId="18736" xr:uid="{FB142CEA-92F1-4FBD-A7CF-188F590AE3C1}"/>
    <cellStyle name="Total 5 11" xfId="18737" xr:uid="{176AB04E-304A-42A3-A83F-9CCBE55294AF}"/>
    <cellStyle name="Total 5 12" xfId="18738" xr:uid="{B44E1CF6-AC0A-489A-8EE3-E35C46A91988}"/>
    <cellStyle name="Total 5 13" xfId="18739" xr:uid="{6C8AE7E6-AD24-4E28-9CDA-207C9BA759BD}"/>
    <cellStyle name="Total 5 2" xfId="18740" xr:uid="{CFDAFF0A-F161-4E86-A369-EB04392E2986}"/>
    <cellStyle name="Total 5 2 2" xfId="18741" xr:uid="{759FB7D0-6E5C-49D4-9929-7CAD0EA33A38}"/>
    <cellStyle name="Total 5 2 3" xfId="18742" xr:uid="{EFF4665C-BB15-472F-A443-57F1F43A58A6}"/>
    <cellStyle name="Total 5 3" xfId="18743" xr:uid="{6936EE8B-8CEC-4D6B-92EF-A24B77E17066}"/>
    <cellStyle name="Total 5 3 2" xfId="18744" xr:uid="{809978F8-D3B0-4F54-98F8-2FBE6CDDD4A6}"/>
    <cellStyle name="Total 5 3 3" xfId="18745" xr:uid="{3CD1FAE9-6E50-4EC5-8D99-0C31729C5BC2}"/>
    <cellStyle name="Total 5 4" xfId="18746" xr:uid="{EE606728-4F6E-46E0-9364-7CB4306C1323}"/>
    <cellStyle name="Total 5 4 2" xfId="18747" xr:uid="{871CC654-3850-4721-B911-0AC82BA07206}"/>
    <cellStyle name="Total 5 4 3" xfId="18748" xr:uid="{7FC3BE2A-B72C-4B67-AAEE-5F17ABBBE074}"/>
    <cellStyle name="Total 5 5" xfId="18749" xr:uid="{7B339AF0-758C-45B2-B6E0-EF57C1503383}"/>
    <cellStyle name="TOTAL 5 5 2" xfId="18750" xr:uid="{1C4DA72E-4B45-47D7-A231-BB3746EF8F07}"/>
    <cellStyle name="Total 5 6" xfId="18751" xr:uid="{36020B42-216E-42D4-B36D-C337C618CF80}"/>
    <cellStyle name="TOTAL 5 6 2" xfId="18752" xr:uid="{6237CCDF-F173-4D9C-9490-17C5E026B8A6}"/>
    <cellStyle name="Total 5 7" xfId="18753" xr:uid="{255231D8-CE48-472D-828F-C1AFA9A667F2}"/>
    <cellStyle name="TOTAL 5 7 2" xfId="18754" xr:uid="{7AD37E13-65E2-41D8-B8D3-2701EC439AEC}"/>
    <cellStyle name="TOTAL 5 8" xfId="18755" xr:uid="{F0CBE735-A4CC-4F38-A83D-4D20953A50F6}"/>
    <cellStyle name="TOTAL 5 9" xfId="18756" xr:uid="{351A41A2-4E07-4335-B99E-7685DD1AF5CF}"/>
    <cellStyle name="Total 6" xfId="18757" xr:uid="{4BE9ADB5-CF05-4D17-B44E-B856767DD3FD}"/>
    <cellStyle name="Total 6 2" xfId="18758" xr:uid="{8CB6E0C8-C2B9-4EC4-B454-9B5556A94620}"/>
    <cellStyle name="Total 6 2 2" xfId="18759" xr:uid="{486DB196-8D2C-456D-9965-A90C62C13999}"/>
    <cellStyle name="Total 6 3" xfId="18760" xr:uid="{7A0E2D7D-AC2D-445F-B8A9-6C5DB8EF1011}"/>
    <cellStyle name="Total 6 4" xfId="18761" xr:uid="{BF8B8F8A-EFA1-4F9D-8952-41D5E9FE0C76}"/>
    <cellStyle name="Total 6 5" xfId="18762" xr:uid="{1877DA7F-8C8E-4E84-9489-6387442AF2E5}"/>
    <cellStyle name="Total 7" xfId="18763" xr:uid="{CB6EE196-6BB1-41DF-8436-AAD3CE3F0132}"/>
    <cellStyle name="Total 7 2" xfId="18764" xr:uid="{6DAE7141-ED03-40FE-9D96-291FD3A1EBAB}"/>
    <cellStyle name="Total 7 2 2" xfId="18765" xr:uid="{9990AF38-BA8D-481D-9219-7E20F436A61F}"/>
    <cellStyle name="Total 7 3" xfId="18766" xr:uid="{92446D4E-881D-4A5F-A045-5F1BFA0453D5}"/>
    <cellStyle name="Total 7 4" xfId="18767" xr:uid="{2FF54258-D3CF-486A-9300-14DA1DCD8C55}"/>
    <cellStyle name="Total 7 5" xfId="18768" xr:uid="{AE78F145-C915-4767-AEF6-E575816A2B43}"/>
    <cellStyle name="Total 8" xfId="18769" xr:uid="{5BBD52E3-6D34-4035-AA54-2F6B22A79A66}"/>
    <cellStyle name="Total 8 2" xfId="18770" xr:uid="{6505C218-081F-488F-8DDE-706D37009C56}"/>
    <cellStyle name="Total 8 2 2" xfId="18771" xr:uid="{BF59BB24-FA35-4105-ACDB-40A5341AC710}"/>
    <cellStyle name="Total 8 3" xfId="18772" xr:uid="{25C5B7E6-0B51-4184-9D40-0698CCBD34C7}"/>
    <cellStyle name="Total 8 4" xfId="18773" xr:uid="{FA691DC4-08EC-4ADC-AEEE-DC53F37F6397}"/>
    <cellStyle name="Total 8 5" xfId="18774" xr:uid="{C1D22F9E-64FB-4A25-9765-FD993EAE9D11}"/>
    <cellStyle name="Total 9" xfId="18775" xr:uid="{95FED03D-E61F-4A0A-BE8E-D2654DDF21CC}"/>
    <cellStyle name="Total 9 2" xfId="18776" xr:uid="{3900C61D-632F-4C15-8661-5C0765FE9501}"/>
    <cellStyle name="Total 9 2 2" xfId="18777" xr:uid="{FC6DAE0B-C766-4372-A422-17C69FF251F8}"/>
    <cellStyle name="Total 9 3" xfId="18778" xr:uid="{3DDEAB21-19C1-4478-AEAE-6682F4C60781}"/>
    <cellStyle name="Total 9 3 2" xfId="18779" xr:uid="{5B5740B5-13A9-4D17-8D10-90ED1A07D02E}"/>
    <cellStyle name="Total 9 4" xfId="18780" xr:uid="{596D538A-A265-4A69-B216-6668FAD8D460}"/>
    <cellStyle name="Total 9 4 2" xfId="18781" xr:uid="{13FF0CEF-FD69-4323-9177-125627804DA0}"/>
    <cellStyle name="Total 9 5" xfId="18782" xr:uid="{05874DC4-D5C4-49F3-BBAB-82874221A20B}"/>
    <cellStyle name="Total 9 6" xfId="18783" xr:uid="{1BB5ED44-56DD-48E8-A9BF-E533C436CBD2}"/>
    <cellStyle name="Total 9 7" xfId="18784" xr:uid="{41E5EF74-AE59-4244-9E2D-FCE40009C7C5}"/>
    <cellStyle name="Total 9 8" xfId="18785" xr:uid="{4DEE7E34-0C68-41F5-844A-5A67BC8A5C4E}"/>
    <cellStyle name="Tusental (0)_pldt" xfId="18786" xr:uid="{56E0A1E2-578B-4615-9663-C23A9ABB5229}"/>
    <cellStyle name="Tusental_pldt" xfId="18787" xr:uid="{437D7641-E555-4C93-9E0A-25AE358A906F}"/>
    <cellStyle name="UnderMultiple" xfId="18788" xr:uid="{59DF1F15-C536-4D24-B2BC-30B1E89DFE88}"/>
    <cellStyle name="Underrubr" xfId="18789" xr:uid="{F8BD504D-A5DC-45D6-AA5C-004C40B76ACB}"/>
    <cellStyle name="Underrubr 2" xfId="18790" xr:uid="{67D20099-C383-43CC-8528-19958D6440AC}"/>
    <cellStyle name="Underrubr 3" xfId="18791" xr:uid="{ABC2EB5B-E396-44DE-A936-ABF1ACCBB477}"/>
    <cellStyle name="Underrubr 4" xfId="21811" xr:uid="{C8653E8C-55C9-4BC6-BC85-57B6F33E3749}"/>
    <cellStyle name="Underrubrik" xfId="18792" xr:uid="{DB1BDE17-2F07-47F7-855C-3495CFCA647D}"/>
    <cellStyle name="Underrubrik 2" xfId="18793" xr:uid="{BA7C820D-B10D-4095-92C2-DB6026D1ABAC}"/>
    <cellStyle name="Underrubrik 3" xfId="18794" xr:uid="{B5382CCC-25BB-48E2-A0AD-99F9973A5700}"/>
    <cellStyle name="Underrubrik 4" xfId="21812" xr:uid="{B9DAF4E0-2CC3-4DD6-B8B4-16FBC88D9F08}"/>
    <cellStyle name="Unit" xfId="18795" xr:uid="{48C44EAB-E202-4690-BE63-8BEFE5C5228A}"/>
    <cellStyle name="Unit 2" xfId="18796" xr:uid="{65ED37FB-1CD4-49BA-B21D-D915A6BF00D6}"/>
    <cellStyle name="Update" xfId="18797" xr:uid="{A4E93800-3CE3-4068-99D9-A243693E0795}"/>
    <cellStyle name="Update 2" xfId="18798" xr:uid="{35BCCBD5-7423-4D36-B780-852286A66079}"/>
    <cellStyle name="Update 2 2" xfId="18799" xr:uid="{A58A39EA-E263-407D-BCE6-F7CC69665034}"/>
    <cellStyle name="Update 3" xfId="18800" xr:uid="{BC678D3A-6642-4A10-A20B-CC06AED2B355}"/>
    <cellStyle name="úroveň_riadka_1_Ibr SRF01 Draft" xfId="18801" xr:uid="{5F12CA75-8A1A-4B53-93A6-86E158B7C308}"/>
    <cellStyle name="URUNKODU" xfId="18802" xr:uid="{3A346C3D-B551-43E9-9C3C-78CD4CF420C2}"/>
    <cellStyle name="URUNKODU 10" xfId="18803" xr:uid="{FE85C088-7687-4E29-842C-96825FCA5DA2}"/>
    <cellStyle name="URUNKODU 11" xfId="18804" xr:uid="{CBFDACB4-80A3-4A62-B2B9-B001EAC0394D}"/>
    <cellStyle name="URUNKODU 12" xfId="18805" xr:uid="{655B2A18-0428-4EB0-98A3-19539C327EFE}"/>
    <cellStyle name="URUNKODU 13" xfId="18806" xr:uid="{A2F2E344-BC5E-4569-88EE-E5883663ECEF}"/>
    <cellStyle name="URUNKODU 14" xfId="18807" xr:uid="{9F7CF5BB-7B22-4701-9C5B-DB19A0DA65C2}"/>
    <cellStyle name="URUNKODU 15" xfId="18808" xr:uid="{1E048239-E3A3-454D-80FD-5169DFA28225}"/>
    <cellStyle name="URUNKODU 16" xfId="18809" xr:uid="{8CBD4C31-0169-49EE-8214-1B63F3A29BE0}"/>
    <cellStyle name="URUNKODU 17" xfId="18810" xr:uid="{23D6A23B-20A0-48D1-9127-3167344530FF}"/>
    <cellStyle name="URUNKODU 18" xfId="18811" xr:uid="{ACE403EA-E269-4770-BF32-E71AA4CDC381}"/>
    <cellStyle name="URUNKODU 19" xfId="18812" xr:uid="{D14B3BD5-4A1B-40E8-B49B-3D48441A1868}"/>
    <cellStyle name="URUNKODU 2" xfId="18813" xr:uid="{B8C597BC-7F8A-455A-8A69-196CC4A38A52}"/>
    <cellStyle name="URUNKODU 2 2" xfId="18814" xr:uid="{237BD496-0520-4942-82C3-9C0EBD668036}"/>
    <cellStyle name="URUNKODU 2 3" xfId="18815" xr:uid="{8106DDE0-63E5-4E96-B2DA-6E3B10BF7E0A}"/>
    <cellStyle name="URUNKODU 2 4" xfId="18816" xr:uid="{E7F02953-6C45-4E32-B66E-85BFA2BC7D33}"/>
    <cellStyle name="URUNKODU 2 5" xfId="18817" xr:uid="{C73A6A68-C543-4B12-A5A2-B8AF58CBC298}"/>
    <cellStyle name="URUNKODU 2 6" xfId="18818" xr:uid="{8066D14C-8359-4F42-BE7C-83F41A414D8D}"/>
    <cellStyle name="URUNKODU 20" xfId="18819" xr:uid="{A58267A2-0721-4AE6-9D0F-ECFC03BB0382}"/>
    <cellStyle name="URUNKODU 21" xfId="18820" xr:uid="{6BB14E25-5EEF-4CC8-8F5D-B9A67ACCD892}"/>
    <cellStyle name="URUNKODU 22" xfId="18821" xr:uid="{0F80DCB4-2705-474F-994D-1BF2887BB8AB}"/>
    <cellStyle name="URUNKODU 23" xfId="18822" xr:uid="{031A7D0E-8AA7-4AD0-8F28-53767846189E}"/>
    <cellStyle name="URUNKODU 24" xfId="18823" xr:uid="{FD85D72E-A6A4-4A9E-A63C-3577BAC4396A}"/>
    <cellStyle name="URUNKODU 25" xfId="18824" xr:uid="{8110C6B2-0236-43C8-A82A-5918C47316AF}"/>
    <cellStyle name="URUNKODU 26" xfId="18825" xr:uid="{21F7E6F1-8930-45AE-BF20-D933DCAA3BE4}"/>
    <cellStyle name="URUNKODU 27" xfId="18826" xr:uid="{A018583A-7504-4AE5-B68B-A74E508612F4}"/>
    <cellStyle name="URUNKODU 28" xfId="18827" xr:uid="{D51134A9-EA5F-4A02-8F0B-2361B5C11B3F}"/>
    <cellStyle name="URUNKODU 29" xfId="18828" xr:uid="{EBC79BF3-28F4-4481-BCC3-CBB06904C586}"/>
    <cellStyle name="URUNKODU 3" xfId="18829" xr:uid="{89FFECEF-11F6-45A6-A94C-84D84222FBF7}"/>
    <cellStyle name="URUNKODU 3 2" xfId="18830" xr:uid="{56576ED2-EDE7-44C6-A5E6-E8ADF1DC7785}"/>
    <cellStyle name="URUNKODU 3 3" xfId="18831" xr:uid="{C50033F5-18C0-491E-8A71-CF6C2FE17672}"/>
    <cellStyle name="URUNKODU 3 4" xfId="18832" xr:uid="{25B1B80D-5568-43E9-95EC-930FDCF41E17}"/>
    <cellStyle name="URUNKODU 3 5" xfId="18833" xr:uid="{5A3C7A25-3845-4587-90F2-E4C376339378}"/>
    <cellStyle name="URUNKODU 3 6" xfId="18834" xr:uid="{8E79F192-7DA6-47AC-9A20-A82126C4CD49}"/>
    <cellStyle name="URUNKODU 30" xfId="18835" xr:uid="{91D1F9D0-1577-44D6-B8DB-06311C0D7B04}"/>
    <cellStyle name="URUNKODU 31" xfId="18836" xr:uid="{3C12768B-2C9B-4EE2-8356-37ECC2F650AC}"/>
    <cellStyle name="URUNKODU 32" xfId="18837" xr:uid="{4547B6CC-7F62-4E11-BA31-1DD700F14848}"/>
    <cellStyle name="URUNKODU 33" xfId="18838" xr:uid="{DB3F6923-039D-40A8-884F-BE8B0ED78A97}"/>
    <cellStyle name="URUNKODU 4" xfId="18839" xr:uid="{0581E36D-C092-46E4-A5DF-E20AD0A69DB9}"/>
    <cellStyle name="URUNKODU 4 2" xfId="18840" xr:uid="{DADC5742-741C-4914-97A3-9E4A1C45A0F4}"/>
    <cellStyle name="URUNKODU 4 3" xfId="18841" xr:uid="{16A6ABEA-163A-4471-8146-F1EC712445C1}"/>
    <cellStyle name="URUNKODU 4 4" xfId="18842" xr:uid="{42B11094-A3DE-4BFC-83CE-103D91F5178C}"/>
    <cellStyle name="URUNKODU 4 5" xfId="18843" xr:uid="{52F0824A-D1FB-4C96-AFA5-079934A7C90D}"/>
    <cellStyle name="URUNKODU 4 6" xfId="18844" xr:uid="{103BE3E5-E54A-416C-8C50-9A0F4234D731}"/>
    <cellStyle name="URUNKODU 5" xfId="18845" xr:uid="{842F0A2C-6550-4ADF-BA84-E23E6A30F2F4}"/>
    <cellStyle name="URUNKODU 5 2" xfId="18846" xr:uid="{18149D33-0766-4B19-BBE1-5ABE6CC6EB40}"/>
    <cellStyle name="URUNKODU 5 3" xfId="18847" xr:uid="{FA739252-16BA-4196-9593-0041B4317408}"/>
    <cellStyle name="URUNKODU 5 4" xfId="18848" xr:uid="{CCD8EA4F-5D7B-4E77-A8DD-0D3D29CF1CAB}"/>
    <cellStyle name="URUNKODU 5 5" xfId="18849" xr:uid="{4E9F559F-8A6D-4B47-B9AA-ACBA5C687348}"/>
    <cellStyle name="URUNKODU 5 6" xfId="18850" xr:uid="{B4F544BA-4FB1-42BE-8BA9-6BF072D165DE}"/>
    <cellStyle name="URUNKODU 6" xfId="18851" xr:uid="{D3685E8B-371B-470D-9528-023259345AB8}"/>
    <cellStyle name="URUNKODU 6 2" xfId="18852" xr:uid="{42830D89-01B5-4C42-B31C-924F6806632E}"/>
    <cellStyle name="URUNKODU 6 3" xfId="18853" xr:uid="{FEB4A5C7-D2D6-48DC-A4EA-D113DA7378DF}"/>
    <cellStyle name="URUNKODU 6 4" xfId="18854" xr:uid="{6E79D626-9161-4B7A-AB30-791B33A49D4A}"/>
    <cellStyle name="URUNKODU 6 5" xfId="18855" xr:uid="{4E1CC78E-5FBE-4278-8215-882C4CC94B92}"/>
    <cellStyle name="URUNKODU 6 6" xfId="18856" xr:uid="{DBD496E7-1835-4603-9C5B-5FD1B5B9AE5F}"/>
    <cellStyle name="URUNKODU 7" xfId="18857" xr:uid="{624FCBB2-EB19-4E43-9435-6B6B536AE2E5}"/>
    <cellStyle name="URUNKODU 8" xfId="18858" xr:uid="{47F8C868-6C4C-4C05-BB7A-78E2E5956646}"/>
    <cellStyle name="URUNKODU 9" xfId="18859" xr:uid="{9FD90A75-F41F-4117-87B6-4B55EED31B45}"/>
    <cellStyle name="URUNKODU_01 Bank Asya 1. Lig Karabük Kutlama Planı" xfId="18860" xr:uid="{006B518A-C296-4F18-9615-FEC9B9ED1D28}"/>
    <cellStyle name="Uyarı Metni" xfId="19960" xr:uid="{D172CA51-CA25-4E4D-8123-347EE8194C60}"/>
    <cellStyle name="Uyarı Metni 10" xfId="18861" xr:uid="{FB2DD6F0-A5E2-499B-832E-A35019707E2C}"/>
    <cellStyle name="Uyarı Metni 10 2" xfId="18862" xr:uid="{0101D5C4-11EB-4370-9AA0-B6D642A0074A}"/>
    <cellStyle name="Uyarı Metni 11" xfId="18863" xr:uid="{C6B9AEFC-DCAB-4692-BF6A-E11516C93C1D}"/>
    <cellStyle name="Uyarı Metni 12" xfId="18864" xr:uid="{15727025-70D8-4C40-BFC1-872A2973A974}"/>
    <cellStyle name="Uyarı Metni 13" xfId="18865" xr:uid="{9134DECF-37D5-4AD4-B3C2-76217E37227C}"/>
    <cellStyle name="Uyarı Metni 14" xfId="19975" xr:uid="{1FD269AF-7A04-46AF-98E1-A74D5FF6D19D}"/>
    <cellStyle name="Uyarı Metni 2" xfId="18866" xr:uid="{A1724769-A1CB-45FB-9CAE-0151FD67F345}"/>
    <cellStyle name="Uyarı Metni 2 2" xfId="18867" xr:uid="{BC21041E-79C7-4F31-9B92-A9B6E5AEFD24}"/>
    <cellStyle name="Uyarı Metni 2 2 2" xfId="18868" xr:uid="{43AD3001-9F2A-483E-BAE0-FB547DED155D}"/>
    <cellStyle name="Uyarı Metni 2 3" xfId="18869" xr:uid="{F388F462-8F84-4428-BC99-4898B40CCFDD}"/>
    <cellStyle name="Uyarı Metni 3" xfId="18870" xr:uid="{0AF6C9F0-12F5-4168-9C5B-841290F072EF}"/>
    <cellStyle name="Uyarı Metni 3 2" xfId="18871" xr:uid="{F2FFD910-4B78-40EA-85B1-CDADBAE1E88C}"/>
    <cellStyle name="Uyarı Metni 3 3" xfId="18872" xr:uid="{6FFD349C-9AC0-48FC-A1CF-3B549C50920F}"/>
    <cellStyle name="Uyarı Metni 4" xfId="18873" xr:uid="{1BE9A06F-B9AE-4A5E-A13F-1C7DFCECB003}"/>
    <cellStyle name="Uyarı Metni 4 2" xfId="18874" xr:uid="{3A4BC7FF-4AF1-48AB-86CE-A324F092BE73}"/>
    <cellStyle name="Uyarı Metni 4 3" xfId="18875" xr:uid="{D600D250-DB2C-48A1-862B-B0BFC166A8D2}"/>
    <cellStyle name="Uyarı Metni 5" xfId="18876" xr:uid="{EAD9C24F-752F-47DB-B5D1-FF180EC05735}"/>
    <cellStyle name="Uyarı Metni 5 2" xfId="18877" xr:uid="{501D1407-1B97-4566-82D4-CEBE5EEDCC8A}"/>
    <cellStyle name="Uyarı Metni 5 3" xfId="18878" xr:uid="{0504FAF4-D2A1-499E-A1DE-C53479DFF89D}"/>
    <cellStyle name="Uyarı Metni 6" xfId="18879" xr:uid="{82D3AC5A-17BE-4016-8B60-B10FD52AB32D}"/>
    <cellStyle name="Uyarı Metni 6 2" xfId="18880" xr:uid="{7B6ED1CC-3065-445E-9692-B24BCFADF196}"/>
    <cellStyle name="Uyarı Metni 6 3" xfId="18881" xr:uid="{C6879DA5-94C8-42BD-8BB1-BDF415D8B608}"/>
    <cellStyle name="Uyarı Metni 7" xfId="18882" xr:uid="{C3E1C9F2-76AC-4E1B-A9D0-E45E47D9BD29}"/>
    <cellStyle name="Uyarı Metni 7 2" xfId="18883" xr:uid="{C0566958-C7C0-47E6-B6F8-025F20CF1F24}"/>
    <cellStyle name="Uyarı Metni 7 3" xfId="18884" xr:uid="{19D80ACC-31D3-4BF6-ADE2-B9FD8E34E6F0}"/>
    <cellStyle name="Uyarı Metni 8" xfId="18885" xr:uid="{4FD253A5-2D58-450D-8BBF-59A47468E592}"/>
    <cellStyle name="Uyarı Metni 8 2" xfId="18886" xr:uid="{E413BAF1-5B87-4B93-A9A7-21B38C27F069}"/>
    <cellStyle name="Uyarı Metni 8 3" xfId="18887" xr:uid="{0844AC99-B584-40E9-8BF2-37C3487FACE9}"/>
    <cellStyle name="Uyarı Metni 9" xfId="18888" xr:uid="{D7B21512-22B3-4715-8D33-15F8C058729B}"/>
    <cellStyle name="Uyarı Metni 9 2" xfId="18889" xr:uid="{3FF5E09D-75D6-41AC-BCF9-192FBD68251B}"/>
    <cellStyle name="Uyarı Metni 9 3" xfId="18890" xr:uid="{B679FA22-63ED-4B16-B73E-DCB906C2AFF8}"/>
    <cellStyle name="Überschrift_1" xfId="18891" xr:uid="{D99B740C-D5E4-49DD-85CC-C4B0B99376C0}"/>
    <cellStyle name="Val(1)" xfId="18892" xr:uid="{94E6B705-3D38-4EAC-ACB2-497967914DCA}"/>
    <cellStyle name="Val(1) 2" xfId="18893" xr:uid="{854A1ECC-BDDB-4300-B1DC-48F1AB08AE02}"/>
    <cellStyle name="values($ 0.000)" xfId="18894" xr:uid="{7F996CE6-7640-47C1-AA3A-9EB5F306915B}"/>
    <cellStyle name="values(0.000)" xfId="18895" xr:uid="{99857305-B048-4897-83FB-0C27A1137C73}"/>
    <cellStyle name="Valuta (0)_002" xfId="18896" xr:uid="{FD4FB69A-E68F-40A0-9433-73F4C6B277CC}"/>
    <cellStyle name="Valuta [0]_laroux" xfId="18897" xr:uid="{91D93E3F-BC7C-41CC-89BA-DA1E0F36AE0C}"/>
    <cellStyle name="Valuta_Foglio1 (2)" xfId="18898" xr:uid="{954488C9-3A94-427E-9499-498787255D80}"/>
    <cellStyle name="VENDOR" xfId="18899" xr:uid="{E8CB1A31-2C55-430B-B327-256A361779D2}"/>
    <cellStyle name="Vérification" xfId="18900" xr:uid="{D2B9A9C2-3B66-4BAC-A0A5-0BD4D2E73B28}"/>
    <cellStyle name="VISION" xfId="18901" xr:uid="{DD6164CB-B4C2-4F8D-89F0-7D65846A90CE}"/>
    <cellStyle name="Virgül [0]_2001 media plan (19-09-2001)" xfId="18902" xr:uid="{28633487-4A3C-444F-8306-8FEA9001E1B0}"/>
    <cellStyle name="Virgül 10" xfId="18903" xr:uid="{2C5E49A3-E3B8-4814-BE25-EB0954FE74E1}"/>
    <cellStyle name="Virgül 10 2" xfId="18904" xr:uid="{1A1E82D5-9307-476F-AFD1-C3BD5592D5DF}"/>
    <cellStyle name="Virgül 10 3" xfId="21813" xr:uid="{837DDD69-4A5A-42C7-BD96-36470B830978}"/>
    <cellStyle name="Virgül 10 3 2" xfId="26955" xr:uid="{25CD1163-A70D-4631-8733-C067365CE552}"/>
    <cellStyle name="Virgül 10 3 2 2" xfId="36346" xr:uid="{0FDAB700-96B4-4FC5-A907-D7D0045E5764}"/>
    <cellStyle name="Virgül 10 3 3" xfId="31552" xr:uid="{96EDBE5C-3652-4747-BF7B-74136CE24822}"/>
    <cellStyle name="Virgül 10 4" xfId="24505" xr:uid="{D1B402EA-C96D-4B7C-9FBB-81EB3F1E0A9C}"/>
    <cellStyle name="Virgül 10 4 2" xfId="33983" xr:uid="{582361D4-EA84-41A4-926A-6B58B6091B49}"/>
    <cellStyle name="Virgül 10 5" xfId="29315" xr:uid="{68809CA9-CB02-4051-BEFB-6591198717AB}"/>
    <cellStyle name="Virgül 11" xfId="18905" xr:uid="{20F9561B-D23D-43B0-89BA-CD06F11935A1}"/>
    <cellStyle name="Virgül 11 2" xfId="18906" xr:uid="{90940D97-9EF4-476C-8CD6-892DE1BB2FA5}"/>
    <cellStyle name="Virgül 11 3" xfId="21814" xr:uid="{715215A8-9E1B-4121-A16D-EA1C1CA92C26}"/>
    <cellStyle name="Virgül 11 3 2" xfId="26956" xr:uid="{42030E24-CC77-44DB-8AE7-9D8F9C976E88}"/>
    <cellStyle name="Virgül 11 3 2 2" xfId="36347" xr:uid="{20613F22-D7FF-46B2-8A08-2E41B2BF26DF}"/>
    <cellStyle name="Virgül 11 3 3" xfId="31553" xr:uid="{73A7A9AB-415D-45F6-97D9-F3E4368EAF7D}"/>
    <cellStyle name="Virgül 11 4" xfId="24506" xr:uid="{4610B953-A878-4CAF-8B00-D3582F52772B}"/>
    <cellStyle name="Virgül 11 4 2" xfId="33984" xr:uid="{B0B78D0C-4B72-483A-8CD7-2D5A5A9DABED}"/>
    <cellStyle name="Virgül 11 5" xfId="29316" xr:uid="{7F15055C-EDDE-4908-8896-1A4A88AB7880}"/>
    <cellStyle name="Virgül 12" xfId="18907" xr:uid="{00D955AF-A085-4309-98B2-B6A55251B3D2}"/>
    <cellStyle name="Virgül 12 2" xfId="18908" xr:uid="{E9A40196-9032-432F-A69D-6AA75AE6A9D6}"/>
    <cellStyle name="Virgül 12 3" xfId="21815" xr:uid="{5F472E1E-9D47-4363-BC28-DE561D6D1946}"/>
    <cellStyle name="Virgül 12 3 2" xfId="26957" xr:uid="{C182EC57-A0C8-42B4-8887-3E038A8F9F93}"/>
    <cellStyle name="Virgül 12 3 2 2" xfId="36348" xr:uid="{E8A1F436-B0C3-4FAF-85DC-6D256178D35F}"/>
    <cellStyle name="Virgül 12 3 3" xfId="31554" xr:uid="{3BCB53A3-8DCF-4073-99E1-B16087297B19}"/>
    <cellStyle name="Virgül 12 4" xfId="24507" xr:uid="{EB8DB9E2-CEED-450C-B509-02F97E67A0E5}"/>
    <cellStyle name="Virgül 12 4 2" xfId="33985" xr:uid="{74872D3A-4F23-4417-9065-A26544BF74DC}"/>
    <cellStyle name="Virgül 12 5" xfId="29317" xr:uid="{F932C2C3-1BFD-4881-8528-15C79592A405}"/>
    <cellStyle name="Virgül 13" xfId="18909" xr:uid="{A70C0B12-000E-4F82-8C13-49A0ACC2181A}"/>
    <cellStyle name="Virgül 13 2" xfId="18910" xr:uid="{833357C8-9256-4B5B-8096-26BD22C3665C}"/>
    <cellStyle name="Virgül 13 3" xfId="21816" xr:uid="{AE38EF21-F369-480A-B6F2-DAF9FF975704}"/>
    <cellStyle name="Virgül 13 3 2" xfId="26958" xr:uid="{173F079E-1FE3-4B60-A89D-CAC9CE007BC7}"/>
    <cellStyle name="Virgül 13 3 2 2" xfId="36349" xr:uid="{C2768716-2106-40B5-B0D0-EAF8F0FF5BC1}"/>
    <cellStyle name="Virgül 13 3 3" xfId="31555" xr:uid="{1EBF280E-0E2F-41A3-BA31-DB19F24A15C0}"/>
    <cellStyle name="Virgül 13 4" xfId="24508" xr:uid="{01ACDABE-2C91-4001-A68F-75B45AB8C0E4}"/>
    <cellStyle name="Virgül 13 4 2" xfId="33986" xr:uid="{2E5A0D86-F223-4949-BD25-0BAD6FB77F4E}"/>
    <cellStyle name="Virgül 13 5" xfId="29318" xr:uid="{C26F0D19-29D2-45A1-878A-7301D546FB81}"/>
    <cellStyle name="Virgül 14" xfId="18911" xr:uid="{40FEA992-EEA2-4C73-901A-C4148E5A74EB}"/>
    <cellStyle name="Virgül 15" xfId="18912" xr:uid="{8970D2FF-A15D-49E6-809B-8F3107D85707}"/>
    <cellStyle name="Virgül 16" xfId="18913" xr:uid="{C5953B40-E131-4ACE-8138-9DF0EDEE9A3C}"/>
    <cellStyle name="Virgül 17" xfId="18914" xr:uid="{E7EFB80A-E979-4D0B-8771-8E73BEF23B0F}"/>
    <cellStyle name="Virgül 18" xfId="18915" xr:uid="{B8990261-189E-4C14-B622-FF10399C65F2}"/>
    <cellStyle name="Virgül 19" xfId="18916" xr:uid="{F86A74D5-0D7F-41F2-981E-C66EE64E1332}"/>
    <cellStyle name="Virgül 2" xfId="18917" xr:uid="{A0922288-8C78-4815-B275-B5D511E36985}"/>
    <cellStyle name="Virgül 2 2" xfId="18918" xr:uid="{266AC5A6-084D-4A5A-A96A-F550C85595B7}"/>
    <cellStyle name="Virgül 2 2 2" xfId="18919" xr:uid="{585B2654-DFCE-471B-BE6B-61A5AFF054FD}"/>
    <cellStyle name="Virgül 2 2 3" xfId="19917" xr:uid="{7F9CF226-3960-41E6-96F0-75BDC476D222}"/>
    <cellStyle name="Virgül 2 2 4" xfId="21817" xr:uid="{320CE516-4448-467B-A2F9-7989ABC77A0A}"/>
    <cellStyle name="Virgül 2 2 4 2" xfId="26959" xr:uid="{242C39CF-C577-4DE7-97CB-649C8A5CFCF0}"/>
    <cellStyle name="Virgül 2 2 4 2 2" xfId="36350" xr:uid="{64697F73-F7BC-4D0B-BAE2-9D4E6DE61D37}"/>
    <cellStyle name="Virgül 2 2 4 3" xfId="31556" xr:uid="{6C060ED4-93B0-4878-AF04-37257D0B211C}"/>
    <cellStyle name="Virgül 2 2 5" xfId="24509" xr:uid="{097B803E-7A6E-4222-9038-49B40DDA99C0}"/>
    <cellStyle name="Virgül 2 2 5 2" xfId="33987" xr:uid="{D4AC27BE-51AC-4B35-A1B5-D501D442A6A2}"/>
    <cellStyle name="Virgül 2 2 6" xfId="29319" xr:uid="{9D94E825-8937-4A66-A062-D4CBEBC5B4CD}"/>
    <cellStyle name="Virgül 2 3" xfId="18920" xr:uid="{882AF96E-2E2F-48D0-BD4C-14230F7B2704}"/>
    <cellStyle name="Virgül 2 4" xfId="22471" xr:uid="{F9A54FF1-D8DF-42BC-912F-73AFFF47AB17}"/>
    <cellStyle name="Virgül 2 4 2" xfId="27608" xr:uid="{42821ECB-8FF8-4E7D-B845-973C4684D621}"/>
    <cellStyle name="Virgül 20" xfId="18921" xr:uid="{102497B4-C508-4288-9BE9-C8AD9AF3C44C}"/>
    <cellStyle name="Virgül 21" xfId="18922" xr:uid="{FA27CFC6-C617-4DD0-971C-B9075BE39307}"/>
    <cellStyle name="Virgül 22" xfId="18923" xr:uid="{8D7C736C-FBA4-49C8-9D0E-F21D1267012E}"/>
    <cellStyle name="Virgül 23" xfId="18924" xr:uid="{6A4C9293-D194-410F-9DE3-F25CE8A13FF4}"/>
    <cellStyle name="Virgül 24" xfId="18925" xr:uid="{9C359F6C-597C-46D1-A016-F66C297E5700}"/>
    <cellStyle name="Virgül 25" xfId="18926" xr:uid="{C2CFC587-6563-4750-8780-5082DB14DFDE}"/>
    <cellStyle name="Virgül 25 2" xfId="21818" xr:uid="{AD363087-5EB3-486F-80C2-EC31C7A06677}"/>
    <cellStyle name="Virgül 25 2 2" xfId="26960" xr:uid="{BA0F0BF6-118E-4E3C-9DFE-33CB5F0BDED3}"/>
    <cellStyle name="Virgül 25 2 2 2" xfId="36351" xr:uid="{4D650EDC-7C7F-4F84-9DBA-DC9A870FE0CF}"/>
    <cellStyle name="Virgül 25 2 3" xfId="31557" xr:uid="{998FEB44-5C2A-4F4E-AFA4-15933F734820}"/>
    <cellStyle name="Virgül 25 3" xfId="24510" xr:uid="{4B540EBB-2C19-42CF-9421-7E88DEF2D396}"/>
    <cellStyle name="Virgül 25 3 2" xfId="33988" xr:uid="{6AA6E627-CB9A-41E3-800E-CFA3BCD07EF6}"/>
    <cellStyle name="Virgül 25 4" xfId="29320" xr:uid="{098436CC-9DFF-4AEB-953A-231798E223BA}"/>
    <cellStyle name="Virgül 26" xfId="18927" xr:uid="{63CDEFE7-E390-498A-8B58-17F64830C593}"/>
    <cellStyle name="Virgül 26 2" xfId="21819" xr:uid="{BE2FF833-1BD5-4735-A635-E0F93B0EE3C3}"/>
    <cellStyle name="Virgül 26 2 2" xfId="26961" xr:uid="{CB226570-FF33-496E-9C63-DF616E53D1E2}"/>
    <cellStyle name="Virgül 26 2 2 2" xfId="36352" xr:uid="{77713A6F-6E46-4D34-94F3-6997F225F8B2}"/>
    <cellStyle name="Virgül 26 2 3" xfId="31558" xr:uid="{0D57C53C-1B8F-4F42-ABED-CA617DAAB684}"/>
    <cellStyle name="Virgül 26 3" xfId="24511" xr:uid="{8CAD122B-7C0C-4D43-A613-83626CB44A66}"/>
    <cellStyle name="Virgül 26 3 2" xfId="33989" xr:uid="{005E4251-A307-4698-AFF9-4EFDAE38D498}"/>
    <cellStyle name="Virgül 26 4" xfId="29321" xr:uid="{66D31F47-9F7A-41E1-B572-74ACB1C3E15C}"/>
    <cellStyle name="Virgül 3" xfId="18928" xr:uid="{961AA9AE-3D95-4A71-9F3B-292251089E0D}"/>
    <cellStyle name="Virgül 3 2" xfId="18929" xr:uid="{6492E06F-7CB4-4B75-9169-05BF09E6140E}"/>
    <cellStyle name="Virgül 3 3" xfId="19918" xr:uid="{95D04D53-84BF-4901-A212-3C7AEAA0C05A}"/>
    <cellStyle name="Virgül 3 4" xfId="21820" xr:uid="{EC1A4950-3105-4B51-9763-D9E263477D14}"/>
    <cellStyle name="Virgül 3 4 2" xfId="26962" xr:uid="{78708BB7-C362-49AF-A53D-FFFD7769C2C0}"/>
    <cellStyle name="Virgül 3 4 2 2" xfId="36353" xr:uid="{0F3E32B0-7D2C-4CCA-872A-2DC1576AAA0F}"/>
    <cellStyle name="Virgül 3 4 3" xfId="31559" xr:uid="{56FA9404-17BE-4447-B18D-2FCE2FABBCA9}"/>
    <cellStyle name="Virgül 3 5" xfId="24512" xr:uid="{E477BE66-AD38-4369-8534-EFFE96575EB6}"/>
    <cellStyle name="Virgül 3 5 2" xfId="33990" xr:uid="{A5E2F322-51AF-431F-8ED2-8238234968E3}"/>
    <cellStyle name="Virgül 3 6" xfId="29322" xr:uid="{9BF6CD88-C0C5-4DF6-8800-A8C3008C6670}"/>
    <cellStyle name="Virgül 4" xfId="18930" xr:uid="{B5CBBDFF-1A01-4D83-900B-6C50A497DA05}"/>
    <cellStyle name="Virgül 4 2" xfId="18931" xr:uid="{7BCE08B6-094E-4E3E-83AF-8A4AAA8F0DE1}"/>
    <cellStyle name="Virgül 4 3" xfId="21821" xr:uid="{2D37A547-6639-4DFE-B0C6-573F0C3B7132}"/>
    <cellStyle name="Virgül 4 3 2" xfId="26963" xr:uid="{600CBCBC-8CF5-4286-8D9E-8B8F865E259D}"/>
    <cellStyle name="Virgül 4 3 2 2" xfId="36354" xr:uid="{D1FC6D91-6174-4243-9713-B8F18845B8D6}"/>
    <cellStyle name="Virgül 4 3 3" xfId="31560" xr:uid="{64C55BB3-180E-4C49-A1AE-A8A6F8C26AF0}"/>
    <cellStyle name="Virgül 4 4" xfId="24513" xr:uid="{4B226B56-E571-4E4D-BC95-66D8C47FC2DA}"/>
    <cellStyle name="Virgül 4 4 2" xfId="33991" xr:uid="{33194D03-D552-4D91-9F72-8293961DFCC0}"/>
    <cellStyle name="Virgül 4 5" xfId="29323" xr:uid="{9423741A-7340-4EEE-BECB-DD61AE9C45EE}"/>
    <cellStyle name="Virgül 5" xfId="18932" xr:uid="{58EE397D-8227-4191-9A4A-343053982526}"/>
    <cellStyle name="Virgül 5 2" xfId="18933" xr:uid="{06A0978D-A4C2-4CF9-96C6-E975BE4F17ED}"/>
    <cellStyle name="Virgül 5 3" xfId="21822" xr:uid="{D19C3B0F-DC7C-4513-BCCC-001E6D7BC8B5}"/>
    <cellStyle name="Virgül 5 3 2" xfId="26964" xr:uid="{9666BE59-F015-4F74-85B3-3EBEAAD8F8D8}"/>
    <cellStyle name="Virgül 5 3 2 2" xfId="36355" xr:uid="{F1F89C54-C628-4CA3-ADC9-1DCE751ED859}"/>
    <cellStyle name="Virgül 5 3 3" xfId="31561" xr:uid="{50030559-D09D-4A7E-9A66-19FE50DF73CF}"/>
    <cellStyle name="Virgül 5 4" xfId="24514" xr:uid="{C88267D6-0F40-4556-AA5E-95E37602550B}"/>
    <cellStyle name="Virgül 5 4 2" xfId="33992" xr:uid="{A524A7FF-FEE3-446A-AB06-642B2DE6737B}"/>
    <cellStyle name="Virgül 5 5" xfId="29324" xr:uid="{296F7A96-CC8B-477B-A033-3998BE8F8A24}"/>
    <cellStyle name="Virgül 6" xfId="18934" xr:uid="{9280EC1A-D3C7-4FE2-B524-513AC3481DBE}"/>
    <cellStyle name="Virgül 6 2" xfId="18935" xr:uid="{5DED06A3-CA69-4C14-91A0-F4DEEBC151B3}"/>
    <cellStyle name="Virgül 6 3" xfId="21823" xr:uid="{4C7DA046-6E21-4868-A908-BEE03D5ADFBB}"/>
    <cellStyle name="Virgül 6 3 2" xfId="26965" xr:uid="{A3E43082-2680-4347-A50A-1B083E3E40FE}"/>
    <cellStyle name="Virgül 6 3 2 2" xfId="36356" xr:uid="{847864AA-0998-4106-90FE-B4C18876F6E9}"/>
    <cellStyle name="Virgül 6 3 3" xfId="31562" xr:uid="{307F227D-2834-442A-B294-3936A01D3B98}"/>
    <cellStyle name="Virgül 6 4" xfId="24515" xr:uid="{D7983F49-CD20-4946-B79D-AB43777D43B7}"/>
    <cellStyle name="Virgül 6 4 2" xfId="33993" xr:uid="{5AB2F35B-217C-4193-B627-755A6F38DB72}"/>
    <cellStyle name="Virgül 6 5" xfId="29325" xr:uid="{2974DE80-ABD2-4438-95B7-43EA4B3E96E5}"/>
    <cellStyle name="Virgül 7" xfId="18936" xr:uid="{CCA0716F-08FD-4313-A3E2-FE3921D2F810}"/>
    <cellStyle name="Virgül 7 2" xfId="18937" xr:uid="{1A9F8A64-7E8C-4121-BADD-1D603C22C5DC}"/>
    <cellStyle name="Virgül 7 3" xfId="21824" xr:uid="{E7F54D86-5E19-49A8-B204-267B01ABB7B6}"/>
    <cellStyle name="Virgül 7 3 2" xfId="26966" xr:uid="{88064E9C-F510-4F91-80EC-A0A15814DE5A}"/>
    <cellStyle name="Virgül 7 3 2 2" xfId="36357" xr:uid="{2AC67FFE-1538-4CA7-B081-DAA060554542}"/>
    <cellStyle name="Virgül 7 3 3" xfId="31563" xr:uid="{FF7D556C-5D46-4548-BB96-8D058EA54D3C}"/>
    <cellStyle name="Virgül 7 4" xfId="24516" xr:uid="{4CAF80B2-FAA6-4534-93AB-71BEBDD75183}"/>
    <cellStyle name="Virgül 7 4 2" xfId="33994" xr:uid="{88D02A76-AA06-46B0-BA92-D1CB969B9E6E}"/>
    <cellStyle name="Virgül 7 5" xfId="29326" xr:uid="{4BB10F4E-CDF1-4A1E-A1CE-91F2AD10A262}"/>
    <cellStyle name="Virgül 8" xfId="18938" xr:uid="{539F00CE-4AEA-4BFF-83C0-10D437D74CAE}"/>
    <cellStyle name="Virgül 8 2" xfId="18939" xr:uid="{37B0925B-E03F-4101-90EB-4DD71A0C3C83}"/>
    <cellStyle name="Virgül 8 3" xfId="21825" xr:uid="{52897BED-890E-47A0-B5A2-FF1B4285F619}"/>
    <cellStyle name="Virgül 8 3 2" xfId="26967" xr:uid="{EC5C4631-7712-44EA-9EE8-C4AA946DC9B8}"/>
    <cellStyle name="Virgül 8 3 2 2" xfId="36358" xr:uid="{003C3C08-21EA-4696-A963-6235B9780C01}"/>
    <cellStyle name="Virgül 8 3 3" xfId="31564" xr:uid="{7EE3AD97-DDB8-44A5-B1C0-55E23AC6B8F9}"/>
    <cellStyle name="Virgül 8 4" xfId="24517" xr:uid="{4729EAE6-D0EB-4397-A032-2C2CB2ADF787}"/>
    <cellStyle name="Virgül 8 4 2" xfId="33995" xr:uid="{585318DB-3F4F-4562-AA27-42AA26F939A0}"/>
    <cellStyle name="Virgül 8 5" xfId="29327" xr:uid="{A082F4DE-0468-4469-8E53-026F39172C98}"/>
    <cellStyle name="Virgül 9" xfId="18940" xr:uid="{19B8184C-DE71-4A84-A46D-5B0AE4A8ED64}"/>
    <cellStyle name="Virgül 9 2" xfId="18941" xr:uid="{B91AD698-826C-4F53-93EC-58B22A89E622}"/>
    <cellStyle name="Virgül 9 3" xfId="21826" xr:uid="{93E5A7BF-61DC-4095-A68F-612440C83F4C}"/>
    <cellStyle name="Virgül 9 3 2" xfId="26968" xr:uid="{E300951D-FA7C-4C29-9C6A-396C5B7D5ACF}"/>
    <cellStyle name="Virgül 9 3 2 2" xfId="36359" xr:uid="{9023A9BD-170D-4ABE-85C9-335E77470B86}"/>
    <cellStyle name="Virgül 9 3 3" xfId="31565" xr:uid="{7C75A6B4-5A2E-42EA-B0CF-A4AA32E79917}"/>
    <cellStyle name="Virgül 9 4" xfId="24518" xr:uid="{15C53578-9FF2-4205-9118-6BF54F7ABBB9}"/>
    <cellStyle name="Virgül 9 4 2" xfId="33996" xr:uid="{20B9FA33-2BF0-4298-9923-2730093A6543}"/>
    <cellStyle name="Virgül 9 5" xfId="29328" xr:uid="{B4A4DCF1-2C9A-420C-8AD8-B86057CA6F78}"/>
    <cellStyle name="Vurgu1 10" xfId="18942" xr:uid="{58730CAC-77CF-405D-BC8D-202C0E4367E9}"/>
    <cellStyle name="Vurgu1 10 2" xfId="18943" xr:uid="{D1732613-64AB-40EC-93EB-0774016C4299}"/>
    <cellStyle name="Vurgu1 11" xfId="18944" xr:uid="{269E25A2-4212-4474-BCDF-E547A2B22461}"/>
    <cellStyle name="Vurgu1 2" xfId="18945" xr:uid="{6A26B0B7-E925-46AF-84B0-6590250AADD0}"/>
    <cellStyle name="Vurgu1 2 2" xfId="18946" xr:uid="{C05A83B1-A8FF-4FA6-A996-9CF1303938CB}"/>
    <cellStyle name="Vurgu1 2 2 2" xfId="18947" xr:uid="{6BAFB1A4-D413-4192-BDF1-FF19C849EA97}"/>
    <cellStyle name="Vurgu1 2 3" xfId="18948" xr:uid="{B4D2B9FE-C12A-4E35-9790-48AC33A5CB86}"/>
    <cellStyle name="Vurgu1 2_Divan Çorlu Yerel Dergi Planı Ocak 2011ONAY ALIŞ" xfId="18949" xr:uid="{868C8AA9-EA78-4A63-AE07-364FAF88367E}"/>
    <cellStyle name="Vurgu1 3" xfId="18950" xr:uid="{1E88864A-9D54-4F54-A3CC-04BD54C6E652}"/>
    <cellStyle name="Vurgu1 3 2" xfId="18951" xr:uid="{240F4E14-4041-493E-BFC1-E1E07961AF83}"/>
    <cellStyle name="Vurgu1 3 3" xfId="18952" xr:uid="{8F8B818C-27F0-4832-A49D-98B3308FF347}"/>
    <cellStyle name="Vurgu1 4" xfId="18953" xr:uid="{197E5766-6D1A-447E-9238-BB6BA2340399}"/>
    <cellStyle name="Vurgu1 4 2" xfId="18954" xr:uid="{50ED606D-3F17-4DE0-B391-66E32B9CE7FA}"/>
    <cellStyle name="Vurgu1 4 3" xfId="18955" xr:uid="{3225D364-75C9-466D-94FC-8B58528DA531}"/>
    <cellStyle name="Vurgu1 5" xfId="18956" xr:uid="{97337851-53D2-4D04-B40B-87CD3AF83642}"/>
    <cellStyle name="Vurgu1 5 2" xfId="18957" xr:uid="{844FA3A8-4105-47D2-BF7B-ACBC99E69263}"/>
    <cellStyle name="Vurgu1 5 3" xfId="18958" xr:uid="{1CFFE0FE-AFF2-4F18-8B1D-493667EEE9A5}"/>
    <cellStyle name="Vurgu1 6" xfId="18959" xr:uid="{4BFB15FC-DBCC-45EF-9F88-292F385B507B}"/>
    <cellStyle name="Vurgu1 6 2" xfId="18960" xr:uid="{D8128C9E-4F49-4F89-ACC7-67F690BF6E58}"/>
    <cellStyle name="Vurgu1 6 3" xfId="18961" xr:uid="{BF324765-E745-4CDC-9175-07EBBFB754C6}"/>
    <cellStyle name="Vurgu1 7" xfId="18962" xr:uid="{BFECE31D-6A86-449D-B2AD-0B716527B6AC}"/>
    <cellStyle name="Vurgu1 7 2" xfId="18963" xr:uid="{F9E3ABF7-F9A1-4DB4-AA7E-17550C34BC53}"/>
    <cellStyle name="Vurgu1 7 3" xfId="18964" xr:uid="{ED68732A-B98D-49DA-B537-07B5DAEC6F27}"/>
    <cellStyle name="Vurgu1 8" xfId="18965" xr:uid="{6458C9CF-EC94-4254-85F7-C0EEDCF954C7}"/>
    <cellStyle name="Vurgu1 8 2" xfId="18966" xr:uid="{34712EB3-DB70-46D7-A1EC-75439EC8336D}"/>
    <cellStyle name="Vurgu1 8 3" xfId="18967" xr:uid="{963151EA-9F95-48FE-A077-DF064711B0D2}"/>
    <cellStyle name="Vurgu1 9" xfId="18968" xr:uid="{DA70F369-4B9A-4564-AEFF-FF6E6ADB69CA}"/>
    <cellStyle name="Vurgu1 9 2" xfId="18969" xr:uid="{14F99D58-72EB-41DC-A921-0DB81E817DA4}"/>
    <cellStyle name="Vurgu1 9 3" xfId="18970" xr:uid="{58E1CDCB-B09D-45E2-83AE-E02C34C386BF}"/>
    <cellStyle name="Vurgu2 10" xfId="18971" xr:uid="{B64604D9-EB1C-4FA5-B809-80CF3618A732}"/>
    <cellStyle name="Vurgu2 10 2" xfId="18972" xr:uid="{B964C50B-C242-4FF4-AA51-99A4365F9307}"/>
    <cellStyle name="Vurgu2 11" xfId="18973" xr:uid="{D81E34FC-7145-4B5E-930D-CF592EA62D20}"/>
    <cellStyle name="Vurgu2 2" xfId="18974" xr:uid="{01A6CB01-2CCC-45F8-9A1B-2C60E003AF56}"/>
    <cellStyle name="Vurgu2 2 2" xfId="18975" xr:uid="{8201DAFE-8B77-4DB3-8E8A-0BB7D7A239EA}"/>
    <cellStyle name="Vurgu2 2 2 2" xfId="18976" xr:uid="{0008CA36-3C65-40BC-A6CA-25D11090DED0}"/>
    <cellStyle name="Vurgu2 2 3" xfId="18977" xr:uid="{D9F2D874-DDA0-4326-985C-54779E348593}"/>
    <cellStyle name="Vurgu2 2_Divan Çorlu Yerel Dergi Planı Ocak 2011ONAY ALIŞ" xfId="18978" xr:uid="{34F77724-E468-4021-8808-BC722BA92625}"/>
    <cellStyle name="Vurgu2 3" xfId="18979" xr:uid="{7F796A24-E2E2-4042-BAB3-24F4229D2A7D}"/>
    <cellStyle name="Vurgu2 3 2" xfId="18980" xr:uid="{734C83A8-4E33-48B7-8F0E-32C2690FD613}"/>
    <cellStyle name="Vurgu2 3 3" xfId="18981" xr:uid="{A113E8C5-A7C9-42AF-8273-6AE8E1BFA52D}"/>
    <cellStyle name="Vurgu2 4" xfId="18982" xr:uid="{632B6495-D32A-4B0A-AB27-4B37C12037FC}"/>
    <cellStyle name="Vurgu2 4 2" xfId="18983" xr:uid="{0B40E9C1-5B4B-4DAA-8BCD-94C013F3918E}"/>
    <cellStyle name="Vurgu2 4 3" xfId="18984" xr:uid="{AC44143F-BF7F-4647-9A2C-351D88240525}"/>
    <cellStyle name="Vurgu2 5" xfId="18985" xr:uid="{3112AD55-7710-4F4B-81D8-156725AE20AE}"/>
    <cellStyle name="Vurgu2 5 2" xfId="18986" xr:uid="{0F2C7A07-809C-4AA2-8316-B2F411E3BB11}"/>
    <cellStyle name="Vurgu2 5 3" xfId="18987" xr:uid="{3D870D15-6CE4-435D-930E-ED039356D1FA}"/>
    <cellStyle name="Vurgu2 6" xfId="18988" xr:uid="{F0778D1A-AB3B-4DE7-882B-4EE8898753F2}"/>
    <cellStyle name="Vurgu2 6 2" xfId="18989" xr:uid="{E38A224C-8EB5-42E7-902C-A03AC153BC93}"/>
    <cellStyle name="Vurgu2 6 3" xfId="18990" xr:uid="{CA4BD05F-EFA2-4953-9A10-724BADA94566}"/>
    <cellStyle name="Vurgu2 7" xfId="18991" xr:uid="{E746E9C0-BCA3-4190-829C-3A6EAB2E4374}"/>
    <cellStyle name="Vurgu2 7 2" xfId="18992" xr:uid="{4536B6D7-21FE-4713-92ED-9ADA0B3112DB}"/>
    <cellStyle name="Vurgu2 7 3" xfId="18993" xr:uid="{D1C3E91B-230E-4EE0-A1FD-699AE8B4D6E3}"/>
    <cellStyle name="Vurgu2 8" xfId="18994" xr:uid="{0F76296B-2F63-4CFF-8BA4-CA4EFED77770}"/>
    <cellStyle name="Vurgu2 8 2" xfId="18995" xr:uid="{B3A70683-7339-4E19-AC77-672555B2591F}"/>
    <cellStyle name="Vurgu2 8 3" xfId="18996" xr:uid="{9958F9EA-3EE0-4CCF-8C50-9F2DD7DF39B0}"/>
    <cellStyle name="Vurgu2 9" xfId="18997" xr:uid="{6DFBE5A3-226C-4FE3-AED1-558860993DBE}"/>
    <cellStyle name="Vurgu2 9 2" xfId="18998" xr:uid="{C031CDC4-E8F5-4F6E-8C46-59B40C28C6EE}"/>
    <cellStyle name="Vurgu2 9 3" xfId="18999" xr:uid="{A84724F8-FD24-4E49-86C5-2BA3D1DFA3C6}"/>
    <cellStyle name="Vurgu3 10" xfId="19000" xr:uid="{051ACB69-EC60-4058-8A1C-1787CE9D80AB}"/>
    <cellStyle name="Vurgu3 10 2" xfId="19001" xr:uid="{0D7F7594-B374-4DBF-AB3D-116E6F6AA590}"/>
    <cellStyle name="Vurgu3 11" xfId="19002" xr:uid="{55E45C05-A565-4D89-94C2-3DE4B77873D1}"/>
    <cellStyle name="Vurgu3 2" xfId="19003" xr:uid="{2992CCE1-0BCC-42D1-8345-EE4DAE169811}"/>
    <cellStyle name="Vurgu3 2 2" xfId="19004" xr:uid="{23AA2E3E-4B4B-4C5F-85F9-47F8A89D4E85}"/>
    <cellStyle name="Vurgu3 2 2 2" xfId="19005" xr:uid="{686EC389-BB49-4F8A-B4ED-AAE20B03763D}"/>
    <cellStyle name="Vurgu3 2 3" xfId="19006" xr:uid="{518E313F-D4DE-40BC-8708-9A38D4020E38}"/>
    <cellStyle name="Vurgu3 2_Divan Çorlu Yerel Dergi Planı Ocak 2011ONAY ALIŞ" xfId="19007" xr:uid="{A2FA777F-9E72-4662-9946-F4A0EA6DF0D6}"/>
    <cellStyle name="Vurgu3 3" xfId="19008" xr:uid="{2345EDBB-8046-4695-A8F8-1F9EF0D8DD96}"/>
    <cellStyle name="Vurgu3 3 2" xfId="19009" xr:uid="{D51C9C96-E000-43E8-AD89-FCB3FF0719C2}"/>
    <cellStyle name="Vurgu3 3 3" xfId="19010" xr:uid="{DBCDD44E-F010-44B3-A1EA-67BF14E6ED16}"/>
    <cellStyle name="Vurgu3 4" xfId="19011" xr:uid="{1A0AC568-0C19-430D-8EB0-6778CD42C3DF}"/>
    <cellStyle name="Vurgu3 4 2" xfId="19012" xr:uid="{423A7DAC-B716-4F16-8926-28BA3F80495E}"/>
    <cellStyle name="Vurgu3 4 3" xfId="19013" xr:uid="{EC471652-F5AB-4F4B-A7E7-5C2DB88D3273}"/>
    <cellStyle name="Vurgu3 5" xfId="19014" xr:uid="{B4812714-E7B4-461B-8A9A-957F9F0D3D81}"/>
    <cellStyle name="Vurgu3 5 2" xfId="19015" xr:uid="{A0DFE19E-43DC-4754-9CE0-0C535988B4DB}"/>
    <cellStyle name="Vurgu3 5 3" xfId="19016" xr:uid="{6A958953-3613-4F2F-B1DB-0E5170AAE4E0}"/>
    <cellStyle name="Vurgu3 6" xfId="19017" xr:uid="{26BC3C2A-6658-40BD-A71F-AD55181BF7BA}"/>
    <cellStyle name="Vurgu3 6 2" xfId="19018" xr:uid="{E2399C88-7D5E-49AF-A33E-5D52C69FDBA4}"/>
    <cellStyle name="Vurgu3 6 3" xfId="19019" xr:uid="{1AD52ABB-B398-44AD-8CB4-E5B380ECFD98}"/>
    <cellStyle name="Vurgu3 7" xfId="19020" xr:uid="{1D9318E5-398C-4193-B762-8C1E1977ECAC}"/>
    <cellStyle name="Vurgu3 7 2" xfId="19021" xr:uid="{19A0E944-06AF-4A57-BD4F-860704439DCF}"/>
    <cellStyle name="Vurgu3 7 3" xfId="19022" xr:uid="{F310C7DC-6DC2-4BF2-9926-6C2A6A616045}"/>
    <cellStyle name="Vurgu3 8" xfId="19023" xr:uid="{2ACDAA76-852E-4740-96F8-4D47F5584403}"/>
    <cellStyle name="Vurgu3 8 2" xfId="19024" xr:uid="{65B9C50C-9E40-4DF9-B096-6107AAF24C3D}"/>
    <cellStyle name="Vurgu3 8 3" xfId="19025" xr:uid="{D3248E01-05B5-4CEE-A5FE-24356EAB9BB8}"/>
    <cellStyle name="Vurgu3 9" xfId="19026" xr:uid="{04952035-0588-4A97-8B2D-645753E2A69E}"/>
    <cellStyle name="Vurgu3 9 2" xfId="19027" xr:uid="{94675E52-45AA-437D-B099-64C0F3DA18A4}"/>
    <cellStyle name="Vurgu3 9 3" xfId="19028" xr:uid="{4D487222-EA1A-4C3A-B7AD-4FE654EDF43D}"/>
    <cellStyle name="Vurgu4 10" xfId="19029" xr:uid="{D2C14652-47D2-4663-9D47-28534630C588}"/>
    <cellStyle name="Vurgu4 10 2" xfId="19030" xr:uid="{9F420EFC-343D-458D-81BD-6A5C4DCDE522}"/>
    <cellStyle name="Vurgu4 11" xfId="19031" xr:uid="{980E2292-278D-4A3E-83F6-061B5A3CD268}"/>
    <cellStyle name="Vurgu4 2" xfId="19032" xr:uid="{DFD2194E-CBEA-44D1-935D-F03D754D62CF}"/>
    <cellStyle name="Vurgu4 2 2" xfId="19033" xr:uid="{BC08E3AE-C572-427C-80DB-612A302EB049}"/>
    <cellStyle name="Vurgu4 2 2 2" xfId="19034" xr:uid="{4BF0452C-5431-4DD2-913C-FCEBE705C7CB}"/>
    <cellStyle name="Vurgu4 2 3" xfId="19035" xr:uid="{FB357E12-F1CB-4FF4-B77B-802AC577B455}"/>
    <cellStyle name="Vurgu4 2_Divan Çorlu Yerel Dergi Planı Ocak 2011ONAY ALIŞ" xfId="19036" xr:uid="{67AA8005-D82C-49C8-A0D9-58BE98117005}"/>
    <cellStyle name="Vurgu4 3" xfId="19037" xr:uid="{D51E24EC-15FB-4464-8EA7-A6A495973A37}"/>
    <cellStyle name="Vurgu4 3 2" xfId="19038" xr:uid="{8057C754-94F0-4BB9-8644-CD1639E08F68}"/>
    <cellStyle name="Vurgu4 3 3" xfId="19039" xr:uid="{66DA9696-D58A-4270-B172-3F6F1AAE58F7}"/>
    <cellStyle name="Vurgu4 4" xfId="19040" xr:uid="{96A18449-7694-49B3-9D39-294991BEDA04}"/>
    <cellStyle name="Vurgu4 4 2" xfId="19041" xr:uid="{EE13FC1E-13B9-49F7-9ACF-87F35324015C}"/>
    <cellStyle name="Vurgu4 4 3" xfId="19042" xr:uid="{3BE5FDCA-E85E-44C8-99A3-20F0113B164A}"/>
    <cellStyle name="Vurgu4 5" xfId="19043" xr:uid="{E0CE4E01-7276-4AF5-8CD7-10AE67F34778}"/>
    <cellStyle name="Vurgu4 5 2" xfId="19044" xr:uid="{2047F5CE-8C63-4BC9-B7B7-EEFE0623BACF}"/>
    <cellStyle name="Vurgu4 5 3" xfId="19045" xr:uid="{2ECAF1A8-711E-4C6B-B59F-01E5E0B6C376}"/>
    <cellStyle name="Vurgu4 6" xfId="19046" xr:uid="{C96CBFF6-38E9-4AAF-B4CC-E72ECEC5C970}"/>
    <cellStyle name="Vurgu4 6 2" xfId="19047" xr:uid="{46E3CE08-C219-416C-84D9-F578911EADD7}"/>
    <cellStyle name="Vurgu4 6 3" xfId="19048" xr:uid="{5739C48F-6B21-4603-9DE1-84441B73BFBE}"/>
    <cellStyle name="Vurgu4 7" xfId="19049" xr:uid="{817F2A96-88BC-4A90-BBF6-9E06D347B0FA}"/>
    <cellStyle name="Vurgu4 7 2" xfId="19050" xr:uid="{1EA857A4-64DB-4675-B668-E2ABE4705BD3}"/>
    <cellStyle name="Vurgu4 7 3" xfId="19051" xr:uid="{21FFAFED-B01C-4425-A9A7-A400868607C9}"/>
    <cellStyle name="Vurgu4 8" xfId="19052" xr:uid="{A5A3B483-C1B0-4F37-A5B1-D8320186A0DA}"/>
    <cellStyle name="Vurgu4 8 2" xfId="19053" xr:uid="{4C9FF1FB-4C88-47D6-BE8F-F7551F2B7867}"/>
    <cellStyle name="Vurgu4 8 3" xfId="19054" xr:uid="{3D7782B9-D512-433D-B083-F0FDCE8DE3AF}"/>
    <cellStyle name="Vurgu4 9" xfId="19055" xr:uid="{16C6412E-710C-430C-B8B8-9A821B387162}"/>
    <cellStyle name="Vurgu4 9 2" xfId="19056" xr:uid="{B4BF0508-2DBE-4F6A-8C22-92E0799D32F8}"/>
    <cellStyle name="Vurgu4 9 3" xfId="19057" xr:uid="{08262D19-9076-469B-9416-19072777A769}"/>
    <cellStyle name="Vurgu5 10" xfId="19058" xr:uid="{F600FA0F-AB17-4F2E-9D27-0D8E49FBC5B5}"/>
    <cellStyle name="Vurgu5 10 2" xfId="19059" xr:uid="{1CEA5E33-2084-42F9-BD2D-3FD14384C046}"/>
    <cellStyle name="Vurgu5 11" xfId="19060" xr:uid="{0212AA25-ED37-49FF-96E7-63A5DFF5BE6D}"/>
    <cellStyle name="Vurgu5 2" xfId="19061" xr:uid="{4CB7F9B1-4DB2-461A-873C-8CAA69BECF7E}"/>
    <cellStyle name="Vurgu5 2 2" xfId="19062" xr:uid="{EA0BE203-F170-4DE0-AEBC-BA622A906322}"/>
    <cellStyle name="Vurgu5 2 2 2" xfId="19063" xr:uid="{A8831CC8-560F-4D39-8A58-9A9A9F176813}"/>
    <cellStyle name="Vurgu5 2 3" xfId="19064" xr:uid="{E30D70CF-3E54-44B0-914E-39F33F303C22}"/>
    <cellStyle name="Vurgu5 2_Divan Çorlu Yerel Dergi Planı Ocak 2011ONAY ALIŞ" xfId="19065" xr:uid="{D4A589A4-AA07-484B-BE9C-3835640346A8}"/>
    <cellStyle name="Vurgu5 3" xfId="19066" xr:uid="{0480A125-B1B2-4EC1-8340-E4CAB927E393}"/>
    <cellStyle name="Vurgu5 3 2" xfId="19067" xr:uid="{39EFCE3F-7000-447E-A905-DCF29D565C7E}"/>
    <cellStyle name="Vurgu5 3 3" xfId="19068" xr:uid="{CCFE79F4-B4D0-4987-B941-7C056CCC606F}"/>
    <cellStyle name="Vurgu5 4" xfId="19069" xr:uid="{9DCDA278-6DA8-47F3-8FE3-08EDA746F81F}"/>
    <cellStyle name="Vurgu5 4 2" xfId="19070" xr:uid="{218D0241-CD08-464B-82CB-EA8A83239B7F}"/>
    <cellStyle name="Vurgu5 4 3" xfId="19071" xr:uid="{889E54F9-25D7-4217-8C3F-BD1B7B243355}"/>
    <cellStyle name="Vurgu5 5" xfId="19072" xr:uid="{A2851A8D-9A62-43AF-B75C-753EFC5B622D}"/>
    <cellStyle name="Vurgu5 5 2" xfId="19073" xr:uid="{969B560E-59C4-4403-800B-5FC5D2CAC2A1}"/>
    <cellStyle name="Vurgu5 5 3" xfId="19074" xr:uid="{EA4D2363-B38D-4F45-95CE-535D1BAC4E98}"/>
    <cellStyle name="Vurgu5 6" xfId="19075" xr:uid="{F272AE5A-EC88-4942-8A27-4823954FB704}"/>
    <cellStyle name="Vurgu5 6 2" xfId="19076" xr:uid="{AC5929BD-E2BD-4218-96E5-8AEAFEE0C463}"/>
    <cellStyle name="Vurgu5 6 3" xfId="19077" xr:uid="{FA281C7E-A182-40D8-936E-599F460BF2FB}"/>
    <cellStyle name="Vurgu5 7" xfId="19078" xr:uid="{3682467E-DFB6-492B-BFDE-E3BFFEB3E333}"/>
    <cellStyle name="Vurgu5 7 2" xfId="19079" xr:uid="{C26AC72D-95DD-4B02-9678-94AEF0241FC9}"/>
    <cellStyle name="Vurgu5 7 3" xfId="19080" xr:uid="{3ED9DCD3-BAAC-42B1-889A-EB371904E676}"/>
    <cellStyle name="Vurgu5 8" xfId="19081" xr:uid="{D30E1890-F788-45B6-B83F-F531FA49602B}"/>
    <cellStyle name="Vurgu5 8 2" xfId="19082" xr:uid="{45F4D1BB-6723-4B0C-A825-E66D09E362A1}"/>
    <cellStyle name="Vurgu5 8 3" xfId="19083" xr:uid="{D40D06D1-F53A-4E69-BD81-762BF645022B}"/>
    <cellStyle name="Vurgu5 9" xfId="19084" xr:uid="{1DA3ADC4-A9CA-4B7E-A997-C3AB0AB20ADA}"/>
    <cellStyle name="Vurgu5 9 2" xfId="19085" xr:uid="{F673E7F7-CC45-4DE6-BF02-A3DB947E511F}"/>
    <cellStyle name="Vurgu5 9 3" xfId="19086" xr:uid="{0FFA6C8F-AAB7-41E7-99C5-72C3E28B723A}"/>
    <cellStyle name="Vurgu6 10" xfId="19087" xr:uid="{F8A440BA-B974-4F52-AA39-482941566213}"/>
    <cellStyle name="Vurgu6 10 2" xfId="19088" xr:uid="{EB658AE9-5B24-4980-B0C9-7E78B77B4904}"/>
    <cellStyle name="Vurgu6 11" xfId="19089" xr:uid="{4A24F89D-85CC-441E-B6A4-E3DC4E7DBDE2}"/>
    <cellStyle name="Vurgu6 2" xfId="19090" xr:uid="{2F8ECE20-E8EA-47B9-B96F-1FA3194C3D7E}"/>
    <cellStyle name="Vurgu6 2 2" xfId="19091" xr:uid="{6728E3D2-FDFA-4683-98AC-EAF943B0B967}"/>
    <cellStyle name="Vurgu6 2 2 2" xfId="19092" xr:uid="{820CEBCE-D0EA-4048-9D33-9226C2D8D7AD}"/>
    <cellStyle name="Vurgu6 2 3" xfId="19093" xr:uid="{2DEFF608-E90E-4032-9D5D-AF6652291AAF}"/>
    <cellStyle name="Vurgu6 2_Divan Çorlu Yerel Dergi Planı Ocak 2011ONAY ALIŞ" xfId="19094" xr:uid="{09276A5E-7BEF-4035-A700-FD3B71F97E0E}"/>
    <cellStyle name="Vurgu6 3" xfId="19095" xr:uid="{ACB5D2D5-5241-46FF-BE22-F8798F8B1611}"/>
    <cellStyle name="Vurgu6 3 2" xfId="19096" xr:uid="{D074B65B-62F9-4D58-80F0-BEF73CE34CC0}"/>
    <cellStyle name="Vurgu6 3 3" xfId="19097" xr:uid="{64A17E13-DDAB-4C52-9B2B-CC7E061A9675}"/>
    <cellStyle name="Vurgu6 4" xfId="19098" xr:uid="{A82B1D84-A099-4151-B582-F96F65F74EFE}"/>
    <cellStyle name="Vurgu6 4 2" xfId="19099" xr:uid="{3BBD1FB1-60E9-4E45-8CB0-42C25A621DBD}"/>
    <cellStyle name="Vurgu6 4 3" xfId="19100" xr:uid="{99D0493C-8799-4BE4-8115-D8CFC189A767}"/>
    <cellStyle name="Vurgu6 5" xfId="19101" xr:uid="{C13FB50F-7EF2-4886-8DEA-910005883A1E}"/>
    <cellStyle name="Vurgu6 5 2" xfId="19102" xr:uid="{30A87254-5056-415F-8E0E-17963B02DA9C}"/>
    <cellStyle name="Vurgu6 5 3" xfId="19103" xr:uid="{C8CA7B04-FAFA-4F01-8D5C-6FFC75D6AFF0}"/>
    <cellStyle name="Vurgu6 6" xfId="19104" xr:uid="{48EB7278-7822-4E37-981D-20ED003AFA59}"/>
    <cellStyle name="Vurgu6 6 2" xfId="19105" xr:uid="{32DE9A25-4010-4E65-9D7E-3E0B02E43103}"/>
    <cellStyle name="Vurgu6 6 3" xfId="19106" xr:uid="{BCB43A14-7B7E-42F6-A5B6-18F136049123}"/>
    <cellStyle name="Vurgu6 7" xfId="19107" xr:uid="{18C36699-8001-423D-BB3F-92CB064E819C}"/>
    <cellStyle name="Vurgu6 7 2" xfId="19108" xr:uid="{39116356-263E-4F90-B37C-98AB09AFCB01}"/>
    <cellStyle name="Vurgu6 7 3" xfId="19109" xr:uid="{758B41D1-A74C-485A-B8F8-7A71E828A88E}"/>
    <cellStyle name="Vurgu6 8" xfId="19110" xr:uid="{9CDF7872-7F38-4BCE-89E1-F5C378BA2654}"/>
    <cellStyle name="Vurgu6 8 2" xfId="19111" xr:uid="{173116E9-4D8C-41A6-9181-0868C2818D30}"/>
    <cellStyle name="Vurgu6 8 3" xfId="19112" xr:uid="{1CD165A7-04A1-4C5A-AECE-B195CECDF866}"/>
    <cellStyle name="Vurgu6 9" xfId="19113" xr:uid="{0AB9DCAE-FA47-4278-8E33-C18148352FD6}"/>
    <cellStyle name="Vurgu6 9 2" xfId="19114" xr:uid="{100C7E1F-059B-4CDB-83E2-277AC8542C83}"/>
    <cellStyle name="Vurgu6 9 3" xfId="19115" xr:uid="{E67BF0B2-C336-465F-838A-3D52E8850213}"/>
    <cellStyle name="Währung [0]_1000er Preise - Tankstelle" xfId="19116" xr:uid="{2A174556-1F3E-4F88-8B23-373B55793519}"/>
    <cellStyle name="Währung 2" xfId="19117" xr:uid="{B34F2FF0-3AC1-462A-8AF1-BF4C31EBA945}"/>
    <cellStyle name="Währung_1000er Preis - Gastro" xfId="19118" xr:uid="{BA5788BD-89C5-4714-BFF4-CBB13E288E92}"/>
    <cellStyle name="Walutowy [0]_15A-Raws OB'99 vs TRF'98" xfId="19119" xr:uid="{4D0D4D67-B8ED-4579-836E-D405F0A83CAC}"/>
    <cellStyle name="Walutowy_15A-Raws OB'99 vs TRF'98" xfId="19120" xr:uid="{F7642715-699E-4549-AB5C-6D1066813D33}"/>
    <cellStyle name="Warning Text 10" xfId="19121" xr:uid="{DD071A20-6D41-4C11-9C13-2D15BDA3D656}"/>
    <cellStyle name="Warning Text 11" xfId="19122" xr:uid="{46DC5FD9-66E3-4A0B-B909-DF66CBD6737C}"/>
    <cellStyle name="Warning Text 12" xfId="19123" xr:uid="{EFF6E615-D9E0-4AAC-828C-3361C944D4A4}"/>
    <cellStyle name="Warning Text 13" xfId="19124" xr:uid="{3BDDCA28-732D-4D84-B5D6-CDCFF915681F}"/>
    <cellStyle name="Warning Text 14" xfId="19125" xr:uid="{441DDC50-A6FC-4B9B-ACB7-918BC5322AC5}"/>
    <cellStyle name="Warning Text 15" xfId="19126" xr:uid="{BCA3302C-B41B-4B4D-8C16-756AFF7DAA7F}"/>
    <cellStyle name="Warning Text 16" xfId="19127" xr:uid="{7FA9A117-5F03-46EC-B24A-02C1118A1476}"/>
    <cellStyle name="Warning Text 17" xfId="19128" xr:uid="{47FCC87B-4A20-468B-9B43-C3915FC33A76}"/>
    <cellStyle name="Warning Text 18" xfId="19129" xr:uid="{4B22F740-FBA5-43E7-8E81-325A8B600116}"/>
    <cellStyle name="Warning Text 19" xfId="19130" xr:uid="{196FCE0E-0886-477B-9244-CFE2BFB56FEB}"/>
    <cellStyle name="Warning Text 2" xfId="19131" xr:uid="{CECC947D-4C5D-4A13-9158-C490D08F8E11}"/>
    <cellStyle name="Warning Text 2 10" xfId="19132" xr:uid="{3FFDD1C2-BE3D-46BA-A011-B0A64A482880}"/>
    <cellStyle name="Warning Text 2 11" xfId="19133" xr:uid="{D62D7F9A-1102-4A44-A421-B41E0E273DAD}"/>
    <cellStyle name="Warning Text 2 12" xfId="19134" xr:uid="{92670708-901B-4210-BD52-2EA04691958D}"/>
    <cellStyle name="Warning Text 2 13" xfId="19135" xr:uid="{F0DF2C57-3B7A-4921-B5A8-50D3F01F4258}"/>
    <cellStyle name="Warning Text 2 14" xfId="19136" xr:uid="{38262A64-A900-4BD6-A967-8694FCC9DA18}"/>
    <cellStyle name="Warning Text 2 15" xfId="19137" xr:uid="{9154EB37-E17B-4880-B3DD-3FF041A25E74}"/>
    <cellStyle name="Warning Text 2 16" xfId="19138" xr:uid="{176C42B5-F25F-405D-B6E8-C88E9191C032}"/>
    <cellStyle name="Warning Text 2 17" xfId="19139" xr:uid="{30AE534F-142C-4EE9-878D-E7D9F66D70F4}"/>
    <cellStyle name="Warning Text 2 18" xfId="19140" xr:uid="{262269F7-76A8-49D8-ABC4-9D60473582EF}"/>
    <cellStyle name="Warning Text 2 2" xfId="19141" xr:uid="{5B3BF77F-905E-48CA-9FBE-D4064313C678}"/>
    <cellStyle name="Warning Text 2 2 2" xfId="19142" xr:uid="{FD36748E-9648-45D5-8EE3-29B778878991}"/>
    <cellStyle name="Warning Text 2 3" xfId="19143" xr:uid="{F026F621-3278-4266-BB0A-2FC13CC794FC}"/>
    <cellStyle name="Warning Text 2 3 2" xfId="19144" xr:uid="{731C2AF0-6C80-4F33-AE5C-1356719537F4}"/>
    <cellStyle name="Warning Text 2 4" xfId="19145" xr:uid="{087D801B-4014-4E47-A0FA-A280DC0317C7}"/>
    <cellStyle name="Warning Text 2 4 2" xfId="19146" xr:uid="{9E98DD0B-B1D7-4257-A8AE-812811157DDE}"/>
    <cellStyle name="Warning Text 2 5" xfId="19147" xr:uid="{90ACCC16-C1F7-443B-ABF2-0CD9E6E2CA5C}"/>
    <cellStyle name="Warning Text 2 6" xfId="19148" xr:uid="{D1231A8C-2ED1-4D8A-BF09-1083C5F4324F}"/>
    <cellStyle name="Warning Text 2 7" xfId="19149" xr:uid="{5E227EFC-7BC9-4933-B93F-03F24929046E}"/>
    <cellStyle name="Warning Text 2 8" xfId="19150" xr:uid="{74241892-674F-4E39-A30E-350DE528C4F0}"/>
    <cellStyle name="Warning Text 2 9" xfId="19151" xr:uid="{9D4185E7-7D4F-4AC4-90A7-6DF459306717}"/>
    <cellStyle name="Warning Text 2_Opet&amp;Axess Ulusal Radyo Planı - OK" xfId="19152" xr:uid="{8B3C4A75-BA88-43BD-BF1A-72B309379E9E}"/>
    <cellStyle name="Warning Text 20" xfId="19153" xr:uid="{F8EB060E-945D-4263-8556-DD80933807CB}"/>
    <cellStyle name="Warning Text 21" xfId="19154" xr:uid="{31BF3D7C-B11B-4875-84D3-CABC2FE80E76}"/>
    <cellStyle name="Warning Text 22" xfId="19155" xr:uid="{091BEF0F-D987-42FB-85A1-7D2154250D5A}"/>
    <cellStyle name="Warning Text 23" xfId="19156" xr:uid="{18042481-0AF9-463C-B86A-BF48CC03DFA2}"/>
    <cellStyle name="Warning Text 24" xfId="19157" xr:uid="{D8F345CA-97CE-4F00-8E2B-3B4CF6CF92E6}"/>
    <cellStyle name="Warning Text 25" xfId="19158" xr:uid="{FE0478E7-5A3F-476D-B3F7-D69C9905C2D6}"/>
    <cellStyle name="Warning Text 26" xfId="19159" xr:uid="{EC65E2A8-0F9D-4140-A9B1-72D30AF74460}"/>
    <cellStyle name="Warning Text 27" xfId="19160" xr:uid="{53DFE983-855C-419B-83CE-F8E0DB61DE03}"/>
    <cellStyle name="Warning Text 28" xfId="19161" xr:uid="{EC5D1D3F-0541-40F5-BC1E-351B28985556}"/>
    <cellStyle name="Warning Text 29" xfId="19162" xr:uid="{94092C01-9A4A-47C9-95B0-C2372AA2B28D}"/>
    <cellStyle name="Warning Text 3" xfId="19163" xr:uid="{FD1ADF55-863E-496A-8E16-D3AA091A5363}"/>
    <cellStyle name="Warning Text 3 2" xfId="19164" xr:uid="{1EE0054C-43D0-46CF-954C-F28E53255C5C}"/>
    <cellStyle name="Warning Text 3 2 2" xfId="19165" xr:uid="{E841064C-81EE-4A3C-AA5E-D07E0386FB7B}"/>
    <cellStyle name="Warning Text 3 3" xfId="19166" xr:uid="{51D6CD43-2C68-47BA-9FD3-E89DD21BC836}"/>
    <cellStyle name="Warning Text 3 3 2" xfId="19167" xr:uid="{6C82EAA4-DEFF-4572-90E7-08CD23C6311A}"/>
    <cellStyle name="Warning Text 3 4" xfId="19168" xr:uid="{BA2A946B-B5FC-4C62-9D11-710E20763394}"/>
    <cellStyle name="Warning Text 3 4 2" xfId="19169" xr:uid="{3EB72A7A-F00F-4C46-85DF-A11EC2C44066}"/>
    <cellStyle name="Warning Text 3 5" xfId="19170" xr:uid="{BB2F1B04-E50B-49FA-AB5D-D2BCDB4C71F1}"/>
    <cellStyle name="Warning Text 30" xfId="19171" xr:uid="{F8DA3CEB-8E60-4605-832C-1F25E44DA061}"/>
    <cellStyle name="Warning Text 4" xfId="19172" xr:uid="{634D8786-DA7A-41FC-857E-586EB8F67923}"/>
    <cellStyle name="Warning Text 4 2" xfId="19173" xr:uid="{2051ECD2-F272-4783-B6B8-64716A292B1A}"/>
    <cellStyle name="Warning Text 4 3" xfId="19174" xr:uid="{3DB6A3CD-0EC5-4128-AAFE-CEBDF9E96B6D}"/>
    <cellStyle name="Warning Text 4 4" xfId="19175" xr:uid="{9D0E03F9-AB76-45AB-BE54-2F8D262F0F58}"/>
    <cellStyle name="Warning Text 4 5" xfId="19176" xr:uid="{444061A1-0DA5-403C-97CE-BAA3EEC908DD}"/>
    <cellStyle name="Warning Text 5" xfId="19177" xr:uid="{2ECA2060-F9FB-419D-B4B6-489EF183A055}"/>
    <cellStyle name="Warning Text 5 2" xfId="19178" xr:uid="{3A21476D-2301-4704-AEC7-8B1D65FF72A2}"/>
    <cellStyle name="Warning Text 5 3" xfId="19179" xr:uid="{3DBFF2C5-544A-4EE1-85A8-AEF547710B23}"/>
    <cellStyle name="Warning Text 5 4" xfId="19180" xr:uid="{CA04B3CF-3954-4175-8EA5-EE826FB45FDA}"/>
    <cellStyle name="Warning Text 5 5" xfId="19181" xr:uid="{9C98143A-020A-4AD1-B21D-859BD22A76D3}"/>
    <cellStyle name="Warning Text 6" xfId="19182" xr:uid="{8972C01C-FF0C-409E-AB03-FB463AED7F31}"/>
    <cellStyle name="Warning Text 6 2" xfId="19183" xr:uid="{C5A8FD73-A78C-467D-BD0E-D7E2955CE688}"/>
    <cellStyle name="Warning Text 6 3" xfId="19184" xr:uid="{93E1A567-FF9B-4EEF-BC2D-2D68AE738FC1}"/>
    <cellStyle name="Warning Text 6 4" xfId="19185" xr:uid="{39A4F236-E0EE-40FD-90D8-83E8E48C79FA}"/>
    <cellStyle name="Warning Text 6 5" xfId="19186" xr:uid="{0C3F1CA2-A111-49FB-90F3-5F976F2629C9}"/>
    <cellStyle name="Warning Text 7" xfId="19187" xr:uid="{8FA4BFB9-5D1B-45EA-9C9D-F4381EB108F3}"/>
    <cellStyle name="Warning Text 7 2" xfId="19188" xr:uid="{64DC6BE1-2627-4404-BB0E-9AA354C9B6AC}"/>
    <cellStyle name="Warning Text 7 2 2" xfId="19189" xr:uid="{ACD20836-007B-42D6-9617-591B657A3141}"/>
    <cellStyle name="Warning Text 7 3" xfId="19190" xr:uid="{1E226D31-508C-415D-AB85-FA833EF75DCC}"/>
    <cellStyle name="Warning Text 7 3 2" xfId="19191" xr:uid="{7DFE2F24-855E-40C4-9B71-33B627CC3EA3}"/>
    <cellStyle name="Warning Text 7 4" xfId="19192" xr:uid="{B10E02FD-AD47-4EFB-86A4-5AA57B7B69F6}"/>
    <cellStyle name="Warning Text 7 5" xfId="19193" xr:uid="{C09B721D-9756-4AD1-B427-24DFFB6B179C}"/>
    <cellStyle name="Warning Text 8" xfId="19194" xr:uid="{9C5F4FD5-FA81-4D2C-9F8B-774FFF21F941}"/>
    <cellStyle name="Warning Text 8 2" xfId="19195" xr:uid="{8192FC2E-BA22-4E42-8C62-15B3B00DF461}"/>
    <cellStyle name="Warning Text 8 3" xfId="19196" xr:uid="{0D34F4BC-422A-47DA-AAA0-3DBD4BD29C25}"/>
    <cellStyle name="Warning Text 8 4" xfId="19197" xr:uid="{1480290A-E3D9-481B-8E55-7C5FB29ECC9C}"/>
    <cellStyle name="Warning Text 9" xfId="19198" xr:uid="{E08FB52F-5323-41BA-92A5-1CE9B4FB5DB6}"/>
    <cellStyle name="Warning Text 9 2" xfId="19199" xr:uid="{B3FC4ED7-D940-4583-8000-796413ADA811}"/>
    <cellStyle name="Warning Text 9 3" xfId="19200" xr:uid="{D951DB40-1FB2-4D70-AE49-D6F4A93F0DD1}"/>
    <cellStyle name="Warning Text 9 4" xfId="19201" xr:uid="{5B323F81-ACA9-4693-907F-984FC29B40CC}"/>
    <cellStyle name="WP" xfId="19202" xr:uid="{A8261899-0122-426F-A8ED-05696854773F}"/>
    <cellStyle name="WP&amp;Co." xfId="19203" xr:uid="{C44FFF3F-3927-4EF0-985C-EFCB91D91459}"/>
    <cellStyle name="WPname" xfId="19204" xr:uid="{BFDD2948-8DED-46CD-9BAB-C8863345307C}"/>
    <cellStyle name="WPname 2" xfId="19205" xr:uid="{5932B371-6513-49E9-A699-D9CCEAE83245}"/>
    <cellStyle name="x Men" xfId="19206" xr:uid="{092B0A96-232E-4F9E-ABA2-5B6E32D7BA49}"/>
    <cellStyle name="X's (1)" xfId="19207" xr:uid="{1039EC9C-15CC-4C26-84AC-B92B931C7BD2}"/>
    <cellStyle name="XXX XXX XX0" xfId="19208" xr:uid="{F1D3F5FF-C502-4770-A145-BBAC1D774BDF}"/>
    <cellStyle name="XXX XXX XX0 10" xfId="19209" xr:uid="{EB7DBE79-3A5B-4E3E-A4C1-C0ED16916C85}"/>
    <cellStyle name="XXX XXX XX0 10 2" xfId="19210" xr:uid="{601F715B-DD3C-4C22-8369-50D96B9B5127}"/>
    <cellStyle name="XXX XXX XX0 11" xfId="19211" xr:uid="{FCBC4D47-65C5-4716-A266-5D961DFBB7E6}"/>
    <cellStyle name="XXX XXX XX0 11 2" xfId="19212" xr:uid="{E819002C-12B3-4C62-9D5B-2DE2E878197E}"/>
    <cellStyle name="XXX XXX XX0 12" xfId="19213" xr:uid="{9CFC706A-E60D-47BA-BC42-F2395F4C04D6}"/>
    <cellStyle name="XXX XXX XX0 13" xfId="19214" xr:uid="{3575CE6B-F71B-442C-A497-35DAE040C8D9}"/>
    <cellStyle name="XXX XXX XX0 14" xfId="19215" xr:uid="{D56BBA34-C2AC-4E57-B69D-7A68F8E3BE65}"/>
    <cellStyle name="XXX XXX XX0 15" xfId="19216" xr:uid="{D85D4B31-5141-4ABB-8E83-3984EDE7CEFD}"/>
    <cellStyle name="XXX XXX XX0 16" xfId="19217" xr:uid="{46C8ADA2-99A3-476A-8577-E6CA3BDDABEB}"/>
    <cellStyle name="XXX XXX XX0 17" xfId="19218" xr:uid="{0C79E0DD-51B0-472B-9D11-77E321EC7A43}"/>
    <cellStyle name="XXX XXX XX0 18" xfId="19219" xr:uid="{8E0AE827-1ADA-4CDB-B31C-B8E10B656BF1}"/>
    <cellStyle name="XXX XXX XX0 19" xfId="19220" xr:uid="{5C37E0A0-AB76-4F04-B1C6-3F4D04FF714F}"/>
    <cellStyle name="XXX XXX XX0 2" xfId="19221" xr:uid="{A69C1BB6-C51B-456D-992E-100D4D3F883A}"/>
    <cellStyle name="XXX XXX XX0 2 2" xfId="19222" xr:uid="{21D7841A-3714-4DD0-ABB9-BCFCECBF6A0D}"/>
    <cellStyle name="XXX XXX XX0 2 3" xfId="19223" xr:uid="{9F920297-F980-42F0-9DA7-930F3B8B71D2}"/>
    <cellStyle name="XXX XXX XX0 2 4" xfId="19224" xr:uid="{6D21F613-C0AF-4E48-B408-72D2B4CE560B}"/>
    <cellStyle name="XXX XXX XX0 2 5" xfId="19225" xr:uid="{6ACA0751-0F95-4C20-A384-2352F08A9389}"/>
    <cellStyle name="XXX XXX XX0 2 6" xfId="19226" xr:uid="{01A2FB5C-1468-44D8-947C-B87300E257EE}"/>
    <cellStyle name="XXX XXX XX0 2 7" xfId="19227" xr:uid="{159B57EB-8E3E-4636-BBE1-C88AD76609C7}"/>
    <cellStyle name="XXX XXX XX0 20" xfId="19228" xr:uid="{0FC74BBF-19B8-47C0-A211-D214A9D23C9E}"/>
    <cellStyle name="XXX XXX XX0 21" xfId="19229" xr:uid="{231400DE-3BEE-45AA-A106-62BF26805EEB}"/>
    <cellStyle name="XXX XXX XX0 22" xfId="19230" xr:uid="{5529A232-E03B-4ABE-A014-2600D0F1FCDD}"/>
    <cellStyle name="XXX XXX XX0 23" xfId="19231" xr:uid="{BB766F59-083B-41FD-B811-3BE40D201CDB}"/>
    <cellStyle name="XXX XXX XX0 24" xfId="19232" xr:uid="{A19B963E-371F-4870-A57C-2327CC7A1DC8}"/>
    <cellStyle name="XXX XXX XX0 25" xfId="19233" xr:uid="{720F6972-72CD-4D80-A64B-2F1E36D421F5}"/>
    <cellStyle name="XXX XXX XX0 26" xfId="19234" xr:uid="{00FE78F2-29EF-4100-9C6A-4B51DD6201F3}"/>
    <cellStyle name="XXX XXX XX0 27" xfId="19235" xr:uid="{E5A0FB8E-8C99-4D63-8A6E-ACB8BC72B149}"/>
    <cellStyle name="XXX XXX XX0 28" xfId="19236" xr:uid="{7F025F75-5960-4455-BA60-E90D983A595A}"/>
    <cellStyle name="XXX XXX XX0 29" xfId="19237" xr:uid="{F260FD01-4942-4C75-A034-B34B188F0D4F}"/>
    <cellStyle name="XXX XXX XX0 3" xfId="19238" xr:uid="{1FA323D4-7143-4369-A6E8-4B91F2CD42F0}"/>
    <cellStyle name="XXX XXX XX0 3 2" xfId="19239" xr:uid="{D5BDBAF8-D26F-4438-AD0C-E4D91BCAB969}"/>
    <cellStyle name="XXX XXX XX0 3 3" xfId="19240" xr:uid="{5481DE08-28CB-43BC-AFC1-701927BE46AD}"/>
    <cellStyle name="XXX XXX XX0 3 4" xfId="19241" xr:uid="{489A57AB-70AD-4ACC-93EE-341C764E99D5}"/>
    <cellStyle name="XXX XXX XX0 3 5" xfId="19242" xr:uid="{722BA844-34BF-494F-A0C0-498681461DDD}"/>
    <cellStyle name="XXX XXX XX0 3 6" xfId="19243" xr:uid="{632E4152-F126-455E-830C-C5326E5E3FFF}"/>
    <cellStyle name="XXX XXX XX0 3 7" xfId="19244" xr:uid="{D6D99D77-7A01-4120-A7B0-FE8C4DABF667}"/>
    <cellStyle name="XXX XXX XX0 30" xfId="19245" xr:uid="{86E3D32D-DBE0-45AD-AEFF-10E83B2AD66D}"/>
    <cellStyle name="XXX XXX XX0 31" xfId="19246" xr:uid="{3C529A8A-941F-49CA-8607-EBB82084A3FA}"/>
    <cellStyle name="XXX XXX XX0 32" xfId="19247" xr:uid="{17FF59BF-D637-424D-8F7E-1375F235E5E3}"/>
    <cellStyle name="XXX XXX XX0 33" xfId="19248" xr:uid="{A7EEF23D-B4B6-4654-850E-D3C07B353DCE}"/>
    <cellStyle name="XXX XXX XX0 34" xfId="19249" xr:uid="{E8C40B01-192C-4E81-BBD6-092BC865E40C}"/>
    <cellStyle name="XXX XXX XX0 4" xfId="19250" xr:uid="{733ABF98-EE7D-4130-84EC-574EB470FA2D}"/>
    <cellStyle name="XXX XXX XX0 4 2" xfId="19251" xr:uid="{BF49C6A6-0BE2-4CE6-8AC3-CAFEA976919D}"/>
    <cellStyle name="XXX XXX XX0 4 3" xfId="19252" xr:uid="{3BAFBC82-BE5C-4296-B8BC-C014D856E339}"/>
    <cellStyle name="XXX XXX XX0 4 4" xfId="19253" xr:uid="{E614AC8A-4B60-4185-893B-FCC8509C6260}"/>
    <cellStyle name="XXX XXX XX0 4 5" xfId="19254" xr:uid="{763D3CB0-06A7-4779-BDE0-E77EAEF0307B}"/>
    <cellStyle name="XXX XXX XX0 4 6" xfId="19255" xr:uid="{51D4D606-1444-4F55-89CC-8D0E1AAA7783}"/>
    <cellStyle name="XXX XXX XX0 4 7" xfId="19256" xr:uid="{4EA6A378-677B-4B5F-A35D-6F9B409DD63A}"/>
    <cellStyle name="XXX XXX XX0 5" xfId="19257" xr:uid="{C8BA6121-3BE9-430C-937B-CEB9F988C391}"/>
    <cellStyle name="XXX XXX XX0 5 2" xfId="19258" xr:uid="{DB22E13A-49B4-445F-B42E-977FA9B52A3C}"/>
    <cellStyle name="XXX XXX XX0 5 3" xfId="19259" xr:uid="{8EBC5BE8-45D8-4547-B0B5-907E6AF9C17C}"/>
    <cellStyle name="XXX XXX XX0 5 4" xfId="19260" xr:uid="{E436D5EB-51DF-4483-BDA5-309FDC43EA9C}"/>
    <cellStyle name="XXX XXX XX0 5 5" xfId="19261" xr:uid="{89470ADB-6FA9-4CD9-84BC-DAFEB4E98CEC}"/>
    <cellStyle name="XXX XXX XX0 5 6" xfId="19262" xr:uid="{21D8AA9C-C92D-49F0-8229-52BA67B3387B}"/>
    <cellStyle name="XXX XXX XX0 5 7" xfId="19263" xr:uid="{87A1097E-8F4C-47D4-90FD-F304295E8052}"/>
    <cellStyle name="XXX XXX XX0 6" xfId="19264" xr:uid="{0D183FCC-1C1F-48CB-9670-0468AFF4C753}"/>
    <cellStyle name="XXX XXX XX0 6 2" xfId="19265" xr:uid="{C98531F2-A2E4-4615-94FC-1D3E13C8F81F}"/>
    <cellStyle name="XXX XXX XX0 6 3" xfId="19266" xr:uid="{FE3C45A1-1D16-4D60-8CF3-4737FB3B4AB8}"/>
    <cellStyle name="XXX XXX XX0 6 4" xfId="19267" xr:uid="{8E8268E3-F161-4F96-A774-0275EEF175EB}"/>
    <cellStyle name="XXX XXX XX0 6 5" xfId="19268" xr:uid="{849AE051-2F3C-4F11-8BF6-91149C66995B}"/>
    <cellStyle name="XXX XXX XX0 6 6" xfId="19269" xr:uid="{8D389C4F-DFD6-46A7-A64C-5BBECF64F934}"/>
    <cellStyle name="XXX XXX XX0 6 7" xfId="19270" xr:uid="{071375CA-B8B4-4839-97FF-FDB6DD0BA290}"/>
    <cellStyle name="XXX XXX XX0 7" xfId="19271" xr:uid="{FF87EDB6-0645-4E61-82C6-8731F7D84E69}"/>
    <cellStyle name="XXX XXX XX0 7 2" xfId="19272" xr:uid="{66678F09-276B-4C59-8347-7DFCF3F62740}"/>
    <cellStyle name="XXX XXX XX0 8" xfId="19273" xr:uid="{E0645D06-DDA2-41F2-80BA-2CB389C857BC}"/>
    <cellStyle name="XXX XXX XX0 8 2" xfId="19274" xr:uid="{C8377EA0-4A85-48E0-BD54-47FF46348E42}"/>
    <cellStyle name="XXX XXX XX0 9" xfId="19275" xr:uid="{7A513A58-7AD4-472D-9B03-0138F0F9B88C}"/>
    <cellStyle name="XXX XXX XX0 9 2" xfId="19276" xr:uid="{81C22A97-3187-42F5-89DD-755F99F321BE}"/>
    <cellStyle name="Yüzde 2" xfId="32" xr:uid="{A1AB2D5F-877E-41BB-81FC-FF37B0CC443C}"/>
    <cellStyle name="Yüzde 2 2" xfId="19277" xr:uid="{BAC4BFD8-52E1-4F1E-A8E2-9247FA19B6A8}"/>
    <cellStyle name="Yüzde 2 2 2" xfId="19919" xr:uid="{E82CD334-2E08-426E-8CA0-161FD7FC39BC}"/>
    <cellStyle name="Yüzde 2 3" xfId="19278" xr:uid="{B0A6A83F-2CE3-445C-AD9F-A79CD0EDC910}"/>
    <cellStyle name="Yüzde 2 4" xfId="19279" xr:uid="{E1FCFC4D-7129-43C0-B470-3577E1F79698}"/>
    <cellStyle name="Yüzde 2 5" xfId="22470" xr:uid="{BE8CD311-CB55-4FD1-B724-13E4587C1E49}"/>
    <cellStyle name="Yüzde 2 5 2" xfId="27607" xr:uid="{C08EA244-008E-4133-9FD4-EFAB063B1415}"/>
    <cellStyle name="Yüzde 22" xfId="22507" xr:uid="{B59BEA7F-CCB9-406E-ABF5-326F7FA3AB10}"/>
    <cellStyle name="Yüzde 3" xfId="19280" xr:uid="{57F85B0D-A0AB-4721-94F3-E95B509DA2D1}"/>
    <cellStyle name="Yüzde 3 2" xfId="19281" xr:uid="{B234DE77-90CF-40A8-9EC0-28000E691CB6}"/>
    <cellStyle name="Yüzde 4" xfId="19282" xr:uid="{DF56E3BB-BA90-42E9-B741-D366A445F806}"/>
    <cellStyle name="Yüzde 4 2" xfId="19844" xr:uid="{4E473F8F-65EC-4420-91F3-3FF71790F0F2}"/>
    <cellStyle name="Yüzde 4 2 2" xfId="22370" xr:uid="{0A6CC3BF-C87A-40B9-A32D-5F5FEB080DF7}"/>
    <cellStyle name="Yüzde 4 2 2 2" xfId="27512" xr:uid="{0571547E-9C73-491F-9188-B5738EE29AFC}"/>
    <cellStyle name="Yüzde 4 2 2 2 2" xfId="36902" xr:uid="{96AD7024-886D-49D2-AACA-EE93AAA16C1C}"/>
    <cellStyle name="Yüzde 4 2 2 3" xfId="32010" xr:uid="{CB855BD9-3040-4C22-9D0D-C38EF54D5153}"/>
    <cellStyle name="Yüzde 4 2 3" xfId="25070" xr:uid="{8996D325-5995-4085-973F-4F4FABB7D23E}"/>
    <cellStyle name="Yüzde 4 2 3 2" xfId="34462" xr:uid="{F489716C-9325-4AFA-BADC-1D1D0D2E17E3}"/>
    <cellStyle name="Yüzde 4 2 4" xfId="29768" xr:uid="{DF13AFE9-8887-4330-A04B-7C1D12DA211E}"/>
    <cellStyle name="Yüzde 4 3" xfId="21827" xr:uid="{C950111F-7728-4283-8009-B6D6933A5689}"/>
    <cellStyle name="Yüzde 4 3 2" xfId="26969" xr:uid="{C4261098-E677-4732-BF01-D18EB155EE47}"/>
    <cellStyle name="Yüzde 4 3 2 2" xfId="36360" xr:uid="{934932A5-CD3D-4A22-8C67-AE24AB2A2916}"/>
    <cellStyle name="Yüzde 4 3 3" xfId="31566" xr:uid="{96945B09-739E-4E7D-9C13-4E98B0CB3BBC}"/>
    <cellStyle name="Yüzde 4 4" xfId="24524" xr:uid="{BEFC7858-F8B5-40EC-8080-883598AB27F2}"/>
    <cellStyle name="Yüzde 4 4 2" xfId="34002" xr:uid="{978D9DC6-BEEB-42ED-8B47-8B268A26D92E}"/>
    <cellStyle name="Yüzde 4 5" xfId="29334" xr:uid="{43C6D126-83BF-435A-B986-26F85FA43E39}"/>
    <cellStyle name="Yüzde 5" xfId="19283" xr:uid="{EDB34526-D392-4B6D-91B9-BC464D1FEA5C}"/>
    <cellStyle name="Обычный_MC_pln_2001-2004" xfId="19284" xr:uid="{02D42443-64FB-47DA-AA3F-901A0F13E0D1}"/>
    <cellStyle name="표준_ECDA" xfId="19290" xr:uid="{F02D39F5-61A1-4967-AD4E-A947541B3EFD}"/>
    <cellStyle name="一般_02 OB for AP " xfId="19285" xr:uid="{BAB84E3C-6486-450D-B274-35257A11D0CC}"/>
    <cellStyle name="千位分隔[0]_Book1" xfId="19286" xr:uid="{EF83D776-5898-47B2-963D-D58028C55223}"/>
    <cellStyle name="千位分隔_Book1" xfId="19287" xr:uid="{592EC69C-F475-4AEC-B4C6-5496531B42C7}"/>
    <cellStyle name="千分位[0]_02 OB for AP " xfId="19288" xr:uid="{55CFF9C5-8C7D-4E98-8F98-5A6B734A3051}"/>
    <cellStyle name="千分位_02 OB for AP " xfId="19289" xr:uid="{37A720A8-53CD-4E37-963E-E45899C95798}"/>
    <cellStyle name="常规_Book1" xfId="19291" xr:uid="{A179A928-1552-4BA2-AB04-65FD8B32D3D5}"/>
    <cellStyle name="桁区切り_SRF2001" xfId="19292" xr:uid="{C9707654-157F-4953-88D1-42D636E126BA}"/>
    <cellStyle name="貨幣 [0]_02 OB for AP " xfId="19293" xr:uid="{053BF6A3-52D1-478F-921A-71AA9A591512}"/>
    <cellStyle name="貨幣_02 OB for AP " xfId="19294" xr:uid="{117B3F7D-6E81-4924-8814-5291BB2FE71F}"/>
    <cellStyle name="货币[0]_Book1" xfId="19295" xr:uid="{90AA551A-C124-440D-B56E-914F488E9C97}"/>
    <cellStyle name="货币_Book1" xfId="19296" xr:uid="{0A92D45C-E49A-450F-A972-78C3C4785168}"/>
  </cellStyles>
  <dxfs count="0"/>
  <tableStyles count="1" defaultTableStyle="TableStyleMedium2" defaultPivotStyle="PivotStyleLight16">
    <tableStyle name="Invisible" pivot="0" table="0" count="0" xr9:uid="{A4ED9D00-445C-4D84-A47D-8BEA109A31A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peed Template v2">
  <a:themeElements>
    <a:clrScheme name="Speed 2.0">
      <a:dk1>
        <a:srgbClr val="133099"/>
      </a:dk1>
      <a:lt1>
        <a:srgbClr val="FFFFFF"/>
      </a:lt1>
      <a:dk2>
        <a:srgbClr val="000000"/>
      </a:dk2>
      <a:lt2>
        <a:srgbClr val="E7E6E6"/>
      </a:lt2>
      <a:accent1>
        <a:srgbClr val="133199"/>
      </a:accent1>
      <a:accent2>
        <a:srgbClr val="3BBCF8"/>
      </a:accent2>
      <a:accent3>
        <a:srgbClr val="E93C62"/>
      </a:accent3>
      <a:accent4>
        <a:srgbClr val="45DB69"/>
      </a:accent4>
      <a:accent5>
        <a:srgbClr val="BF4AC4"/>
      </a:accent5>
      <a:accent6>
        <a:srgbClr val="FF6300"/>
      </a:accent6>
      <a:hlink>
        <a:srgbClr val="3BBCF8"/>
      </a:hlink>
      <a:folHlink>
        <a:srgbClr val="1E2591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peed Template v2" id="{93DA7078-986C-48DD-94AB-D00404848B91}" vid="{EAA7236C-EA18-49F5-BEAD-FFE694F4FC9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3"/>
  <sheetViews>
    <sheetView zoomScale="150" zoomScaleNormal="150" workbookViewId="0">
      <selection activeCell="E5" sqref="E5"/>
    </sheetView>
  </sheetViews>
  <sheetFormatPr defaultRowHeight="15"/>
  <cols>
    <col min="2" max="2" width="20.42578125" bestFit="1" customWidth="1"/>
    <col min="3" max="3" width="14.42578125" customWidth="1"/>
    <col min="4" max="4" width="15.28515625" bestFit="1" customWidth="1"/>
    <col min="5" max="5" width="14.7109375" bestFit="1" customWidth="1"/>
    <col min="6" max="6" width="4.85546875" bestFit="1" customWidth="1"/>
    <col min="7" max="7" width="15.42578125" bestFit="1" customWidth="1"/>
    <col min="8" max="8" width="8.7109375" bestFit="1" customWidth="1"/>
    <col min="9" max="9" width="10.42578125" bestFit="1" customWidth="1"/>
    <col min="10" max="10" width="16.140625" bestFit="1" customWidth="1"/>
    <col min="11" max="11" width="9.140625" style="2" bestFit="1" customWidth="1"/>
    <col min="12" max="12" width="4.28515625" bestFit="1" customWidth="1"/>
    <col min="13" max="13" width="16.140625" bestFit="1" customWidth="1"/>
    <col min="14" max="14" width="9.140625" style="2" bestFit="1" customWidth="1"/>
    <col min="15" max="15" width="5.7109375" bestFit="1" customWidth="1"/>
  </cols>
  <sheetData>
    <row r="1" spans="2:15">
      <c r="J1" s="23" t="s">
        <v>1</v>
      </c>
      <c r="K1" s="23"/>
      <c r="L1" s="24"/>
      <c r="M1" s="23" t="s">
        <v>2</v>
      </c>
      <c r="N1" s="23"/>
      <c r="O1" s="24"/>
    </row>
    <row r="2" spans="2:15">
      <c r="J2" t="s">
        <v>3</v>
      </c>
      <c r="K2" s="3">
        <v>0.25</v>
      </c>
      <c r="M2" t="s">
        <v>3</v>
      </c>
      <c r="N2" s="3">
        <v>0.7</v>
      </c>
    </row>
    <row r="3" spans="2:15">
      <c r="B3" s="11" t="s">
        <v>4</v>
      </c>
      <c r="C3" s="11" t="s">
        <v>5</v>
      </c>
      <c r="D3" s="11" t="s">
        <v>9</v>
      </c>
      <c r="E3" s="11" t="s">
        <v>10</v>
      </c>
      <c r="F3" s="11" t="s">
        <v>11</v>
      </c>
      <c r="G3" s="11" t="s">
        <v>12</v>
      </c>
      <c r="H3" s="11" t="s">
        <v>13</v>
      </c>
      <c r="I3" s="11" t="s">
        <v>14</v>
      </c>
      <c r="J3" s="11" t="s">
        <v>15</v>
      </c>
      <c r="K3" s="11" t="s">
        <v>16</v>
      </c>
      <c r="L3" s="11" t="s">
        <v>17</v>
      </c>
      <c r="M3" s="11" t="s">
        <v>15</v>
      </c>
      <c r="N3" s="11" t="s">
        <v>16</v>
      </c>
      <c r="O3" s="11" t="s">
        <v>17</v>
      </c>
    </row>
    <row r="4" spans="2:15">
      <c r="B4" s="8" t="s">
        <v>18</v>
      </c>
      <c r="C4" s="8" t="s">
        <v>19</v>
      </c>
      <c r="D4" s="9">
        <f>SUMIFS('Günlük Gösterim Sayıları'!D:D, 'Günlük Gösterim Sayıları'!B:B, C4, 'Günlük Gösterim Sayıları'!C:C, B4)</f>
        <v>17412</v>
      </c>
      <c r="E4" s="9">
        <f>_xlfn.XLOOKUP(B4, 'Günlük Gösterim Sayıları'!O:O, 'Günlük Gösterim Sayıları'!P:P, 7)</f>
        <v>1</v>
      </c>
      <c r="F4" s="9">
        <v>400</v>
      </c>
      <c r="G4" s="9">
        <f>+D4*E4*F4</f>
        <v>6964800</v>
      </c>
      <c r="H4" s="12">
        <f>SUMIFS('Günlük Gösterim Sayıları'!E:E, 'Günlük Gösterim Sayıları'!B:B, C4, 'Günlük Gösterim Sayıları'!C:C, B4)</f>
        <v>17</v>
      </c>
      <c r="I4" s="9">
        <f>IF(H4=0, 0, G4/H4)</f>
        <v>409694.1176470588</v>
      </c>
      <c r="J4" s="9">
        <f>+'Günlük Gösterim Sayıları'!P8</f>
        <v>86920168</v>
      </c>
      <c r="K4" s="13">
        <f>I4/J4</f>
        <v>4.7134528967668213E-3</v>
      </c>
      <c r="L4" s="9">
        <f>+G4/J4*100</f>
        <v>8.0128699245035975</v>
      </c>
      <c r="M4" s="9">
        <f>_xlfn.XLOOKUP(C4, 'Günlük Gösterim Sayıları'!O:O, 'Günlük Gösterim Sayıları'!P:P, 86920168)</f>
        <v>15754053</v>
      </c>
      <c r="N4" s="13">
        <f>+I4/M4</f>
        <v>2.6005632813794571E-2</v>
      </c>
      <c r="O4" s="9">
        <f>+G4/M4*100</f>
        <v>44.209575783450774</v>
      </c>
    </row>
    <row r="5" spans="2:15">
      <c r="B5" s="8" t="s">
        <v>27</v>
      </c>
      <c r="C5" s="8" t="s">
        <v>21</v>
      </c>
      <c r="D5" s="9">
        <f>SUMIFS('Günlük Gösterim Sayıları'!D:D, 'Günlük Gösterim Sayıları'!B:B, C5, 'Günlük Gösterim Sayıları'!C:C, B5)</f>
        <v>56529.372175593177</v>
      </c>
      <c r="E5" s="9">
        <f>_xlfn.XLOOKUP(B5, 'Günlük Gösterim Sayıları'!O:O, 'Günlük Gösterim Sayıları'!P:P, 7)</f>
        <v>1</v>
      </c>
      <c r="F5" s="9">
        <v>200</v>
      </c>
      <c r="G5" s="9">
        <f>+D5*E5*F5</f>
        <v>11305874.435118636</v>
      </c>
      <c r="H5" s="12">
        <f>SUMIFS('Günlük Gösterim Sayıları'!E:E, 'Günlük Gösterim Sayıları'!B:B, C5, 'Günlük Gösterim Sayıları'!C:C, B5)</f>
        <v>15.301</v>
      </c>
      <c r="I5" s="9">
        <f>IF(H5=0, 0, G5/H5)</f>
        <v>738897.74754059443</v>
      </c>
      <c r="J5" s="9">
        <f>+'Günlük Gösterim Sayıları'!P8</f>
        <v>86920168</v>
      </c>
      <c r="K5" s="13">
        <f>I5/J5</f>
        <v>8.5008780417980146E-3</v>
      </c>
      <c r="L5" s="9">
        <f>+G5/J5*100</f>
        <v>13.007193491755142</v>
      </c>
      <c r="M5" s="9">
        <f>_xlfn.XLOOKUP(C5, 'Günlük Gösterim Sayıları'!O:O, 'Günlük Gösterim Sayıları'!P:P, 86920168)</f>
        <v>5910320</v>
      </c>
      <c r="N5" s="13">
        <f>+I5/M5</f>
        <v>0.12501823040725282</v>
      </c>
      <c r="O5" s="9">
        <f>+G5/M5*100</f>
        <v>191.29039434613753</v>
      </c>
    </row>
    <row r="6" spans="2:15">
      <c r="B6" s="8" t="s">
        <v>25</v>
      </c>
      <c r="C6" s="8" t="s">
        <v>19</v>
      </c>
      <c r="D6" s="9">
        <f>SUMIFS('Günlük Gösterim Sayıları'!D:D, 'Günlük Gösterim Sayıları'!B:B, C6, 'Günlük Gösterim Sayıları'!C:C, B6)</f>
        <v>150000</v>
      </c>
      <c r="E6" s="9">
        <f>_xlfn.XLOOKUP(B6, 'Günlük Gösterim Sayıları'!O:O, 'Günlük Gösterim Sayıları'!P:P, 7)</f>
        <v>1</v>
      </c>
      <c r="F6" s="9">
        <v>5</v>
      </c>
      <c r="G6" s="9">
        <f>+D6*E6*F6</f>
        <v>750000</v>
      </c>
      <c r="H6" s="12">
        <f>SUMIFS('Günlük Gösterim Sayıları'!E:E, 'Günlük Gösterim Sayıları'!B:B, C6, 'Günlük Gösterim Sayıları'!C:C, B6)</f>
        <v>4</v>
      </c>
      <c r="I6" s="9">
        <f>IF(H6=0, 0, G6/H6)</f>
        <v>187500</v>
      </c>
      <c r="J6" s="9">
        <f>+'Günlük Gösterim Sayıları'!P8</f>
        <v>86920168</v>
      </c>
      <c r="K6" s="13">
        <f>I6/J6</f>
        <v>2.1571518361538371E-3</v>
      </c>
      <c r="L6" s="9">
        <f>+G6/J6*100</f>
        <v>0.86286073446153488</v>
      </c>
      <c r="M6" s="9">
        <f>_xlfn.XLOOKUP(C6, 'Günlük Gösterim Sayıları'!O:O, 'Günlük Gösterim Sayıları'!P:P, 86920168)</f>
        <v>15754053</v>
      </c>
      <c r="N6" s="13">
        <f>+I6/M6</f>
        <v>1.1901699200834224E-2</v>
      </c>
      <c r="O6" s="9">
        <f>+G6/M6*100</f>
        <v>4.7606796803336895</v>
      </c>
    </row>
    <row r="7" spans="2:15">
      <c r="B7" s="8" t="s">
        <v>24</v>
      </c>
      <c r="C7" s="8" t="s">
        <v>19</v>
      </c>
      <c r="D7" s="9">
        <f>SUMIFS('Günlük Gösterim Sayıları'!D:D, 'Günlük Gösterim Sayıları'!B:B, C7, 'Günlük Gösterim Sayıları'!C:C, B7)</f>
        <v>100000</v>
      </c>
      <c r="E7" s="9">
        <f>_xlfn.XLOOKUP(B7, 'Günlük Gösterim Sayıları'!O:O, 'Günlük Gösterim Sayıları'!P:P, 7)</f>
        <v>1</v>
      </c>
      <c r="F7" s="9">
        <v>10</v>
      </c>
      <c r="G7" s="9">
        <f>+D7*E7*F7</f>
        <v>1000000</v>
      </c>
      <c r="H7" s="12">
        <f>SUMIFS('Günlük Gösterim Sayıları'!E:E, 'Günlük Gösterim Sayıları'!B:B, C7, 'Günlük Gösterim Sayıları'!C:C, B7)</f>
        <v>3.4</v>
      </c>
      <c r="I7" s="9">
        <f>IF(H7=0, 0, G7/H7)</f>
        <v>294117.64705882355</v>
      </c>
      <c r="J7" s="9">
        <f>+'Günlük Gösterim Sayıları'!P8</f>
        <v>86920168</v>
      </c>
      <c r="K7" s="13">
        <f>I7/J7</f>
        <v>3.3837675861236663E-3</v>
      </c>
      <c r="L7" s="9">
        <f>+G7/J7*100</f>
        <v>1.1504809792820465</v>
      </c>
      <c r="M7" s="9">
        <f>_xlfn.XLOOKUP(C7, 'Günlük Gösterim Sayıları'!O:O, 'Günlük Gösterim Sayıları'!P:P, 86920168)</f>
        <v>15754053</v>
      </c>
      <c r="N7" s="13">
        <f>+I7/M7</f>
        <v>1.8669332079739961E-2</v>
      </c>
      <c r="O7" s="9">
        <f>+G7/M7*100</f>
        <v>6.3475729071115854</v>
      </c>
    </row>
    <row r="8" spans="2:15">
      <c r="B8" s="8" t="s">
        <v>18</v>
      </c>
      <c r="C8" s="8" t="s">
        <v>21</v>
      </c>
      <c r="D8" s="9"/>
      <c r="E8" s="9"/>
      <c r="F8" s="9"/>
      <c r="G8" s="9"/>
      <c r="H8" s="12"/>
      <c r="I8" s="9"/>
      <c r="J8" s="9"/>
      <c r="K8" s="13"/>
      <c r="L8" s="9"/>
      <c r="M8" s="9"/>
      <c r="N8" s="13"/>
      <c r="O8" s="9"/>
    </row>
    <row r="9" spans="2:15">
      <c r="B9" s="2"/>
      <c r="C9" s="2"/>
      <c r="D9" s="14"/>
      <c r="E9" s="14"/>
      <c r="F9" s="14"/>
      <c r="G9" s="14"/>
      <c r="H9" s="15"/>
      <c r="I9" s="14"/>
      <c r="J9" s="14"/>
      <c r="K9" s="3"/>
      <c r="L9" s="14"/>
      <c r="M9" s="14"/>
      <c r="N9" s="3"/>
      <c r="O9" s="14"/>
    </row>
    <row r="10" spans="2:15">
      <c r="K10" s="5">
        <f>L10*K2*100/(L10+K2*100)/100</f>
        <v>0.11988222086099481</v>
      </c>
      <c r="L10" s="1">
        <f>SUM(L4:L7)</f>
        <v>23.033405130002322</v>
      </c>
      <c r="N10" s="5">
        <f>O10*N2*100/(O10+N2*100)/100</f>
        <v>0.54523459441609823</v>
      </c>
      <c r="O10" s="1">
        <f>SUM(O4:O7)</f>
        <v>246.60822271703356</v>
      </c>
    </row>
    <row r="13" spans="2:15">
      <c r="K13" s="4"/>
      <c r="N13" s="4"/>
    </row>
  </sheetData>
  <mergeCells count="2">
    <mergeCell ref="M1:O1"/>
    <mergeCell ref="J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19"/>
  <sheetViews>
    <sheetView showGridLines="0" zoomScale="150" zoomScaleNormal="150" workbookViewId="0">
      <selection activeCell="F6" sqref="F6"/>
    </sheetView>
  </sheetViews>
  <sheetFormatPr defaultRowHeight="15"/>
  <cols>
    <col min="2" max="2" width="20.42578125" bestFit="1" customWidth="1"/>
    <col min="3" max="3" width="14.42578125" customWidth="1"/>
    <col min="4" max="4" width="15.28515625" bestFit="1" customWidth="1"/>
    <col min="5" max="5" width="14.7109375" bestFit="1" customWidth="1"/>
    <col min="6" max="6" width="4.85546875" bestFit="1" customWidth="1"/>
    <col min="7" max="7" width="15.42578125" bestFit="1" customWidth="1"/>
    <col min="8" max="8" width="8.7109375" bestFit="1" customWidth="1"/>
    <col min="9" max="9" width="11.42578125" bestFit="1" customWidth="1"/>
    <col min="10" max="10" width="16.140625" bestFit="1" customWidth="1"/>
    <col min="11" max="11" width="9.140625" style="2" bestFit="1" customWidth="1"/>
    <col min="12" max="12" width="4.28515625" bestFit="1" customWidth="1"/>
    <col min="13" max="13" width="16.140625" bestFit="1" customWidth="1"/>
    <col min="14" max="14" width="9.140625" style="2" bestFit="1" customWidth="1"/>
    <col min="15" max="15" width="7.7109375" bestFit="1" customWidth="1"/>
  </cols>
  <sheetData>
    <row r="1" spans="2:15">
      <c r="B1" s="25" t="s">
        <v>0</v>
      </c>
      <c r="C1" s="24"/>
      <c r="D1" s="24"/>
      <c r="J1" s="23" t="s">
        <v>1</v>
      </c>
      <c r="K1" s="23"/>
      <c r="L1" s="24"/>
      <c r="M1" s="23" t="s">
        <v>2</v>
      </c>
      <c r="N1" s="23"/>
      <c r="O1" s="24"/>
    </row>
    <row r="2" spans="2:15">
      <c r="B2" s="26"/>
      <c r="C2" s="26"/>
      <c r="D2" s="26"/>
      <c r="J2" t="s">
        <v>3</v>
      </c>
      <c r="K2" s="1" cm="1">
        <f t="array" ref="K2">IFERROR((SUMPRODUCT((M4:M13) / IF(COUNTIF(C4:C13, C4:C13&amp;"")=0, 1, COUNTIF(C4:C13, C4:C13&amp;"")) * (C4:C13&lt;&gt;"")) / 86092168) * 100, 0)</f>
        <v>0</v>
      </c>
      <c r="M2" t="s">
        <v>3</v>
      </c>
      <c r="N2" s="3">
        <v>0.7</v>
      </c>
    </row>
    <row r="3" spans="2:15">
      <c r="B3" s="16" t="s">
        <v>4</v>
      </c>
      <c r="C3" s="16" t="s">
        <v>5</v>
      </c>
      <c r="D3" s="16" t="s">
        <v>9</v>
      </c>
      <c r="E3" s="16" t="s">
        <v>10</v>
      </c>
      <c r="F3" s="16" t="s">
        <v>11</v>
      </c>
      <c r="G3" s="16" t="s">
        <v>12</v>
      </c>
      <c r="H3" s="16" t="s">
        <v>13</v>
      </c>
      <c r="I3" s="16" t="s">
        <v>14</v>
      </c>
      <c r="J3" s="16" t="s">
        <v>15</v>
      </c>
      <c r="K3" s="16" t="s">
        <v>16</v>
      </c>
      <c r="L3" s="16" t="s">
        <v>17</v>
      </c>
      <c r="M3" s="16" t="s">
        <v>15</v>
      </c>
      <c r="N3" s="16" t="s">
        <v>16</v>
      </c>
      <c r="O3" s="16" t="s">
        <v>17</v>
      </c>
    </row>
    <row r="4" spans="2:15">
      <c r="B4" s="18"/>
      <c r="C4" s="18"/>
      <c r="D4" s="9">
        <f>SUMIFS('Günlük Gösterim Sayıları'!D:D, 'Günlük Gösterim Sayıları'!B:B, C4, 'Günlük Gösterim Sayıları'!C:C, B4)</f>
        <v>0</v>
      </c>
      <c r="E4" s="9">
        <f>_xlfn.XLOOKUP(B4, 'Günlük Gösterim Sayıları'!O:O, 'Günlük Gösterim Sayıları'!P:P, 7)</f>
        <v>0</v>
      </c>
      <c r="F4" s="17"/>
      <c r="G4" s="9">
        <f t="shared" ref="G4:G13" si="0">+D4*E4*F4</f>
        <v>0</v>
      </c>
      <c r="H4" s="12">
        <f>SUMIFS('Günlük Gösterim Sayıları'!E:E, 'Günlük Gösterim Sayıları'!B:B, C4, 'Günlük Gösterim Sayıları'!C:C, B4)</f>
        <v>0</v>
      </c>
      <c r="I4" s="9">
        <f t="shared" ref="I4:I13" si="1">IF(H4=0, 0, G4/H4)</f>
        <v>0</v>
      </c>
      <c r="J4" s="9">
        <f>+'Günlük Gösterim Sayıları'!$P$8</f>
        <v>86920168</v>
      </c>
      <c r="K4" s="13">
        <f t="shared" ref="K4:K13" si="2">I4/J4</f>
        <v>0</v>
      </c>
      <c r="L4" s="9">
        <f t="shared" ref="L4:L13" si="3">+G4/J4*100</f>
        <v>0</v>
      </c>
      <c r="M4" s="9">
        <f>IFERROR(VLOOKUP(C4, 'Günlük Gösterim Sayıları'!B:P, 9, FALSE), 0)</f>
        <v>0</v>
      </c>
      <c r="N4" s="13" t="e">
        <f t="shared" ref="N4:N13" si="4">+I4/M4</f>
        <v>#DIV/0!</v>
      </c>
      <c r="O4" s="9" t="e">
        <f t="shared" ref="O4:O13" si="5">+G4/M4*100</f>
        <v>#DIV/0!</v>
      </c>
    </row>
    <row r="5" spans="2:15">
      <c r="B5" s="18"/>
      <c r="C5" s="18"/>
      <c r="D5" s="9">
        <f>SUMIFS('Günlük Gösterim Sayıları'!D:D, 'Günlük Gösterim Sayıları'!B:B, C5, 'Günlük Gösterim Sayıları'!C:C, B5)</f>
        <v>0</v>
      </c>
      <c r="E5" s="9">
        <f>_xlfn.XLOOKUP(B5, 'Günlük Gösterim Sayıları'!O:O, 'Günlük Gösterim Sayıları'!P:P, 7)</f>
        <v>0</v>
      </c>
      <c r="F5" s="17"/>
      <c r="G5" s="9">
        <f t="shared" si="0"/>
        <v>0</v>
      </c>
      <c r="H5" s="12">
        <f>SUMIFS('Günlük Gösterim Sayıları'!E:E, 'Günlük Gösterim Sayıları'!B:B, C5, 'Günlük Gösterim Sayıları'!C:C, B5)</f>
        <v>0</v>
      </c>
      <c r="I5" s="9">
        <f t="shared" si="1"/>
        <v>0</v>
      </c>
      <c r="J5" s="9">
        <f>+'Günlük Gösterim Sayıları'!P8</f>
        <v>86920168</v>
      </c>
      <c r="K5" s="13">
        <f t="shared" si="2"/>
        <v>0</v>
      </c>
      <c r="L5" s="9">
        <f t="shared" si="3"/>
        <v>0</v>
      </c>
      <c r="M5" s="9">
        <f>_xlfn.XLOOKUP(C5, 'Günlük Gösterim Sayıları'!O:O, 'Günlük Gösterim Sayıları'!P:P, 86920168)</f>
        <v>0</v>
      </c>
      <c r="N5" s="13" t="e">
        <f t="shared" si="4"/>
        <v>#DIV/0!</v>
      </c>
      <c r="O5" s="9" t="e">
        <f t="shared" si="5"/>
        <v>#DIV/0!</v>
      </c>
    </row>
    <row r="6" spans="2:15">
      <c r="B6" s="18"/>
      <c r="C6" s="18"/>
      <c r="D6" s="9">
        <f>SUMIFS('Günlük Gösterim Sayıları'!D:D, 'Günlük Gösterim Sayıları'!B:B, C6, 'Günlük Gösterim Sayıları'!C:C, B6)</f>
        <v>0</v>
      </c>
      <c r="E6" s="9">
        <f>_xlfn.XLOOKUP(B6, 'Günlük Gösterim Sayıları'!O:O, 'Günlük Gösterim Sayıları'!P:P, 7)</f>
        <v>0</v>
      </c>
      <c r="F6" s="17"/>
      <c r="G6" s="9">
        <f t="shared" si="0"/>
        <v>0</v>
      </c>
      <c r="H6" s="12">
        <f>SUMIFS('Günlük Gösterim Sayıları'!E:E, 'Günlük Gösterim Sayıları'!B:B, C6, 'Günlük Gösterim Sayıları'!C:C, B6)</f>
        <v>0</v>
      </c>
      <c r="I6" s="9">
        <f t="shared" si="1"/>
        <v>0</v>
      </c>
      <c r="J6" s="9">
        <f>+'Günlük Gösterim Sayıları'!$P$8</f>
        <v>86920168</v>
      </c>
      <c r="K6" s="13">
        <f t="shared" si="2"/>
        <v>0</v>
      </c>
      <c r="L6" s="9">
        <f t="shared" si="3"/>
        <v>0</v>
      </c>
      <c r="M6" s="9">
        <f>_xlfn.XLOOKUP(C6, 'Günlük Gösterim Sayıları'!O:O, 'Günlük Gösterim Sayıları'!P:P, 86920168)</f>
        <v>0</v>
      </c>
      <c r="N6" s="13" t="e">
        <f t="shared" si="4"/>
        <v>#DIV/0!</v>
      </c>
      <c r="O6" s="9" t="e">
        <f t="shared" si="5"/>
        <v>#DIV/0!</v>
      </c>
    </row>
    <row r="7" spans="2:15">
      <c r="B7" s="18"/>
      <c r="C7" s="18"/>
      <c r="D7" s="9">
        <f>SUMIFS('Günlük Gösterim Sayıları'!D:D, 'Günlük Gösterim Sayıları'!B:B, C7, 'Günlük Gösterim Sayıları'!C:C, B7)</f>
        <v>0</v>
      </c>
      <c r="E7" s="9">
        <f>_xlfn.XLOOKUP(B7, 'Günlük Gösterim Sayıları'!O:O, 'Günlük Gösterim Sayıları'!P:P, 7)</f>
        <v>0</v>
      </c>
      <c r="F7" s="17"/>
      <c r="G7" s="9">
        <f t="shared" si="0"/>
        <v>0</v>
      </c>
      <c r="H7" s="12">
        <f>SUMIFS('Günlük Gösterim Sayıları'!E:E, 'Günlük Gösterim Sayıları'!B:B, C7, 'Günlük Gösterim Sayıları'!C:C, B7)</f>
        <v>0</v>
      </c>
      <c r="I7" s="9">
        <f t="shared" si="1"/>
        <v>0</v>
      </c>
      <c r="J7" s="9">
        <f>+'Günlük Gösterim Sayıları'!$P$8</f>
        <v>86920168</v>
      </c>
      <c r="K7" s="13">
        <f t="shared" si="2"/>
        <v>0</v>
      </c>
      <c r="L7" s="9">
        <f t="shared" si="3"/>
        <v>0</v>
      </c>
      <c r="M7" s="9">
        <f>_xlfn.XLOOKUP(C7, 'Günlük Gösterim Sayıları'!O:O, 'Günlük Gösterim Sayıları'!P:P, 86920168)</f>
        <v>0</v>
      </c>
      <c r="N7" s="13" t="e">
        <f t="shared" si="4"/>
        <v>#DIV/0!</v>
      </c>
      <c r="O7" s="9" t="e">
        <f t="shared" si="5"/>
        <v>#DIV/0!</v>
      </c>
    </row>
    <row r="8" spans="2:15">
      <c r="B8" s="18"/>
      <c r="C8" s="18"/>
      <c r="D8" s="9">
        <f>SUMIFS('Günlük Gösterim Sayıları'!D:D, 'Günlük Gösterim Sayıları'!B:B, C8, 'Günlük Gösterim Sayıları'!C:C, B8)</f>
        <v>0</v>
      </c>
      <c r="E8" s="9">
        <f>_xlfn.XLOOKUP(B8, 'Günlük Gösterim Sayıları'!O:O, 'Günlük Gösterim Sayıları'!P:P, 7)</f>
        <v>0</v>
      </c>
      <c r="F8" s="17"/>
      <c r="G8" s="9">
        <f t="shared" si="0"/>
        <v>0</v>
      </c>
      <c r="H8" s="12">
        <f>SUMIFS('Günlük Gösterim Sayıları'!E:E, 'Günlük Gösterim Sayıları'!B:B, C8, 'Günlük Gösterim Sayıları'!C:C, B8)</f>
        <v>0</v>
      </c>
      <c r="I8" s="9">
        <f t="shared" si="1"/>
        <v>0</v>
      </c>
      <c r="J8" s="9">
        <f>+'Günlük Gösterim Sayıları'!$P$8</f>
        <v>86920168</v>
      </c>
      <c r="K8" s="13">
        <f t="shared" si="2"/>
        <v>0</v>
      </c>
      <c r="L8" s="9">
        <f t="shared" si="3"/>
        <v>0</v>
      </c>
      <c r="M8" s="9">
        <f>_xlfn.XLOOKUP(C8, 'Günlük Gösterim Sayıları'!O:O, 'Günlük Gösterim Sayıları'!P:P, 86920168)</f>
        <v>0</v>
      </c>
      <c r="N8" s="13" t="e">
        <f t="shared" si="4"/>
        <v>#DIV/0!</v>
      </c>
      <c r="O8" s="9" t="e">
        <f t="shared" si="5"/>
        <v>#DIV/0!</v>
      </c>
    </row>
    <row r="9" spans="2:15">
      <c r="B9" s="18"/>
      <c r="C9" s="18"/>
      <c r="D9" s="9">
        <f>SUMIFS('Günlük Gösterim Sayıları'!D:D, 'Günlük Gösterim Sayıları'!B:B, C9, 'Günlük Gösterim Sayıları'!C:C, B9)</f>
        <v>0</v>
      </c>
      <c r="E9" s="9">
        <f>_xlfn.XLOOKUP(B9, 'Günlük Gösterim Sayıları'!O:O, 'Günlük Gösterim Sayıları'!P:P, 7)</f>
        <v>0</v>
      </c>
      <c r="F9" s="17"/>
      <c r="G9" s="9">
        <f t="shared" si="0"/>
        <v>0</v>
      </c>
      <c r="H9" s="12">
        <f>SUMIFS('Günlük Gösterim Sayıları'!E:E, 'Günlük Gösterim Sayıları'!B:B, C9, 'Günlük Gösterim Sayıları'!C:C, B9)</f>
        <v>0</v>
      </c>
      <c r="I9" s="9">
        <f t="shared" si="1"/>
        <v>0</v>
      </c>
      <c r="J9" s="9">
        <f>+'Günlük Gösterim Sayıları'!$P$8</f>
        <v>86920168</v>
      </c>
      <c r="K9" s="13">
        <f t="shared" si="2"/>
        <v>0</v>
      </c>
      <c r="L9" s="9">
        <f t="shared" si="3"/>
        <v>0</v>
      </c>
      <c r="M9" s="9">
        <f>_xlfn.XLOOKUP(C9, 'Günlük Gösterim Sayıları'!O:O, 'Günlük Gösterim Sayıları'!P:P, 86920168)</f>
        <v>0</v>
      </c>
      <c r="N9" s="13" t="e">
        <f t="shared" si="4"/>
        <v>#DIV/0!</v>
      </c>
      <c r="O9" s="9" t="e">
        <f t="shared" si="5"/>
        <v>#DIV/0!</v>
      </c>
    </row>
    <row r="10" spans="2:15">
      <c r="B10" s="18"/>
      <c r="C10" s="18"/>
      <c r="D10" s="9">
        <f>SUMIFS('Günlük Gösterim Sayıları'!D:D, 'Günlük Gösterim Sayıları'!B:B, C10, 'Günlük Gösterim Sayıları'!C:C, B10)</f>
        <v>0</v>
      </c>
      <c r="E10" s="9">
        <f>_xlfn.XLOOKUP(B10, 'Günlük Gösterim Sayıları'!O:O, 'Günlük Gösterim Sayıları'!P:P, 7)</f>
        <v>0</v>
      </c>
      <c r="F10" s="17"/>
      <c r="G10" s="9">
        <f t="shared" si="0"/>
        <v>0</v>
      </c>
      <c r="H10" s="12">
        <f>SUMIFS('Günlük Gösterim Sayıları'!E:E, 'Günlük Gösterim Sayıları'!B:B, C10, 'Günlük Gösterim Sayıları'!C:C, B10)</f>
        <v>0</v>
      </c>
      <c r="I10" s="9">
        <f t="shared" si="1"/>
        <v>0</v>
      </c>
      <c r="J10" s="9">
        <f>+'Günlük Gösterim Sayıları'!$P$8</f>
        <v>86920168</v>
      </c>
      <c r="K10" s="13">
        <f t="shared" si="2"/>
        <v>0</v>
      </c>
      <c r="L10" s="9">
        <f t="shared" si="3"/>
        <v>0</v>
      </c>
      <c r="M10" s="9">
        <f>_xlfn.XLOOKUP(C10, 'Günlük Gösterim Sayıları'!O:O, 'Günlük Gösterim Sayıları'!P:P, 86920168)</f>
        <v>0</v>
      </c>
      <c r="N10" s="13" t="e">
        <f t="shared" si="4"/>
        <v>#DIV/0!</v>
      </c>
      <c r="O10" s="9" t="e">
        <f t="shared" si="5"/>
        <v>#DIV/0!</v>
      </c>
    </row>
    <row r="11" spans="2:15">
      <c r="B11" s="18"/>
      <c r="C11" s="18"/>
      <c r="D11" s="9">
        <f>SUMIFS('Günlük Gösterim Sayıları'!D:D, 'Günlük Gösterim Sayıları'!B:B, C11, 'Günlük Gösterim Sayıları'!C:C, B11)</f>
        <v>0</v>
      </c>
      <c r="E11" s="9">
        <f>_xlfn.XLOOKUP(B11, 'Günlük Gösterim Sayıları'!O:O, 'Günlük Gösterim Sayıları'!P:P, 7)</f>
        <v>0</v>
      </c>
      <c r="F11" s="17"/>
      <c r="G11" s="9">
        <f t="shared" si="0"/>
        <v>0</v>
      </c>
      <c r="H11" s="12">
        <f>SUMIFS('Günlük Gösterim Sayıları'!E:E, 'Günlük Gösterim Sayıları'!B:B, C11, 'Günlük Gösterim Sayıları'!C:C, B11)</f>
        <v>0</v>
      </c>
      <c r="I11" s="9">
        <f t="shared" si="1"/>
        <v>0</v>
      </c>
      <c r="J11" s="9">
        <f>+'Günlük Gösterim Sayıları'!$P$8</f>
        <v>86920168</v>
      </c>
      <c r="K11" s="13">
        <f t="shared" si="2"/>
        <v>0</v>
      </c>
      <c r="L11" s="9">
        <f t="shared" si="3"/>
        <v>0</v>
      </c>
      <c r="M11" s="9">
        <f>_xlfn.XLOOKUP(C11, 'Günlük Gösterim Sayıları'!O:O, 'Günlük Gösterim Sayıları'!P:P, 86920168)</f>
        <v>0</v>
      </c>
      <c r="N11" s="13" t="e">
        <f t="shared" si="4"/>
        <v>#DIV/0!</v>
      </c>
      <c r="O11" s="9" t="e">
        <f t="shared" si="5"/>
        <v>#DIV/0!</v>
      </c>
    </row>
    <row r="12" spans="2:15">
      <c r="B12" s="18"/>
      <c r="C12" s="18"/>
      <c r="D12" s="9">
        <f>SUMIFS('Günlük Gösterim Sayıları'!D:D, 'Günlük Gösterim Sayıları'!B:B, C12, 'Günlük Gösterim Sayıları'!C:C, B12)</f>
        <v>0</v>
      </c>
      <c r="E12" s="9">
        <f>_xlfn.XLOOKUP(B12, 'Günlük Gösterim Sayıları'!O:O, 'Günlük Gösterim Sayıları'!P:P, 7)</f>
        <v>0</v>
      </c>
      <c r="F12" s="17"/>
      <c r="G12" s="9">
        <f t="shared" si="0"/>
        <v>0</v>
      </c>
      <c r="H12" s="12">
        <f>SUMIFS('Günlük Gösterim Sayıları'!E:E, 'Günlük Gösterim Sayıları'!B:B, C12, 'Günlük Gösterim Sayıları'!C:C, B12)</f>
        <v>0</v>
      </c>
      <c r="I12" s="9">
        <f t="shared" si="1"/>
        <v>0</v>
      </c>
      <c r="J12" s="9">
        <f>+'Günlük Gösterim Sayıları'!$P$8</f>
        <v>86920168</v>
      </c>
      <c r="K12" s="13">
        <f t="shared" si="2"/>
        <v>0</v>
      </c>
      <c r="L12" s="9">
        <f t="shared" si="3"/>
        <v>0</v>
      </c>
      <c r="M12" s="9">
        <f>_xlfn.XLOOKUP(C12, 'Günlük Gösterim Sayıları'!O:O, 'Günlük Gösterim Sayıları'!P:P, 86920168)</f>
        <v>0</v>
      </c>
      <c r="N12" s="13" t="e">
        <f t="shared" si="4"/>
        <v>#DIV/0!</v>
      </c>
      <c r="O12" s="9" t="e">
        <f t="shared" si="5"/>
        <v>#DIV/0!</v>
      </c>
    </row>
    <row r="13" spans="2:15">
      <c r="B13" s="18"/>
      <c r="C13" s="18"/>
      <c r="D13" s="9">
        <f>SUMIFS('Günlük Gösterim Sayıları'!D:D, 'Günlük Gösterim Sayıları'!B:B, C13, 'Günlük Gösterim Sayıları'!C:C, B13)</f>
        <v>0</v>
      </c>
      <c r="E13" s="9">
        <f>_xlfn.XLOOKUP(B13, 'Günlük Gösterim Sayıları'!O:O, 'Günlük Gösterim Sayıları'!P:P, 7)</f>
        <v>0</v>
      </c>
      <c r="F13" s="17"/>
      <c r="G13" s="9">
        <f t="shared" si="0"/>
        <v>0</v>
      </c>
      <c r="H13" s="12">
        <f>SUMIFS('Günlük Gösterim Sayıları'!E:E, 'Günlük Gösterim Sayıları'!B:B, C13, 'Günlük Gösterim Sayıları'!C:C, B13)</f>
        <v>0</v>
      </c>
      <c r="I13" s="9">
        <f t="shared" si="1"/>
        <v>0</v>
      </c>
      <c r="J13" s="9">
        <f>+'Günlük Gösterim Sayıları'!$P$8</f>
        <v>86920168</v>
      </c>
      <c r="K13" s="13">
        <f t="shared" si="2"/>
        <v>0</v>
      </c>
      <c r="L13" s="9">
        <f t="shared" si="3"/>
        <v>0</v>
      </c>
      <c r="M13" s="9">
        <f>_xlfn.XLOOKUP(C13, 'Günlük Gösterim Sayıları'!O:O, 'Günlük Gösterim Sayıları'!P:P, 86920168)</f>
        <v>0</v>
      </c>
      <c r="N13" s="13" t="e">
        <f t="shared" si="4"/>
        <v>#DIV/0!</v>
      </c>
      <c r="O13" s="9" t="e">
        <f t="shared" si="5"/>
        <v>#DIV/0!</v>
      </c>
    </row>
    <row r="14" spans="2:15">
      <c r="B14" s="2"/>
      <c r="C14" s="2"/>
      <c r="D14" s="14"/>
      <c r="E14" s="14"/>
      <c r="F14" s="14"/>
      <c r="G14" s="14"/>
      <c r="H14" s="15"/>
      <c r="I14" s="14"/>
      <c r="J14" s="14"/>
      <c r="K14" s="3"/>
      <c r="L14" s="14"/>
      <c r="M14" s="14"/>
      <c r="N14" s="3"/>
      <c r="O14" s="14"/>
    </row>
    <row r="15" spans="2:15">
      <c r="B15" s="2"/>
      <c r="C15" s="2"/>
      <c r="D15" s="14"/>
      <c r="E15" s="14"/>
      <c r="F15" s="14"/>
      <c r="G15" s="14"/>
      <c r="H15" s="15"/>
      <c r="I15" s="14"/>
      <c r="J15" s="14"/>
      <c r="K15" s="3"/>
      <c r="L15" s="14"/>
      <c r="M15" s="14"/>
      <c r="N15" s="3"/>
      <c r="O15" s="14"/>
    </row>
    <row r="16" spans="2:15">
      <c r="K16" s="5" t="e">
        <f>L16*K2*100/(L16+K2*100)/100</f>
        <v>#DIV/0!</v>
      </c>
      <c r="L16" s="1">
        <f>SUM(L4:L13)</f>
        <v>0</v>
      </c>
      <c r="N16" s="5" t="e">
        <f>O16*N2*100/(O16+N2*100)/100</f>
        <v>#DIV/0!</v>
      </c>
      <c r="O16" s="1" t="e">
        <f>SUM(O4:O5)</f>
        <v>#DIV/0!</v>
      </c>
    </row>
    <row r="19" spans="11:14">
      <c r="K19" s="4"/>
      <c r="N19" s="4"/>
    </row>
  </sheetData>
  <mergeCells count="3">
    <mergeCell ref="M1:O1"/>
    <mergeCell ref="J1:L1"/>
    <mergeCell ref="B1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13"/>
  <sheetViews>
    <sheetView showGridLines="0" zoomScale="150" zoomScaleNormal="150" workbookViewId="0">
      <selection activeCell="E30" sqref="E30"/>
    </sheetView>
  </sheetViews>
  <sheetFormatPr defaultRowHeight="15"/>
  <cols>
    <col min="2" max="2" width="20.42578125" bestFit="1" customWidth="1"/>
    <col min="3" max="6" width="14.42578125" customWidth="1"/>
    <col min="7" max="7" width="15.28515625" bestFit="1" customWidth="1"/>
    <col min="8" max="8" width="14.7109375" bestFit="1" customWidth="1"/>
    <col min="9" max="9" width="4.85546875" bestFit="1" customWidth="1"/>
    <col min="10" max="10" width="15.42578125" bestFit="1" customWidth="1"/>
    <col min="11" max="11" width="8.7109375" bestFit="1" customWidth="1"/>
    <col min="12" max="12" width="11.42578125" bestFit="1" customWidth="1"/>
    <col min="13" max="13" width="16.140625" bestFit="1" customWidth="1"/>
    <col min="14" max="14" width="9.140625" style="2" bestFit="1" customWidth="1"/>
    <col min="15" max="15" width="4.28515625" bestFit="1" customWidth="1"/>
    <col min="16" max="16" width="16.140625" bestFit="1" customWidth="1"/>
    <col min="17" max="17" width="9.140625" style="2" bestFit="1" customWidth="1"/>
    <col min="18" max="18" width="7.7109375" bestFit="1" customWidth="1"/>
  </cols>
  <sheetData>
    <row r="1" spans="2:18">
      <c r="B1" s="25" t="s">
        <v>0</v>
      </c>
      <c r="C1" s="24"/>
      <c r="D1" s="24"/>
      <c r="E1" s="24"/>
      <c r="F1" s="24"/>
      <c r="G1" s="24"/>
      <c r="M1" s="23" t="s">
        <v>1</v>
      </c>
      <c r="N1" s="23"/>
      <c r="O1" s="24"/>
      <c r="P1" s="23" t="s">
        <v>2</v>
      </c>
      <c r="Q1" s="23"/>
      <c r="R1" s="24"/>
    </row>
    <row r="2" spans="2:18">
      <c r="B2" s="26"/>
      <c r="C2" s="26"/>
      <c r="D2" s="26"/>
      <c r="E2" s="26"/>
      <c r="F2" s="26"/>
      <c r="G2" s="26"/>
      <c r="M2" t="s">
        <v>3</v>
      </c>
      <c r="N2" s="3">
        <v>0.25</v>
      </c>
      <c r="P2" t="s">
        <v>3</v>
      </c>
      <c r="Q2" s="3">
        <v>0.7</v>
      </c>
    </row>
    <row r="3" spans="2:18"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10</v>
      </c>
      <c r="I3" s="16" t="s">
        <v>11</v>
      </c>
      <c r="J3" s="16" t="s">
        <v>12</v>
      </c>
      <c r="K3" s="16" t="s">
        <v>13</v>
      </c>
      <c r="L3" s="16" t="s">
        <v>14</v>
      </c>
      <c r="M3" s="16" t="s">
        <v>15</v>
      </c>
      <c r="N3" s="16" t="s">
        <v>16</v>
      </c>
      <c r="O3" s="16" t="s">
        <v>17</v>
      </c>
      <c r="P3" s="16" t="s">
        <v>15</v>
      </c>
      <c r="Q3" s="16" t="s">
        <v>16</v>
      </c>
      <c r="R3" s="16" t="s">
        <v>17</v>
      </c>
    </row>
    <row r="4" spans="2:18">
      <c r="B4" s="18" t="s">
        <v>18</v>
      </c>
      <c r="C4" s="18" t="s">
        <v>19</v>
      </c>
      <c r="D4" s="18" t="s">
        <v>20</v>
      </c>
      <c r="E4" s="19">
        <v>46023</v>
      </c>
      <c r="F4" s="20">
        <v>2500000</v>
      </c>
      <c r="G4" s="9">
        <f>SUMIFS('Günlük Gösterim Sayıları'!D:D, 'Günlük Gösterim Sayıları'!B:B, C4, 'Günlük Gösterim Sayıları'!C:C, B4)</f>
        <v>17412</v>
      </c>
      <c r="H4" s="9">
        <f>_xlfn.XLOOKUP(B4, 'Günlük Gösterim Sayıları'!O:O, 'Günlük Gösterim Sayıları'!P:P, 7)</f>
        <v>1</v>
      </c>
      <c r="I4" s="17">
        <v>400</v>
      </c>
      <c r="J4" s="9">
        <f t="shared" ref="J4:J9" si="0">+G4*H4*I4</f>
        <v>6964800</v>
      </c>
      <c r="K4" s="12">
        <f>SUMIFS('Günlük Gösterim Sayıları'!E:E, 'Günlük Gösterim Sayıları'!B:B, C4, 'Günlük Gösterim Sayıları'!C:C, B4)</f>
        <v>17</v>
      </c>
      <c r="L4" s="9">
        <f t="shared" ref="L4:L9" si="1">IF(K4=0, 0, J4/K4)</f>
        <v>409694.1176470588</v>
      </c>
      <c r="M4" s="9">
        <f>+'Günlük Gösterim Sayıları'!$P$8</f>
        <v>86920168</v>
      </c>
      <c r="N4" s="13">
        <f t="shared" ref="N4:N9" si="2">L4/M4</f>
        <v>4.7134528967668213E-3</v>
      </c>
      <c r="O4" s="9">
        <f t="shared" ref="O4:O9" si="3">+J4/M4*100</f>
        <v>8.0128699245035975</v>
      </c>
      <c r="P4" s="9">
        <f>_xlfn.XLOOKUP(C4, 'Günlük Gösterim Sayıları'!O:O, 'Günlük Gösterim Sayıları'!P:P, 86920168)</f>
        <v>15754053</v>
      </c>
      <c r="Q4" s="13">
        <f t="shared" ref="Q4:Q9" si="4">+L4/P4</f>
        <v>2.6005632813794571E-2</v>
      </c>
      <c r="R4" s="9">
        <f t="shared" ref="R4:R9" si="5">+J4/P4*100</f>
        <v>44.209575783450774</v>
      </c>
    </row>
    <row r="5" spans="2:18">
      <c r="B5" s="18" t="s">
        <v>18</v>
      </c>
      <c r="C5" s="18" t="s">
        <v>21</v>
      </c>
      <c r="D5" s="18" t="s">
        <v>20</v>
      </c>
      <c r="E5" s="19">
        <v>46023</v>
      </c>
      <c r="F5" s="20">
        <v>1214200</v>
      </c>
      <c r="G5" s="9">
        <f>SUMIFS('Günlük Gösterim Sayıları'!D:D, 'Günlük Gösterim Sayıları'!B:B, C5, 'Günlük Gösterim Sayıları'!C:C, B5)</f>
        <v>19621.821428571431</v>
      </c>
      <c r="H5" s="9">
        <f>_xlfn.XLOOKUP(B5, 'Günlük Gösterim Sayıları'!O:O, 'Günlük Gösterim Sayıları'!P:P, 7)</f>
        <v>1</v>
      </c>
      <c r="I5" s="17">
        <v>200</v>
      </c>
      <c r="J5" s="9">
        <f t="shared" si="0"/>
        <v>3924364.2857142864</v>
      </c>
      <c r="K5" s="12">
        <f ca="1">SUMIFS('Günlük Gösterim Sayıları'!E:E, 'Günlük Gösterim Sayıları'!B:B, C5, 'Günlük Gösterim Sayıları'!C:C, B5)</f>
        <v>19.89</v>
      </c>
      <c r="L5" s="9">
        <f t="shared" ca="1" si="1"/>
        <v>0</v>
      </c>
      <c r="M5" s="9">
        <f>+'Günlük Gösterim Sayıları'!P8</f>
        <v>86920168</v>
      </c>
      <c r="N5" s="13">
        <f t="shared" ca="1" si="2"/>
        <v>0</v>
      </c>
      <c r="O5" s="9">
        <f t="shared" si="3"/>
        <v>4.5149064664880614</v>
      </c>
      <c r="P5" s="9">
        <f>_xlfn.XLOOKUP(C5, 'Günlük Gösterim Sayıları'!O:O, 'Günlük Gösterim Sayıları'!P:P, 86920168)</f>
        <v>5910320</v>
      </c>
      <c r="Q5" s="13">
        <f t="shared" ca="1" si="4"/>
        <v>0</v>
      </c>
      <c r="R5" s="9">
        <f t="shared" si="5"/>
        <v>66.398507791698023</v>
      </c>
    </row>
    <row r="6" spans="2:18">
      <c r="B6" s="18" t="s">
        <v>18</v>
      </c>
      <c r="C6" s="18" t="s">
        <v>22</v>
      </c>
      <c r="D6" s="18" t="s">
        <v>20</v>
      </c>
      <c r="E6" s="19">
        <v>46023</v>
      </c>
      <c r="F6" s="20">
        <v>1023020</v>
      </c>
      <c r="G6" s="9">
        <f>SUMIFS('Günlük Gösterim Sayıları'!D:D, 'Günlük Gösterim Sayıları'!B:B, C6, 'Günlük Gösterim Sayıları'!C:C, B6)</f>
        <v>10800.293333333329</v>
      </c>
      <c r="H6" s="9">
        <f>_xlfn.XLOOKUP(B6, 'Günlük Gösterim Sayıları'!O:O, 'Günlük Gösterim Sayıları'!P:P, 7)</f>
        <v>1</v>
      </c>
      <c r="I6" s="17">
        <v>100</v>
      </c>
      <c r="J6" s="9">
        <f t="shared" si="0"/>
        <v>1080029.333333333</v>
      </c>
      <c r="K6" s="12">
        <f ca="1">SUMIFS('Günlük Gösterim Sayıları'!E:E, 'Günlük Gösterim Sayıları'!B:B, C6, 'Günlük Gösterim Sayıları'!C:C, B6)</f>
        <v>21.59</v>
      </c>
      <c r="L6" s="9">
        <f t="shared" ca="1" si="1"/>
        <v>0</v>
      </c>
      <c r="M6" s="9">
        <f>+'Günlük Gösterim Sayıları'!$P$8</f>
        <v>86920168</v>
      </c>
      <c r="N6" s="13">
        <f t="shared" ca="1" si="2"/>
        <v>0</v>
      </c>
      <c r="O6" s="9">
        <f t="shared" si="3"/>
        <v>1.2425532050666688</v>
      </c>
      <c r="P6" s="9">
        <f>_xlfn.XLOOKUP(C6, 'Günlük Gösterim Sayıları'!O:O, 'Günlük Gösterim Sayıları'!P:P, 86920168)</f>
        <v>3263011</v>
      </c>
      <c r="Q6" s="13">
        <f t="shared" ca="1" si="4"/>
        <v>0</v>
      </c>
      <c r="R6" s="9">
        <f t="shared" si="5"/>
        <v>33.099163114477179</v>
      </c>
    </row>
    <row r="7" spans="2:18">
      <c r="B7" s="18" t="s">
        <v>18</v>
      </c>
      <c r="C7" s="18" t="s">
        <v>23</v>
      </c>
      <c r="D7" s="18" t="s">
        <v>20</v>
      </c>
      <c r="E7" s="19">
        <v>46023</v>
      </c>
      <c r="F7" s="20">
        <v>2322000</v>
      </c>
      <c r="G7" s="9">
        <f>SUMIFS('Günlük Gösterim Sayıları'!D:D, 'Günlük Gösterim Sayıları'!B:B, C7, 'Günlük Gösterim Sayıları'!C:C, B7)</f>
        <v>12424.1706122449</v>
      </c>
      <c r="H7" s="9">
        <f>_xlfn.XLOOKUP(B7, 'Günlük Gösterim Sayıları'!O:O, 'Günlük Gösterim Sayıları'!P:P, 7)</f>
        <v>1</v>
      </c>
      <c r="I7" s="17">
        <v>100</v>
      </c>
      <c r="J7" s="9">
        <f t="shared" si="0"/>
        <v>1242417.0612244899</v>
      </c>
      <c r="K7" s="12">
        <f ca="1">SUMIFS('Günlük Gösterim Sayıları'!E:E, 'Günlük Gösterim Sayıları'!B:B, C7, 'Günlük Gösterim Sayıları'!C:C, B7)</f>
        <v>23.459999999999997</v>
      </c>
      <c r="L7" s="9">
        <f t="shared" ca="1" si="1"/>
        <v>0</v>
      </c>
      <c r="M7" s="9">
        <f>+'Günlük Gösterim Sayıları'!$P$8</f>
        <v>86920168</v>
      </c>
      <c r="N7" s="13">
        <f t="shared" ca="1" si="2"/>
        <v>0</v>
      </c>
      <c r="O7" s="9">
        <f t="shared" si="3"/>
        <v>1.4293771972742735</v>
      </c>
      <c r="P7" s="9">
        <f>_xlfn.XLOOKUP(C7, 'Günlük Gösterim Sayıları'!O:O, 'Günlük Gösterim Sayıları'!P:P, 86920168)</f>
        <v>2777677</v>
      </c>
      <c r="Q7" s="13">
        <f t="shared" ca="1" si="4"/>
        <v>0</v>
      </c>
      <c r="R7" s="9">
        <f t="shared" si="5"/>
        <v>44.72863695903051</v>
      </c>
    </row>
    <row r="8" spans="2:18">
      <c r="B8" s="18" t="s">
        <v>24</v>
      </c>
      <c r="C8" s="18" t="s">
        <v>19</v>
      </c>
      <c r="D8" s="18" t="s">
        <v>20</v>
      </c>
      <c r="E8" s="19">
        <v>46023</v>
      </c>
      <c r="F8" s="20">
        <v>1420000</v>
      </c>
      <c r="G8" s="9">
        <f>SUMIFS('Günlük Gösterim Sayıları'!D:D, 'Günlük Gösterim Sayıları'!B:B, C8, 'Günlük Gösterim Sayıları'!C:C, B8)</f>
        <v>100000</v>
      </c>
      <c r="H8" s="9">
        <f>_xlfn.XLOOKUP(B8, 'Günlük Gösterim Sayıları'!O:O, 'Günlük Gösterim Sayıları'!P:P, 7)</f>
        <v>1</v>
      </c>
      <c r="I8" s="17">
        <v>10</v>
      </c>
      <c r="J8" s="9">
        <f t="shared" si="0"/>
        <v>1000000</v>
      </c>
      <c r="K8" s="12">
        <f>SUMIFS('Günlük Gösterim Sayıları'!E:E, 'Günlük Gösterim Sayıları'!B:B, C8, 'Günlük Gösterim Sayıları'!C:C, B8)</f>
        <v>3.4</v>
      </c>
      <c r="L8" s="9">
        <f t="shared" si="1"/>
        <v>294117.64705882355</v>
      </c>
      <c r="M8" s="9">
        <f>+'Günlük Gösterim Sayıları'!$P$8</f>
        <v>86920168</v>
      </c>
      <c r="N8" s="13">
        <f t="shared" si="2"/>
        <v>3.3837675861236663E-3</v>
      </c>
      <c r="O8" s="9">
        <f t="shared" si="3"/>
        <v>1.1504809792820465</v>
      </c>
      <c r="P8" s="9">
        <f>_xlfn.XLOOKUP(C8, 'Günlük Gösterim Sayıları'!O:O, 'Günlük Gösterim Sayıları'!P:P, 86920168)</f>
        <v>15754053</v>
      </c>
      <c r="Q8" s="13">
        <f t="shared" si="4"/>
        <v>1.8669332079739961E-2</v>
      </c>
      <c r="R8" s="9">
        <f t="shared" si="5"/>
        <v>6.3475729071115854</v>
      </c>
    </row>
    <row r="9" spans="2:18">
      <c r="B9" s="18" t="s">
        <v>25</v>
      </c>
      <c r="C9" s="18" t="s">
        <v>19</v>
      </c>
      <c r="D9" s="18" t="s">
        <v>20</v>
      </c>
      <c r="E9" s="19">
        <v>46023</v>
      </c>
      <c r="F9" s="20">
        <v>2424212</v>
      </c>
      <c r="G9" s="9">
        <f>SUMIFS('Günlük Gösterim Sayıları'!D:D, 'Günlük Gösterim Sayıları'!B:B, C9, 'Günlük Gösterim Sayıları'!C:C, B9)</f>
        <v>150000</v>
      </c>
      <c r="H9" s="9">
        <f>_xlfn.XLOOKUP(B9, 'Günlük Gösterim Sayıları'!O:O, 'Günlük Gösterim Sayıları'!P:P, 7)</f>
        <v>1</v>
      </c>
      <c r="I9" s="17">
        <v>5</v>
      </c>
      <c r="J9" s="9">
        <f t="shared" si="0"/>
        <v>750000</v>
      </c>
      <c r="K9" s="12">
        <f>SUMIFS('Günlük Gösterim Sayıları'!E:E, 'Günlük Gösterim Sayıları'!B:B, C9, 'Günlük Gösterim Sayıları'!C:C, B9)</f>
        <v>4</v>
      </c>
      <c r="L9" s="9">
        <f t="shared" si="1"/>
        <v>187500</v>
      </c>
      <c r="M9" s="9">
        <f>+'Günlük Gösterim Sayıları'!$P$8</f>
        <v>86920168</v>
      </c>
      <c r="N9" s="13">
        <f t="shared" si="2"/>
        <v>2.1571518361538371E-3</v>
      </c>
      <c r="O9" s="9">
        <f t="shared" si="3"/>
        <v>0.86286073446153488</v>
      </c>
      <c r="P9" s="9">
        <f>_xlfn.XLOOKUP(C9, 'Günlük Gösterim Sayıları'!O:O, 'Günlük Gösterim Sayıları'!P:P, 86920168)</f>
        <v>15754053</v>
      </c>
      <c r="Q9" s="13">
        <f t="shared" si="4"/>
        <v>1.1901699200834224E-2</v>
      </c>
      <c r="R9" s="9">
        <f t="shared" si="5"/>
        <v>4.7606796803336895</v>
      </c>
    </row>
    <row r="10" spans="2:18">
      <c r="N10" s="5">
        <f>O10*N2*100/(O10+N2*100)/100</f>
        <v>0.10194151521768652</v>
      </c>
      <c r="O10" s="1">
        <f>SUM(O4:O9)</f>
        <v>17.213048507076181</v>
      </c>
      <c r="Q10" s="5">
        <f>R10*Q2*100/(R10+Q2*100)/100</f>
        <v>0.51821158981889548</v>
      </c>
      <c r="R10" s="1">
        <f>SUM(R4:R9)</f>
        <v>199.54413623610176</v>
      </c>
    </row>
    <row r="13" spans="2:18">
      <c r="N13" s="4"/>
      <c r="Q13" s="4"/>
    </row>
  </sheetData>
  <mergeCells count="3">
    <mergeCell ref="M1:O1"/>
    <mergeCell ref="P1:R1"/>
    <mergeCell ref="B1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89"/>
  <sheetViews>
    <sheetView showGridLines="0" tabSelected="1" zoomScale="70" zoomScaleNormal="70" workbookViewId="0">
      <selection activeCell="O16" sqref="O16"/>
    </sheetView>
  </sheetViews>
  <sheetFormatPr defaultRowHeight="15"/>
  <cols>
    <col min="2" max="2" width="13.140625" bestFit="1" customWidth="1"/>
    <col min="3" max="3" width="24.5703125" bestFit="1" customWidth="1"/>
    <col min="4" max="4" width="21.7109375" bestFit="1" customWidth="1"/>
    <col min="6" max="6" width="13.7109375" bestFit="1" customWidth="1"/>
    <col min="8" max="8" width="20.5703125" bestFit="1" customWidth="1"/>
    <col min="9" max="9" width="21.7109375" bestFit="1" customWidth="1"/>
    <col min="15" max="15" width="24.5703125" bestFit="1" customWidth="1"/>
    <col min="16" max="16" width="14.7109375" bestFit="1" customWidth="1"/>
    <col min="17" max="17" width="14.28515625" bestFit="1" customWidth="1"/>
  </cols>
  <sheetData>
    <row r="2" spans="2:17">
      <c r="B2" s="7" t="s">
        <v>5</v>
      </c>
      <c r="C2" s="7" t="s">
        <v>4</v>
      </c>
      <c r="D2" s="7" t="s">
        <v>28</v>
      </c>
      <c r="E2" s="7" t="s">
        <v>13</v>
      </c>
      <c r="F2" s="7" t="s">
        <v>38</v>
      </c>
      <c r="G2" s="21" t="s">
        <v>39</v>
      </c>
      <c r="H2" s="21" t="s">
        <v>40</v>
      </c>
      <c r="I2" s="21" t="s">
        <v>28</v>
      </c>
      <c r="J2" s="21" t="s">
        <v>41</v>
      </c>
      <c r="K2" s="21" t="s">
        <v>13</v>
      </c>
      <c r="O2" s="7" t="s">
        <v>5</v>
      </c>
      <c r="P2" s="7" t="s">
        <v>29</v>
      </c>
    </row>
    <row r="3" spans="2:17">
      <c r="B3" s="8" t="s">
        <v>19</v>
      </c>
      <c r="C3" s="8" t="s">
        <v>18</v>
      </c>
      <c r="D3" s="9">
        <v>17412</v>
      </c>
      <c r="E3" s="10">
        <v>17</v>
      </c>
      <c r="F3" s="8">
        <v>400</v>
      </c>
      <c r="G3" s="22">
        <v>1</v>
      </c>
      <c r="H3" s="8">
        <v>0</v>
      </c>
      <c r="I3" s="9">
        <f>+D3*G3</f>
        <v>17412</v>
      </c>
      <c r="J3" s="9">
        <v>1</v>
      </c>
      <c r="K3" s="10">
        <f>E3 * (H3 / F3)^0.55 * G3 * (J3^0.8)</f>
        <v>0</v>
      </c>
      <c r="L3" s="28"/>
      <c r="O3" s="9" t="s">
        <v>19</v>
      </c>
      <c r="P3" s="9">
        <v>15754053</v>
      </c>
      <c r="Q3" s="6">
        <f>+P3/P8</f>
        <v>0.18124738323101261</v>
      </c>
    </row>
    <row r="4" spans="2:17">
      <c r="B4" s="8" t="s">
        <v>21</v>
      </c>
      <c r="C4" s="8" t="s">
        <v>18</v>
      </c>
      <c r="D4" s="9">
        <v>19621.821428571431</v>
      </c>
      <c r="E4" s="10">
        <f ca="1">+$E$4*M4</f>
        <v>19.89</v>
      </c>
      <c r="F4" s="8">
        <v>400</v>
      </c>
      <c r="G4" s="22">
        <v>1</v>
      </c>
      <c r="H4" s="8">
        <v>0</v>
      </c>
      <c r="I4" s="9">
        <f t="shared" ref="I4:I67" si="0">+D4</f>
        <v>19621.821428571431</v>
      </c>
      <c r="J4" s="9">
        <v>1</v>
      </c>
      <c r="K4" s="10">
        <f t="shared" ref="K4:K67" ca="1" si="1">E4 * (H4 / F4)^0.55 * G4 * (J4^0.8)</f>
        <v>0</v>
      </c>
      <c r="L4" s="28"/>
      <c r="M4" s="8">
        <v>1.17</v>
      </c>
      <c r="O4" s="9" t="s">
        <v>21</v>
      </c>
      <c r="P4" s="9">
        <v>5910320</v>
      </c>
      <c r="Q4" s="6">
        <f>+P4/P8</f>
        <v>6.7997107414702648E-2</v>
      </c>
    </row>
    <row r="5" spans="2:17">
      <c r="B5" s="8" t="s">
        <v>26</v>
      </c>
      <c r="C5" s="8" t="s">
        <v>18</v>
      </c>
      <c r="D5" s="9">
        <v>16884.661428571431</v>
      </c>
      <c r="E5" s="10">
        <f ca="1">+$E$4*M5</f>
        <v>20.57</v>
      </c>
      <c r="F5" s="8">
        <v>400</v>
      </c>
      <c r="G5" s="22">
        <v>1</v>
      </c>
      <c r="H5" s="8">
        <v>0</v>
      </c>
      <c r="I5" s="9">
        <f t="shared" si="0"/>
        <v>16884.661428571431</v>
      </c>
      <c r="J5" s="9">
        <v>1</v>
      </c>
      <c r="K5" s="10">
        <f t="shared" ca="1" si="1"/>
        <v>0</v>
      </c>
      <c r="L5" s="28"/>
      <c r="M5" s="8">
        <v>1.21</v>
      </c>
      <c r="O5" s="9" t="s">
        <v>26</v>
      </c>
      <c r="P5" s="9">
        <v>4504185</v>
      </c>
      <c r="Q5" s="6">
        <f>+P5/P8</f>
        <v>5.1819791696675048E-2</v>
      </c>
    </row>
    <row r="6" spans="2:17">
      <c r="B6" s="8" t="s">
        <v>22</v>
      </c>
      <c r="C6" s="8" t="s">
        <v>18</v>
      </c>
      <c r="D6" s="9">
        <v>10800.293333333329</v>
      </c>
      <c r="E6" s="10">
        <f ca="1">+$E$4*M6</f>
        <v>21.59</v>
      </c>
      <c r="F6" s="8">
        <v>400</v>
      </c>
      <c r="G6" s="22">
        <v>1</v>
      </c>
      <c r="H6" s="8">
        <v>0</v>
      </c>
      <c r="I6" s="9">
        <f t="shared" si="0"/>
        <v>10800.293333333329</v>
      </c>
      <c r="J6" s="9">
        <v>1</v>
      </c>
      <c r="K6" s="10">
        <f t="shared" ca="1" si="1"/>
        <v>0</v>
      </c>
      <c r="L6" s="28"/>
      <c r="M6" s="8">
        <v>1.27</v>
      </c>
      <c r="O6" s="9" t="s">
        <v>22</v>
      </c>
      <c r="P6" s="9">
        <v>3263011</v>
      </c>
      <c r="Q6" s="6">
        <f>+P6/P8</f>
        <v>3.7540320906880899E-2</v>
      </c>
    </row>
    <row r="7" spans="2:17">
      <c r="B7" s="8" t="s">
        <v>23</v>
      </c>
      <c r="C7" s="8" t="s">
        <v>18</v>
      </c>
      <c r="D7" s="9">
        <v>12424.1706122449</v>
      </c>
      <c r="E7" s="10">
        <f ca="1">+$E$4*M7</f>
        <v>23.459999999999997</v>
      </c>
      <c r="F7" s="8">
        <v>400</v>
      </c>
      <c r="G7" s="22">
        <v>1</v>
      </c>
      <c r="H7" s="8">
        <v>0</v>
      </c>
      <c r="I7" s="9">
        <f t="shared" si="0"/>
        <v>12424.1706122449</v>
      </c>
      <c r="J7" s="9">
        <v>1</v>
      </c>
      <c r="K7" s="10">
        <f t="shared" ca="1" si="1"/>
        <v>0</v>
      </c>
      <c r="L7" s="28"/>
      <c r="M7" s="8">
        <v>1.38</v>
      </c>
      <c r="O7" s="9" t="s">
        <v>23</v>
      </c>
      <c r="P7" s="29">
        <v>2777677</v>
      </c>
      <c r="Q7" s="6">
        <f>+P7/P8</f>
        <v>3.1956645550892171E-2</v>
      </c>
    </row>
    <row r="8" spans="2:17">
      <c r="B8" s="8" t="s">
        <v>30</v>
      </c>
      <c r="C8" s="8" t="s">
        <v>18</v>
      </c>
      <c r="D8" s="9">
        <v>9000</v>
      </c>
      <c r="E8" s="10">
        <f ca="1">+$E$4*M8</f>
        <v>27.709999999999997</v>
      </c>
      <c r="F8" s="8">
        <v>400</v>
      </c>
      <c r="G8" s="22">
        <v>1</v>
      </c>
      <c r="H8" s="8">
        <v>0</v>
      </c>
      <c r="I8" s="9">
        <f t="shared" si="0"/>
        <v>9000</v>
      </c>
      <c r="J8" s="9">
        <v>1</v>
      </c>
      <c r="K8" s="10">
        <f t="shared" ca="1" si="1"/>
        <v>0</v>
      </c>
      <c r="L8" s="28"/>
      <c r="M8" s="8">
        <v>1.63</v>
      </c>
      <c r="O8" s="9" t="s">
        <v>31</v>
      </c>
      <c r="P8" s="29">
        <v>86920168</v>
      </c>
    </row>
    <row r="9" spans="2:17">
      <c r="B9" s="8" t="s">
        <v>19</v>
      </c>
      <c r="C9" s="8" t="s">
        <v>27</v>
      </c>
      <c r="D9" s="9">
        <v>50163</v>
      </c>
      <c r="E9" s="10">
        <v>13</v>
      </c>
      <c r="F9" s="8">
        <v>200</v>
      </c>
      <c r="G9" s="22">
        <v>1</v>
      </c>
      <c r="H9" s="8">
        <v>0</v>
      </c>
      <c r="I9" s="9">
        <f t="shared" si="0"/>
        <v>50163</v>
      </c>
      <c r="J9" s="9">
        <v>1</v>
      </c>
      <c r="K9" s="10">
        <f t="shared" si="1"/>
        <v>0</v>
      </c>
      <c r="O9" s="29" t="s">
        <v>52</v>
      </c>
      <c r="P9" s="29">
        <v>36462400</v>
      </c>
    </row>
    <row r="10" spans="2:17">
      <c r="B10" s="8" t="s">
        <v>21</v>
      </c>
      <c r="C10" s="8" t="s">
        <v>27</v>
      </c>
      <c r="D10" s="9">
        <v>56529.372175593177</v>
      </c>
      <c r="E10" s="10">
        <f>+E9*1.177</f>
        <v>15.301</v>
      </c>
      <c r="F10" s="8">
        <v>200</v>
      </c>
      <c r="G10" s="22">
        <v>1</v>
      </c>
      <c r="H10" s="8">
        <v>0</v>
      </c>
      <c r="I10" s="9">
        <f t="shared" si="0"/>
        <v>56529.372175593177</v>
      </c>
      <c r="J10" s="9">
        <v>1</v>
      </c>
      <c r="K10" s="10">
        <f t="shared" si="1"/>
        <v>0</v>
      </c>
      <c r="O10" s="29" t="s">
        <v>53</v>
      </c>
      <c r="P10" s="29">
        <v>58150000</v>
      </c>
    </row>
    <row r="11" spans="2:17">
      <c r="B11" s="8" t="s">
        <v>26</v>
      </c>
      <c r="C11" s="8" t="s">
        <v>27</v>
      </c>
      <c r="D11" s="9">
        <v>48643.767013635923</v>
      </c>
      <c r="E11" s="10">
        <f>+E9*1.21</f>
        <v>15.73</v>
      </c>
      <c r="F11" s="8">
        <v>200</v>
      </c>
      <c r="G11" s="22">
        <v>1</v>
      </c>
      <c r="H11" s="8">
        <v>0</v>
      </c>
      <c r="I11" s="9">
        <f t="shared" si="0"/>
        <v>48643.767013635923</v>
      </c>
      <c r="J11" s="9">
        <v>1</v>
      </c>
      <c r="K11" s="10">
        <f t="shared" si="1"/>
        <v>0</v>
      </c>
      <c r="O11" s="29" t="s">
        <v>54</v>
      </c>
      <c r="P11" s="29">
        <v>52274000</v>
      </c>
    </row>
    <row r="12" spans="2:17">
      <c r="B12" s="8" t="s">
        <v>22</v>
      </c>
      <c r="C12" s="8" t="s">
        <v>27</v>
      </c>
      <c r="D12" s="9">
        <v>31115.04218240294</v>
      </c>
      <c r="E12" s="10">
        <f>+E9*1.27</f>
        <v>16.510000000000002</v>
      </c>
      <c r="F12" s="8">
        <v>200</v>
      </c>
      <c r="G12" s="22">
        <v>1</v>
      </c>
      <c r="H12" s="8">
        <v>0</v>
      </c>
      <c r="I12" s="9">
        <f t="shared" si="0"/>
        <v>31115.04218240294</v>
      </c>
      <c r="J12" s="9">
        <v>1</v>
      </c>
      <c r="K12" s="10">
        <f t="shared" si="1"/>
        <v>0</v>
      </c>
    </row>
    <row r="13" spans="2:17">
      <c r="B13" s="8" t="s">
        <v>23</v>
      </c>
      <c r="C13" s="8" t="s">
        <v>27</v>
      </c>
      <c r="D13" s="9">
        <v>35793.34197232029</v>
      </c>
      <c r="E13" s="10">
        <f>+E9*1.38</f>
        <v>17.939999999999998</v>
      </c>
      <c r="F13" s="8">
        <v>200</v>
      </c>
      <c r="G13" s="22">
        <v>1</v>
      </c>
      <c r="H13" s="8">
        <v>0</v>
      </c>
      <c r="I13" s="9">
        <f t="shared" si="0"/>
        <v>35793.34197232029</v>
      </c>
      <c r="J13" s="9">
        <v>1</v>
      </c>
      <c r="K13" s="10">
        <f t="shared" si="1"/>
        <v>0</v>
      </c>
    </row>
    <row r="14" spans="2:17">
      <c r="B14" s="8" t="s">
        <v>30</v>
      </c>
      <c r="C14" s="8" t="s">
        <v>27</v>
      </c>
      <c r="D14" s="9">
        <v>25928.497587870439</v>
      </c>
      <c r="E14" s="10">
        <f>+E9*1.63</f>
        <v>21.189999999999998</v>
      </c>
      <c r="F14" s="8">
        <v>200</v>
      </c>
      <c r="G14" s="22">
        <v>1</v>
      </c>
      <c r="H14" s="8">
        <v>0</v>
      </c>
      <c r="I14" s="9">
        <f t="shared" si="0"/>
        <v>25928.497587870439</v>
      </c>
      <c r="J14" s="9">
        <v>1</v>
      </c>
      <c r="K14" s="10">
        <f t="shared" si="1"/>
        <v>0</v>
      </c>
    </row>
    <row r="15" spans="2:17">
      <c r="B15" s="8" t="s">
        <v>19</v>
      </c>
      <c r="C15" s="8" t="s">
        <v>32</v>
      </c>
      <c r="D15" s="9">
        <v>21175</v>
      </c>
      <c r="E15" s="10">
        <v>3.8</v>
      </c>
      <c r="F15" s="8">
        <v>50</v>
      </c>
      <c r="G15" s="22">
        <v>1</v>
      </c>
      <c r="H15" s="8">
        <v>0</v>
      </c>
      <c r="I15" s="9">
        <f t="shared" si="0"/>
        <v>21175</v>
      </c>
      <c r="J15" s="9">
        <v>1</v>
      </c>
      <c r="K15" s="10">
        <f t="shared" si="1"/>
        <v>0</v>
      </c>
    </row>
    <row r="16" spans="2:17">
      <c r="B16" s="8" t="s">
        <v>21</v>
      </c>
      <c r="C16" s="8" t="s">
        <v>32</v>
      </c>
      <c r="D16" s="9">
        <v>23862.397699862158</v>
      </c>
      <c r="E16" s="10">
        <f>+E15*1.17</f>
        <v>4.4459999999999997</v>
      </c>
      <c r="F16" s="8">
        <v>50</v>
      </c>
      <c r="G16" s="22">
        <v>1</v>
      </c>
      <c r="H16" s="8">
        <v>0</v>
      </c>
      <c r="I16" s="9">
        <f t="shared" si="0"/>
        <v>23862.397699862158</v>
      </c>
      <c r="J16" s="9">
        <v>1</v>
      </c>
      <c r="K16" s="10">
        <f t="shared" si="1"/>
        <v>0</v>
      </c>
    </row>
    <row r="17" spans="2:17">
      <c r="B17" s="8" t="s">
        <v>26</v>
      </c>
      <c r="C17" s="8" t="s">
        <v>32</v>
      </c>
      <c r="D17" s="9">
        <v>20533.695483000229</v>
      </c>
      <c r="E17" s="10">
        <f>+E15*1.21</f>
        <v>4.5979999999999999</v>
      </c>
      <c r="F17" s="8">
        <v>50</v>
      </c>
      <c r="G17" s="22">
        <v>1</v>
      </c>
      <c r="H17" s="8">
        <v>0</v>
      </c>
      <c r="I17" s="9">
        <f t="shared" si="0"/>
        <v>20533.695483000229</v>
      </c>
      <c r="J17" s="9">
        <v>1</v>
      </c>
      <c r="K17" s="10">
        <f t="shared" si="1"/>
        <v>0</v>
      </c>
    </row>
    <row r="18" spans="2:17">
      <c r="B18" s="8" t="s">
        <v>22</v>
      </c>
      <c r="C18" s="8" t="s">
        <v>32</v>
      </c>
      <c r="D18" s="9">
        <v>13134.40221303316</v>
      </c>
      <c r="E18" s="10">
        <f>+E15*1.27</f>
        <v>4.8259999999999996</v>
      </c>
      <c r="F18" s="8">
        <v>50</v>
      </c>
      <c r="G18" s="22">
        <v>1</v>
      </c>
      <c r="H18" s="8">
        <v>0</v>
      </c>
      <c r="I18" s="9">
        <f t="shared" si="0"/>
        <v>13134.40221303316</v>
      </c>
      <c r="J18" s="9">
        <v>1</v>
      </c>
      <c r="K18" s="10">
        <f t="shared" si="1"/>
        <v>0</v>
      </c>
    </row>
    <row r="19" spans="2:17">
      <c r="B19" s="8" t="s">
        <v>23</v>
      </c>
      <c r="C19" s="8" t="s">
        <v>32</v>
      </c>
      <c r="D19" s="9">
        <v>15109.224254208921</v>
      </c>
      <c r="E19" s="10">
        <f>+E15*1.38</f>
        <v>5.2439999999999998</v>
      </c>
      <c r="F19" s="8">
        <v>50</v>
      </c>
      <c r="G19" s="22">
        <v>1</v>
      </c>
      <c r="H19" s="8">
        <v>0</v>
      </c>
      <c r="I19" s="9">
        <f t="shared" si="0"/>
        <v>15109.224254208921</v>
      </c>
      <c r="J19" s="9">
        <v>1</v>
      </c>
      <c r="K19" s="10">
        <f t="shared" si="1"/>
        <v>0</v>
      </c>
    </row>
    <row r="20" spans="2:17">
      <c r="B20" s="8" t="s">
        <v>30</v>
      </c>
      <c r="C20" s="8" t="s">
        <v>32</v>
      </c>
      <c r="D20" s="9">
        <v>10945.037904893181</v>
      </c>
      <c r="E20" s="10">
        <f>+E15*1.63</f>
        <v>6.1939999999999991</v>
      </c>
      <c r="F20" s="8">
        <v>50</v>
      </c>
      <c r="G20" s="22">
        <v>1</v>
      </c>
      <c r="H20" s="8">
        <v>0</v>
      </c>
      <c r="I20" s="9">
        <f t="shared" si="0"/>
        <v>10945.037904893181</v>
      </c>
      <c r="J20" s="9">
        <v>1</v>
      </c>
      <c r="K20" s="10">
        <f t="shared" si="1"/>
        <v>0</v>
      </c>
    </row>
    <row r="21" spans="2:17">
      <c r="B21" s="8" t="s">
        <v>19</v>
      </c>
      <c r="C21" s="8" t="s">
        <v>33</v>
      </c>
      <c r="D21" s="9">
        <v>42351</v>
      </c>
      <c r="E21" s="10">
        <v>5.2</v>
      </c>
      <c r="F21" s="8">
        <v>50</v>
      </c>
      <c r="G21" s="22">
        <v>1</v>
      </c>
      <c r="H21" s="8">
        <v>0</v>
      </c>
      <c r="I21" s="9">
        <f t="shared" si="0"/>
        <v>42351</v>
      </c>
      <c r="J21" s="9">
        <v>1</v>
      </c>
      <c r="K21" s="10">
        <f t="shared" si="1"/>
        <v>0</v>
      </c>
    </row>
    <row r="22" spans="2:17">
      <c r="B22" s="8" t="s">
        <v>21</v>
      </c>
      <c r="C22" s="8" t="s">
        <v>33</v>
      </c>
      <c r="D22" s="9">
        <v>47725.922313429161</v>
      </c>
      <c r="E22" s="10">
        <f ca="1">+$E$22*M4</f>
        <v>6.0839999999999996</v>
      </c>
      <c r="F22" s="8">
        <v>50</v>
      </c>
      <c r="G22" s="22">
        <v>1</v>
      </c>
      <c r="H22" s="8">
        <v>0</v>
      </c>
      <c r="I22" s="9">
        <f t="shared" si="0"/>
        <v>47725.922313429161</v>
      </c>
      <c r="J22" s="9">
        <v>1</v>
      </c>
      <c r="K22" s="10">
        <f t="shared" ca="1" si="1"/>
        <v>0</v>
      </c>
    </row>
    <row r="23" spans="2:17">
      <c r="B23" s="8" t="s">
        <v>26</v>
      </c>
      <c r="C23" s="8" t="s">
        <v>33</v>
      </c>
      <c r="D23" s="9">
        <v>41068.360680072859</v>
      </c>
      <c r="E23" s="10">
        <f ca="1">+$E$22*M5</f>
        <v>6.2919999999999998</v>
      </c>
      <c r="F23" s="8">
        <v>50</v>
      </c>
      <c r="G23" s="22">
        <v>1</v>
      </c>
      <c r="H23" s="8">
        <v>0</v>
      </c>
      <c r="I23" s="9">
        <f t="shared" si="0"/>
        <v>41068.360680072859</v>
      </c>
      <c r="J23" s="9">
        <v>1</v>
      </c>
      <c r="K23" s="10">
        <f t="shared" ca="1" si="1"/>
        <v>0</v>
      </c>
    </row>
    <row r="24" spans="2:17">
      <c r="B24" s="8" t="s">
        <v>22</v>
      </c>
      <c r="C24" s="8" t="s">
        <v>33</v>
      </c>
      <c r="D24" s="9">
        <v>26269.424704801291</v>
      </c>
      <c r="E24" s="10">
        <f ca="1">+$E$22*M6</f>
        <v>6.6040000000000001</v>
      </c>
      <c r="F24" s="8">
        <v>50</v>
      </c>
      <c r="G24" s="22">
        <v>1</v>
      </c>
      <c r="H24" s="8">
        <v>0</v>
      </c>
      <c r="I24" s="9">
        <f t="shared" si="0"/>
        <v>26269.424704801291</v>
      </c>
      <c r="J24" s="9">
        <v>1</v>
      </c>
      <c r="K24" s="10">
        <f t="shared" ca="1" si="1"/>
        <v>0</v>
      </c>
    </row>
    <row r="25" spans="2:17">
      <c r="B25" s="8" t="s">
        <v>23</v>
      </c>
      <c r="C25" s="8" t="s">
        <v>33</v>
      </c>
      <c r="D25" s="9">
        <v>30219.16204911462</v>
      </c>
      <c r="E25" s="10">
        <f ca="1">+$E$22*M7</f>
        <v>7.1759999999999993</v>
      </c>
      <c r="F25" s="8">
        <v>50</v>
      </c>
      <c r="G25" s="22">
        <v>1</v>
      </c>
      <c r="H25" s="8">
        <v>0</v>
      </c>
      <c r="I25" s="9">
        <f t="shared" si="0"/>
        <v>30219.16204911462</v>
      </c>
      <c r="J25" s="9">
        <v>1</v>
      </c>
      <c r="K25" s="10">
        <f t="shared" ca="1" si="1"/>
        <v>0</v>
      </c>
    </row>
    <row r="26" spans="2:17">
      <c r="B26" s="8" t="s">
        <v>30</v>
      </c>
      <c r="C26" s="8" t="s">
        <v>33</v>
      </c>
      <c r="D26" s="9">
        <v>21890.592694693321</v>
      </c>
      <c r="E26" s="10">
        <f ca="1">+$E$22*M8</f>
        <v>8.4759999999999991</v>
      </c>
      <c r="F26" s="8">
        <v>50</v>
      </c>
      <c r="G26" s="22">
        <v>1</v>
      </c>
      <c r="H26" s="8">
        <v>0</v>
      </c>
      <c r="I26" s="9">
        <f t="shared" si="0"/>
        <v>21890.592694693321</v>
      </c>
      <c r="J26" s="9">
        <v>1</v>
      </c>
      <c r="K26" s="10">
        <f t="shared" ca="1" si="1"/>
        <v>0</v>
      </c>
      <c r="O26" s="7" t="s">
        <v>4</v>
      </c>
      <c r="P26" s="7" t="s">
        <v>41</v>
      </c>
      <c r="Q26" s="7" t="s">
        <v>10</v>
      </c>
    </row>
    <row r="27" spans="2:17">
      <c r="B27" s="8" t="s">
        <v>19</v>
      </c>
      <c r="C27" s="8" t="s">
        <v>25</v>
      </c>
      <c r="D27" s="9">
        <v>150000</v>
      </c>
      <c r="E27" s="10">
        <v>4</v>
      </c>
      <c r="F27" s="8">
        <v>5</v>
      </c>
      <c r="G27" s="22">
        <v>1</v>
      </c>
      <c r="H27" s="8">
        <v>0</v>
      </c>
      <c r="I27" s="9">
        <f t="shared" si="0"/>
        <v>150000</v>
      </c>
      <c r="J27" s="9">
        <v>1</v>
      </c>
      <c r="K27" s="10">
        <f t="shared" si="1"/>
        <v>0</v>
      </c>
      <c r="O27" s="29" t="s">
        <v>18</v>
      </c>
      <c r="P27" s="29">
        <v>1</v>
      </c>
      <c r="Q27" s="29">
        <f>+P27*7</f>
        <v>7</v>
      </c>
    </row>
    <row r="28" spans="2:17">
      <c r="B28" s="8" t="s">
        <v>21</v>
      </c>
      <c r="C28" s="8" t="s">
        <v>25</v>
      </c>
      <c r="D28" s="9">
        <v>169037.0557251157</v>
      </c>
      <c r="E28" s="10">
        <f>+E27*M4</f>
        <v>4.68</v>
      </c>
      <c r="F28" s="8">
        <v>5</v>
      </c>
      <c r="G28" s="22">
        <v>1</v>
      </c>
      <c r="H28" s="8">
        <v>0</v>
      </c>
      <c r="I28" s="9">
        <f t="shared" si="0"/>
        <v>169037.0557251157</v>
      </c>
      <c r="J28" s="9">
        <v>1</v>
      </c>
      <c r="K28" s="10">
        <f t="shared" si="1"/>
        <v>0</v>
      </c>
      <c r="O28" s="29" t="s">
        <v>27</v>
      </c>
      <c r="P28" s="29">
        <v>1</v>
      </c>
      <c r="Q28" s="29">
        <f>+P28*7</f>
        <v>7</v>
      </c>
    </row>
    <row r="29" spans="2:17">
      <c r="B29" s="8" t="s">
        <v>26</v>
      </c>
      <c r="C29" s="8" t="s">
        <v>25</v>
      </c>
      <c r="D29" s="9">
        <v>145457.1108595058</v>
      </c>
      <c r="E29" s="10">
        <f>+E28*M5</f>
        <v>5.6627999999999998</v>
      </c>
      <c r="F29" s="8">
        <v>5</v>
      </c>
      <c r="G29" s="22">
        <v>1</v>
      </c>
      <c r="H29" s="8">
        <v>0</v>
      </c>
      <c r="I29" s="9">
        <f t="shared" si="0"/>
        <v>145457.1108595058</v>
      </c>
      <c r="J29" s="9">
        <v>1</v>
      </c>
      <c r="K29" s="10">
        <f t="shared" si="1"/>
        <v>0</v>
      </c>
      <c r="O29" s="29" t="s">
        <v>32</v>
      </c>
      <c r="P29" s="29">
        <v>1</v>
      </c>
      <c r="Q29" s="29">
        <f>+P29*7</f>
        <v>7</v>
      </c>
    </row>
    <row r="30" spans="2:17">
      <c r="B30" s="8" t="s">
        <v>22</v>
      </c>
      <c r="C30" s="8" t="s">
        <v>25</v>
      </c>
      <c r="D30" s="9">
        <v>93041.810245807486</v>
      </c>
      <c r="E30" s="10">
        <f>+E29*M6</f>
        <v>7.1917559999999998</v>
      </c>
      <c r="F30" s="8">
        <v>5</v>
      </c>
      <c r="G30" s="22">
        <v>1</v>
      </c>
      <c r="H30" s="8">
        <v>0</v>
      </c>
      <c r="I30" s="9">
        <f t="shared" si="0"/>
        <v>93041.810245807486</v>
      </c>
      <c r="J30" s="9">
        <v>1</v>
      </c>
      <c r="K30" s="10">
        <f t="shared" si="1"/>
        <v>0</v>
      </c>
      <c r="O30" s="29" t="s">
        <v>33</v>
      </c>
      <c r="P30" s="29">
        <v>1</v>
      </c>
      <c r="Q30" s="29">
        <f>+P30*7</f>
        <v>7</v>
      </c>
    </row>
    <row r="31" spans="2:17">
      <c r="B31" s="8" t="s">
        <v>23</v>
      </c>
      <c r="C31" s="8" t="s">
        <v>25</v>
      </c>
      <c r="D31" s="9">
        <v>107031.1045162379</v>
      </c>
      <c r="E31" s="10">
        <f>+E30*M7</f>
        <v>9.9246232799999987</v>
      </c>
      <c r="F31" s="8">
        <v>5</v>
      </c>
      <c r="G31" s="22">
        <v>1</v>
      </c>
      <c r="H31" s="8">
        <v>0</v>
      </c>
      <c r="I31" s="9">
        <f t="shared" si="0"/>
        <v>107031.1045162379</v>
      </c>
      <c r="J31" s="9">
        <v>1</v>
      </c>
      <c r="K31" s="10">
        <f t="shared" si="1"/>
        <v>0</v>
      </c>
      <c r="O31" s="29" t="s">
        <v>25</v>
      </c>
      <c r="P31" s="29">
        <v>1</v>
      </c>
      <c r="Q31" s="29">
        <f>+P31*15</f>
        <v>15</v>
      </c>
    </row>
    <row r="32" spans="2:17">
      <c r="B32" s="8" t="s">
        <v>30</v>
      </c>
      <c r="C32" s="8" t="s">
        <v>25</v>
      </c>
      <c r="D32" s="9">
        <v>77532.736044107514</v>
      </c>
      <c r="E32" s="10">
        <f>+E31*M8</f>
        <v>16.177135946399996</v>
      </c>
      <c r="F32" s="8">
        <v>5</v>
      </c>
      <c r="G32" s="22">
        <v>1</v>
      </c>
      <c r="H32" s="8">
        <v>0</v>
      </c>
      <c r="I32" s="9">
        <f t="shared" si="0"/>
        <v>77532.736044107514</v>
      </c>
      <c r="J32" s="9">
        <v>1</v>
      </c>
      <c r="K32" s="10">
        <f t="shared" si="1"/>
        <v>0</v>
      </c>
      <c r="O32" s="29" t="s">
        <v>24</v>
      </c>
      <c r="P32" s="29">
        <v>1</v>
      </c>
      <c r="Q32" s="29">
        <f>+P32*10</f>
        <v>10</v>
      </c>
    </row>
    <row r="33" spans="2:17">
      <c r="B33" s="8" t="s">
        <v>19</v>
      </c>
      <c r="C33" s="8" t="s">
        <v>24</v>
      </c>
      <c r="D33" s="9">
        <v>100000</v>
      </c>
      <c r="E33" s="10">
        <v>3.4</v>
      </c>
      <c r="F33" s="8">
        <v>10</v>
      </c>
      <c r="G33" s="22">
        <v>1</v>
      </c>
      <c r="H33" s="8">
        <v>0</v>
      </c>
      <c r="I33" s="9">
        <f t="shared" si="0"/>
        <v>100000</v>
      </c>
      <c r="J33" s="9">
        <v>1</v>
      </c>
      <c r="K33" s="10">
        <f t="shared" si="1"/>
        <v>0</v>
      </c>
      <c r="O33" s="29" t="s">
        <v>34</v>
      </c>
      <c r="P33" s="29">
        <v>1</v>
      </c>
      <c r="Q33" s="29">
        <f>+P33*14</f>
        <v>14</v>
      </c>
    </row>
    <row r="34" spans="2:17">
      <c r="B34" s="8" t="s">
        <v>21</v>
      </c>
      <c r="C34" s="8" t="s">
        <v>24</v>
      </c>
      <c r="D34" s="9">
        <v>112691.3704834104</v>
      </c>
      <c r="E34" s="10">
        <f>+E33*M4</f>
        <v>3.9779999999999998</v>
      </c>
      <c r="F34" s="8">
        <v>10</v>
      </c>
      <c r="G34" s="22">
        <v>1</v>
      </c>
      <c r="H34" s="8">
        <v>0</v>
      </c>
      <c r="I34" s="9">
        <f t="shared" si="0"/>
        <v>112691.3704834104</v>
      </c>
      <c r="J34" s="9">
        <v>1</v>
      </c>
      <c r="K34" s="10">
        <f t="shared" si="1"/>
        <v>0</v>
      </c>
      <c r="O34" s="29" t="s">
        <v>42</v>
      </c>
      <c r="P34" s="29">
        <v>1</v>
      </c>
      <c r="Q34" s="29">
        <f t="shared" ref="Q34:Q40" si="2">+P34*7</f>
        <v>7</v>
      </c>
    </row>
    <row r="35" spans="2:17">
      <c r="B35" s="8" t="s">
        <v>26</v>
      </c>
      <c r="C35" s="8" t="s">
        <v>24</v>
      </c>
      <c r="D35" s="9">
        <v>96971.407239670501</v>
      </c>
      <c r="E35" s="10">
        <f>+$E$34*M5</f>
        <v>4.8133799999999995</v>
      </c>
      <c r="F35" s="8">
        <v>10</v>
      </c>
      <c r="G35" s="22">
        <v>1</v>
      </c>
      <c r="H35" s="8">
        <v>0</v>
      </c>
      <c r="I35" s="9">
        <f t="shared" si="0"/>
        <v>96971.407239670501</v>
      </c>
      <c r="J35" s="9">
        <v>1</v>
      </c>
      <c r="K35" s="10">
        <f t="shared" si="1"/>
        <v>0</v>
      </c>
      <c r="O35" s="29" t="s">
        <v>35</v>
      </c>
      <c r="P35" s="9">
        <v>1</v>
      </c>
      <c r="Q35" s="29">
        <f t="shared" si="2"/>
        <v>7</v>
      </c>
    </row>
    <row r="36" spans="2:17">
      <c r="B36" s="8" t="s">
        <v>22</v>
      </c>
      <c r="C36" s="8" t="s">
        <v>24</v>
      </c>
      <c r="D36" s="9">
        <v>62027.873497204993</v>
      </c>
      <c r="E36" s="10">
        <f>+$E$34*M6</f>
        <v>5.05206</v>
      </c>
      <c r="F36" s="8">
        <v>10</v>
      </c>
      <c r="G36" s="22">
        <v>1</v>
      </c>
      <c r="H36" s="8">
        <v>0</v>
      </c>
      <c r="I36" s="9">
        <f t="shared" si="0"/>
        <v>62027.873497204993</v>
      </c>
      <c r="J36" s="9">
        <v>1</v>
      </c>
      <c r="K36" s="10">
        <f t="shared" si="1"/>
        <v>0</v>
      </c>
      <c r="O36" s="29" t="s">
        <v>36</v>
      </c>
      <c r="P36" s="29">
        <v>1</v>
      </c>
      <c r="Q36" s="29">
        <f t="shared" si="2"/>
        <v>7</v>
      </c>
    </row>
    <row r="37" spans="2:17">
      <c r="B37" s="8" t="s">
        <v>23</v>
      </c>
      <c r="C37" s="8" t="s">
        <v>24</v>
      </c>
      <c r="D37" s="9">
        <v>71354.069677491949</v>
      </c>
      <c r="E37" s="10">
        <f>+$E$34*M7</f>
        <v>5.4896399999999996</v>
      </c>
      <c r="F37" s="8">
        <v>10</v>
      </c>
      <c r="G37" s="22">
        <v>1</v>
      </c>
      <c r="H37" s="8">
        <v>0</v>
      </c>
      <c r="I37" s="9">
        <f t="shared" si="0"/>
        <v>71354.069677491949</v>
      </c>
      <c r="J37" s="9">
        <v>1</v>
      </c>
      <c r="K37" s="10">
        <f t="shared" si="1"/>
        <v>0</v>
      </c>
      <c r="O37" s="29" t="s">
        <v>37</v>
      </c>
      <c r="P37" s="29">
        <v>1</v>
      </c>
      <c r="Q37" s="29">
        <f t="shared" si="2"/>
        <v>7</v>
      </c>
    </row>
    <row r="38" spans="2:17">
      <c r="B38" s="8" t="s">
        <v>30</v>
      </c>
      <c r="C38" s="8" t="s">
        <v>24</v>
      </c>
      <c r="D38" s="9">
        <v>51688.490696071683</v>
      </c>
      <c r="E38" s="10">
        <f>+$E$34*M8</f>
        <v>6.4841399999999991</v>
      </c>
      <c r="F38" s="8">
        <v>10</v>
      </c>
      <c r="G38" s="22">
        <v>1</v>
      </c>
      <c r="H38" s="8">
        <v>0</v>
      </c>
      <c r="I38" s="9">
        <f t="shared" si="0"/>
        <v>51688.490696071683</v>
      </c>
      <c r="J38" s="9">
        <v>1</v>
      </c>
      <c r="K38" s="10">
        <f t="shared" si="1"/>
        <v>0</v>
      </c>
      <c r="O38" s="29" t="s">
        <v>43</v>
      </c>
      <c r="P38" s="29">
        <v>1</v>
      </c>
      <c r="Q38" s="29">
        <f t="shared" si="2"/>
        <v>7</v>
      </c>
    </row>
    <row r="39" spans="2:17">
      <c r="B39" s="8" t="s">
        <v>19</v>
      </c>
      <c r="C39" s="8" t="s">
        <v>34</v>
      </c>
      <c r="D39" s="9">
        <v>13200</v>
      </c>
      <c r="E39" s="10">
        <v>21</v>
      </c>
      <c r="F39" s="8">
        <v>500</v>
      </c>
      <c r="G39" s="22">
        <v>1</v>
      </c>
      <c r="H39" s="8">
        <v>0</v>
      </c>
      <c r="I39" s="9">
        <f t="shared" si="0"/>
        <v>13200</v>
      </c>
      <c r="J39" s="9">
        <v>1</v>
      </c>
      <c r="K39" s="10">
        <f t="shared" si="1"/>
        <v>0</v>
      </c>
      <c r="O39" s="29" t="s">
        <v>44</v>
      </c>
      <c r="P39" s="29">
        <v>1</v>
      </c>
      <c r="Q39" s="29">
        <f t="shared" si="2"/>
        <v>7</v>
      </c>
    </row>
    <row r="40" spans="2:17">
      <c r="B40" s="8" t="s">
        <v>21</v>
      </c>
      <c r="C40" s="8" t="s">
        <v>34</v>
      </c>
      <c r="D40" s="9">
        <v>14875.26090381018</v>
      </c>
      <c r="E40" s="10">
        <f>+E39*M4</f>
        <v>24.57</v>
      </c>
      <c r="F40" s="8">
        <v>500</v>
      </c>
      <c r="G40" s="22">
        <v>1</v>
      </c>
      <c r="H40" s="8">
        <v>0</v>
      </c>
      <c r="I40" s="9">
        <f t="shared" si="0"/>
        <v>14875.26090381018</v>
      </c>
      <c r="J40" s="9">
        <v>1</v>
      </c>
      <c r="K40" s="10">
        <f t="shared" si="1"/>
        <v>0</v>
      </c>
      <c r="O40" s="29" t="s">
        <v>46</v>
      </c>
      <c r="P40" s="29">
        <v>1</v>
      </c>
      <c r="Q40" s="29">
        <f>+P40*30</f>
        <v>30</v>
      </c>
    </row>
    <row r="41" spans="2:17">
      <c r="B41" s="8" t="s">
        <v>26</v>
      </c>
      <c r="C41" s="8" t="s">
        <v>34</v>
      </c>
      <c r="D41" s="9">
        <v>12800.225755636509</v>
      </c>
      <c r="E41" s="10">
        <f>+$E$40*M5</f>
        <v>29.729700000000001</v>
      </c>
      <c r="F41" s="8">
        <v>500</v>
      </c>
      <c r="G41" s="22">
        <v>1</v>
      </c>
      <c r="H41" s="8">
        <v>0</v>
      </c>
      <c r="I41" s="9">
        <f t="shared" si="0"/>
        <v>12800.225755636509</v>
      </c>
      <c r="J41" s="9">
        <v>1</v>
      </c>
      <c r="K41" s="10">
        <f t="shared" si="1"/>
        <v>0</v>
      </c>
      <c r="O41" s="29" t="s">
        <v>47</v>
      </c>
      <c r="P41" s="29">
        <v>1</v>
      </c>
      <c r="Q41" s="29">
        <f>+P41*90</f>
        <v>90</v>
      </c>
    </row>
    <row r="42" spans="2:17">
      <c r="B42" s="8" t="s">
        <v>22</v>
      </c>
      <c r="C42" s="8" t="s">
        <v>34</v>
      </c>
      <c r="D42" s="9">
        <v>8187.6793016310576</v>
      </c>
      <c r="E42" s="10">
        <f>+$E$40*M6</f>
        <v>31.203900000000001</v>
      </c>
      <c r="F42" s="8">
        <v>500</v>
      </c>
      <c r="G42" s="22">
        <v>1</v>
      </c>
      <c r="H42" s="8">
        <v>0</v>
      </c>
      <c r="I42" s="9">
        <f t="shared" si="0"/>
        <v>8187.6793016310576</v>
      </c>
      <c r="J42" s="9">
        <v>1</v>
      </c>
      <c r="K42" s="10">
        <f t="shared" si="1"/>
        <v>0</v>
      </c>
      <c r="O42" s="29" t="s">
        <v>48</v>
      </c>
      <c r="P42" s="29">
        <v>1</v>
      </c>
      <c r="Q42" s="29">
        <f>+P42*7</f>
        <v>7</v>
      </c>
    </row>
    <row r="43" spans="2:17">
      <c r="B43" s="8" t="s">
        <v>23</v>
      </c>
      <c r="C43" s="8" t="s">
        <v>34</v>
      </c>
      <c r="D43" s="9">
        <v>9418.7371974289381</v>
      </c>
      <c r="E43" s="10">
        <f>+$E$40*M7</f>
        <v>33.906599999999997</v>
      </c>
      <c r="F43" s="8">
        <v>500</v>
      </c>
      <c r="G43" s="22">
        <v>1</v>
      </c>
      <c r="H43" s="8">
        <v>0</v>
      </c>
      <c r="I43" s="9">
        <f t="shared" si="0"/>
        <v>9418.7371974289381</v>
      </c>
      <c r="J43" s="9">
        <v>1</v>
      </c>
      <c r="K43" s="10">
        <f t="shared" si="1"/>
        <v>0</v>
      </c>
      <c r="O43" s="29" t="s">
        <v>49</v>
      </c>
      <c r="P43" s="29">
        <v>1</v>
      </c>
      <c r="Q43" s="29">
        <f>+P43*7</f>
        <v>7</v>
      </c>
    </row>
    <row r="44" spans="2:17">
      <c r="B44" s="8" t="s">
        <v>30</v>
      </c>
      <c r="C44" s="8" t="s">
        <v>34</v>
      </c>
      <c r="D44" s="9">
        <v>6822.8807718814614</v>
      </c>
      <c r="E44" s="10">
        <f>+$E$40*M8</f>
        <v>40.049099999999996</v>
      </c>
      <c r="F44" s="8">
        <v>500</v>
      </c>
      <c r="G44" s="22">
        <v>1</v>
      </c>
      <c r="H44" s="8">
        <v>0</v>
      </c>
      <c r="I44" s="9">
        <f t="shared" si="0"/>
        <v>6822.8807718814614</v>
      </c>
      <c r="J44" s="9">
        <v>1</v>
      </c>
      <c r="K44" s="10">
        <f t="shared" si="1"/>
        <v>0</v>
      </c>
      <c r="O44" s="29" t="s">
        <v>50</v>
      </c>
      <c r="P44" s="29">
        <v>1</v>
      </c>
      <c r="Q44" s="29">
        <f>+P44*7</f>
        <v>7</v>
      </c>
    </row>
    <row r="45" spans="2:17">
      <c r="B45" s="8" t="s">
        <v>19</v>
      </c>
      <c r="C45" s="8" t="s">
        <v>37</v>
      </c>
      <c r="D45" s="9">
        <v>300</v>
      </c>
      <c r="E45" s="10">
        <v>9.3000000000000007</v>
      </c>
      <c r="F45" s="9">
        <v>300</v>
      </c>
      <c r="G45" s="22">
        <v>1</v>
      </c>
      <c r="H45" s="8">
        <v>0</v>
      </c>
      <c r="I45" s="9">
        <f t="shared" si="0"/>
        <v>300</v>
      </c>
      <c r="J45" s="9">
        <v>1</v>
      </c>
      <c r="K45" s="10">
        <f t="shared" si="1"/>
        <v>0</v>
      </c>
      <c r="O45" s="29" t="s">
        <v>51</v>
      </c>
      <c r="P45" s="29">
        <v>1</v>
      </c>
      <c r="Q45" s="29">
        <f>+P45*7</f>
        <v>7</v>
      </c>
    </row>
    <row r="46" spans="2:17">
      <c r="B46" s="8" t="s">
        <v>21</v>
      </c>
      <c r="C46" s="8" t="s">
        <v>37</v>
      </c>
      <c r="D46" s="9">
        <v>250</v>
      </c>
      <c r="E46" s="10">
        <v>8</v>
      </c>
      <c r="F46" s="9">
        <v>250</v>
      </c>
      <c r="G46" s="22">
        <v>1</v>
      </c>
      <c r="H46" s="8">
        <v>0</v>
      </c>
      <c r="I46" s="9">
        <f t="shared" si="0"/>
        <v>250</v>
      </c>
      <c r="J46" s="9">
        <v>1</v>
      </c>
      <c r="K46" s="10">
        <f t="shared" si="1"/>
        <v>0</v>
      </c>
    </row>
    <row r="47" spans="2:17">
      <c r="B47" s="8" t="s">
        <v>26</v>
      </c>
      <c r="C47" s="8" t="s">
        <v>37</v>
      </c>
      <c r="D47" s="9">
        <v>230</v>
      </c>
      <c r="E47" s="10">
        <v>7.8</v>
      </c>
      <c r="F47" s="9">
        <v>230</v>
      </c>
      <c r="G47" s="22">
        <v>1</v>
      </c>
      <c r="H47" s="8">
        <v>0</v>
      </c>
      <c r="I47" s="9">
        <f t="shared" si="0"/>
        <v>230</v>
      </c>
      <c r="J47" s="9">
        <v>1</v>
      </c>
      <c r="K47" s="10">
        <f t="shared" si="1"/>
        <v>0</v>
      </c>
    </row>
    <row r="48" spans="2:17">
      <c r="B48" s="8" t="s">
        <v>22</v>
      </c>
      <c r="C48" s="8" t="s">
        <v>37</v>
      </c>
      <c r="D48" s="9">
        <v>220</v>
      </c>
      <c r="E48" s="10">
        <v>7.5</v>
      </c>
      <c r="F48" s="9">
        <v>220</v>
      </c>
      <c r="G48" s="22">
        <v>1</v>
      </c>
      <c r="H48" s="8">
        <v>0</v>
      </c>
      <c r="I48" s="9">
        <f t="shared" si="0"/>
        <v>220</v>
      </c>
      <c r="J48" s="9">
        <v>1</v>
      </c>
      <c r="K48" s="10">
        <f t="shared" si="1"/>
        <v>0</v>
      </c>
    </row>
    <row r="49" spans="2:11">
      <c r="B49" s="8" t="s">
        <v>19</v>
      </c>
      <c r="C49" s="8" t="s">
        <v>35</v>
      </c>
      <c r="D49" s="9">
        <f t="shared" ref="D49:D54" si="3">+D3/5</f>
        <v>3482.4</v>
      </c>
      <c r="E49" s="10">
        <v>5.25</v>
      </c>
      <c r="F49" s="8">
        <v>50</v>
      </c>
      <c r="G49" s="22">
        <v>1</v>
      </c>
      <c r="H49" s="8">
        <v>0</v>
      </c>
      <c r="I49" s="9">
        <f t="shared" si="0"/>
        <v>3482.4</v>
      </c>
      <c r="J49" s="9">
        <v>1</v>
      </c>
      <c r="K49" s="10">
        <f t="shared" si="1"/>
        <v>0</v>
      </c>
    </row>
    <row r="50" spans="2:11">
      <c r="B50" s="8" t="s">
        <v>21</v>
      </c>
      <c r="C50" s="8" t="s">
        <v>35</v>
      </c>
      <c r="D50" s="9">
        <f t="shared" si="3"/>
        <v>3924.3642857142863</v>
      </c>
      <c r="E50" s="10">
        <v>6.1425000000000001</v>
      </c>
      <c r="F50" s="8">
        <v>50</v>
      </c>
      <c r="G50" s="22">
        <v>1</v>
      </c>
      <c r="H50" s="8">
        <v>0</v>
      </c>
      <c r="I50" s="9">
        <f t="shared" si="0"/>
        <v>3924.3642857142863</v>
      </c>
      <c r="J50" s="9">
        <v>1</v>
      </c>
      <c r="K50" s="10">
        <f t="shared" si="1"/>
        <v>0</v>
      </c>
    </row>
    <row r="51" spans="2:11">
      <c r="B51" s="8" t="s">
        <v>26</v>
      </c>
      <c r="C51" s="8" t="s">
        <v>35</v>
      </c>
      <c r="D51" s="9">
        <f t="shared" si="3"/>
        <v>3376.9322857142861</v>
      </c>
      <c r="E51" s="10">
        <v>6.3525</v>
      </c>
      <c r="F51" s="8">
        <v>50</v>
      </c>
      <c r="G51" s="22">
        <v>1</v>
      </c>
      <c r="H51" s="8">
        <v>0</v>
      </c>
      <c r="I51" s="9">
        <f t="shared" si="0"/>
        <v>3376.9322857142861</v>
      </c>
      <c r="J51" s="9">
        <v>1</v>
      </c>
      <c r="K51" s="10">
        <f t="shared" si="1"/>
        <v>0</v>
      </c>
    </row>
    <row r="52" spans="2:11">
      <c r="B52" s="8" t="s">
        <v>22</v>
      </c>
      <c r="C52" s="8" t="s">
        <v>35</v>
      </c>
      <c r="D52" s="9">
        <f t="shared" si="3"/>
        <v>2160.0586666666659</v>
      </c>
      <c r="E52" s="10">
        <v>6.6675000000000004</v>
      </c>
      <c r="F52" s="8">
        <v>50</v>
      </c>
      <c r="G52" s="22">
        <v>1</v>
      </c>
      <c r="H52" s="8">
        <v>0</v>
      </c>
      <c r="I52" s="9">
        <f t="shared" si="0"/>
        <v>2160.0586666666659</v>
      </c>
      <c r="J52" s="9">
        <v>1</v>
      </c>
      <c r="K52" s="10">
        <f t="shared" si="1"/>
        <v>0</v>
      </c>
    </row>
    <row r="53" spans="2:11">
      <c r="B53" s="8" t="s">
        <v>23</v>
      </c>
      <c r="C53" s="8" t="s">
        <v>35</v>
      </c>
      <c r="D53" s="9">
        <f t="shared" si="3"/>
        <v>2484.83412244898</v>
      </c>
      <c r="E53" s="10">
        <v>7.2449999999999992</v>
      </c>
      <c r="F53" s="8">
        <v>50</v>
      </c>
      <c r="G53" s="22">
        <v>1</v>
      </c>
      <c r="H53" s="8">
        <v>0</v>
      </c>
      <c r="I53" s="9">
        <f t="shared" si="0"/>
        <v>2484.83412244898</v>
      </c>
      <c r="J53" s="9">
        <v>1</v>
      </c>
      <c r="K53" s="10">
        <f t="shared" si="1"/>
        <v>0</v>
      </c>
    </row>
    <row r="54" spans="2:11">
      <c r="B54" s="8" t="s">
        <v>30</v>
      </c>
      <c r="C54" s="8" t="s">
        <v>35</v>
      </c>
      <c r="D54" s="9">
        <f t="shared" si="3"/>
        <v>1800</v>
      </c>
      <c r="E54" s="10">
        <v>8.5574999999999992</v>
      </c>
      <c r="F54" s="8">
        <v>50</v>
      </c>
      <c r="G54" s="22">
        <v>1</v>
      </c>
      <c r="H54" s="8">
        <v>0</v>
      </c>
      <c r="I54" s="9">
        <f t="shared" si="0"/>
        <v>1800</v>
      </c>
      <c r="J54" s="9">
        <v>1</v>
      </c>
      <c r="K54" s="10">
        <f t="shared" si="1"/>
        <v>0</v>
      </c>
    </row>
    <row r="55" spans="2:11">
      <c r="B55" s="8" t="s">
        <v>19</v>
      </c>
      <c r="C55" s="8" t="s">
        <v>36</v>
      </c>
      <c r="D55" s="9">
        <f t="shared" ref="D55:D60" si="4">+D9/10</f>
        <v>5016.3</v>
      </c>
      <c r="E55" s="10">
        <v>4.5</v>
      </c>
      <c r="F55" s="8">
        <v>10</v>
      </c>
      <c r="G55" s="22">
        <v>1</v>
      </c>
      <c r="H55" s="8">
        <v>0</v>
      </c>
      <c r="I55" s="9">
        <f t="shared" si="0"/>
        <v>5016.3</v>
      </c>
      <c r="J55" s="9">
        <v>1</v>
      </c>
      <c r="K55" s="10">
        <f t="shared" si="1"/>
        <v>0</v>
      </c>
    </row>
    <row r="56" spans="2:11">
      <c r="B56" s="8" t="s">
        <v>21</v>
      </c>
      <c r="C56" s="8" t="s">
        <v>36</v>
      </c>
      <c r="D56" s="9">
        <f t="shared" si="4"/>
        <v>5652.937217559318</v>
      </c>
      <c r="E56" s="10">
        <v>5.2649999999999997</v>
      </c>
      <c r="F56" s="8">
        <v>10</v>
      </c>
      <c r="G56" s="22">
        <v>1</v>
      </c>
      <c r="H56" s="8">
        <v>0</v>
      </c>
      <c r="I56" s="9">
        <f t="shared" si="0"/>
        <v>5652.937217559318</v>
      </c>
      <c r="J56" s="9">
        <v>1</v>
      </c>
      <c r="K56" s="10">
        <f t="shared" si="1"/>
        <v>0</v>
      </c>
    </row>
    <row r="57" spans="2:11">
      <c r="B57" s="8" t="s">
        <v>26</v>
      </c>
      <c r="C57" s="8" t="s">
        <v>36</v>
      </c>
      <c r="D57" s="9">
        <f t="shared" si="4"/>
        <v>4864.3767013635925</v>
      </c>
      <c r="E57" s="10">
        <v>5.4450000000000003</v>
      </c>
      <c r="F57" s="8">
        <v>10</v>
      </c>
      <c r="G57" s="22">
        <v>1</v>
      </c>
      <c r="H57" s="8">
        <v>0</v>
      </c>
      <c r="I57" s="9">
        <f t="shared" si="0"/>
        <v>4864.3767013635925</v>
      </c>
      <c r="J57" s="9">
        <v>1</v>
      </c>
      <c r="K57" s="10">
        <f t="shared" si="1"/>
        <v>0</v>
      </c>
    </row>
    <row r="58" spans="2:11">
      <c r="B58" s="8" t="s">
        <v>22</v>
      </c>
      <c r="C58" s="8" t="s">
        <v>36</v>
      </c>
      <c r="D58" s="9">
        <f t="shared" si="4"/>
        <v>3111.504218240294</v>
      </c>
      <c r="E58" s="10">
        <v>5.7149999999999999</v>
      </c>
      <c r="F58" s="8">
        <v>10</v>
      </c>
      <c r="G58" s="22">
        <v>1</v>
      </c>
      <c r="H58" s="8">
        <v>0</v>
      </c>
      <c r="I58" s="9">
        <f t="shared" si="0"/>
        <v>3111.504218240294</v>
      </c>
      <c r="J58" s="9">
        <v>1</v>
      </c>
      <c r="K58" s="10">
        <f t="shared" si="1"/>
        <v>0</v>
      </c>
    </row>
    <row r="59" spans="2:11">
      <c r="B59" s="8" t="s">
        <v>23</v>
      </c>
      <c r="C59" s="8" t="s">
        <v>36</v>
      </c>
      <c r="D59" s="9">
        <f t="shared" si="4"/>
        <v>3579.3341972320291</v>
      </c>
      <c r="E59" s="10">
        <v>6.2099999999999991</v>
      </c>
      <c r="F59" s="8">
        <v>10</v>
      </c>
      <c r="G59" s="22">
        <v>1</v>
      </c>
      <c r="H59" s="8">
        <v>0</v>
      </c>
      <c r="I59" s="9">
        <f t="shared" si="0"/>
        <v>3579.3341972320291</v>
      </c>
      <c r="J59" s="9">
        <v>1</v>
      </c>
      <c r="K59" s="10">
        <f t="shared" si="1"/>
        <v>0</v>
      </c>
    </row>
    <row r="60" spans="2:11">
      <c r="B60" s="8" t="s">
        <v>30</v>
      </c>
      <c r="C60" s="8" t="s">
        <v>36</v>
      </c>
      <c r="D60" s="9">
        <f t="shared" si="4"/>
        <v>2592.8497587870438</v>
      </c>
      <c r="E60" s="10">
        <v>7.3349999999999991</v>
      </c>
      <c r="F60" s="8">
        <v>10</v>
      </c>
      <c r="G60" s="22">
        <v>1</v>
      </c>
      <c r="H60" s="8">
        <v>0</v>
      </c>
      <c r="I60" s="9">
        <f t="shared" si="0"/>
        <v>2592.8497587870438</v>
      </c>
      <c r="J60" s="9">
        <v>1</v>
      </c>
      <c r="K60" s="10">
        <f t="shared" si="1"/>
        <v>0</v>
      </c>
    </row>
    <row r="61" spans="2:11">
      <c r="B61" s="8" t="s">
        <v>19</v>
      </c>
      <c r="C61" s="8" t="s">
        <v>42</v>
      </c>
      <c r="D61" s="9">
        <v>50000</v>
      </c>
      <c r="E61" s="10">
        <v>1.8</v>
      </c>
      <c r="F61" s="8">
        <v>1</v>
      </c>
      <c r="G61" s="22">
        <v>1</v>
      </c>
      <c r="H61" s="8">
        <v>0</v>
      </c>
      <c r="I61" s="9">
        <f t="shared" si="0"/>
        <v>50000</v>
      </c>
      <c r="J61" s="9">
        <v>1</v>
      </c>
      <c r="K61" s="10">
        <f t="shared" si="1"/>
        <v>0</v>
      </c>
    </row>
    <row r="62" spans="2:11">
      <c r="B62" s="8" t="s">
        <v>21</v>
      </c>
      <c r="C62" s="8" t="s">
        <v>42</v>
      </c>
      <c r="D62" s="9">
        <v>56529.372175593198</v>
      </c>
      <c r="E62" s="10">
        <v>2.1059999999999999</v>
      </c>
      <c r="F62" s="8">
        <v>1</v>
      </c>
      <c r="G62" s="22">
        <v>1</v>
      </c>
      <c r="H62" s="8">
        <v>0</v>
      </c>
      <c r="I62" s="9">
        <f t="shared" si="0"/>
        <v>56529.372175593198</v>
      </c>
      <c r="J62" s="9">
        <v>1</v>
      </c>
      <c r="K62" s="10">
        <f t="shared" si="1"/>
        <v>0</v>
      </c>
    </row>
    <row r="63" spans="2:11">
      <c r="B63" s="8" t="s">
        <v>26</v>
      </c>
      <c r="C63" s="8" t="s">
        <v>42</v>
      </c>
      <c r="D63" s="9">
        <v>48643.767013635923</v>
      </c>
      <c r="E63" s="10">
        <v>2.1779999999999999</v>
      </c>
      <c r="F63" s="8">
        <v>1</v>
      </c>
      <c r="G63" s="22">
        <v>1</v>
      </c>
      <c r="H63" s="8">
        <v>0</v>
      </c>
      <c r="I63" s="9">
        <f t="shared" si="0"/>
        <v>48643.767013635923</v>
      </c>
      <c r="J63" s="9">
        <v>1</v>
      </c>
      <c r="K63" s="10">
        <f t="shared" si="1"/>
        <v>0</v>
      </c>
    </row>
    <row r="64" spans="2:11">
      <c r="B64" s="8" t="s">
        <v>22</v>
      </c>
      <c r="C64" s="8" t="s">
        <v>42</v>
      </c>
      <c r="D64" s="9">
        <v>31115.042182402929</v>
      </c>
      <c r="E64" s="10">
        <v>2.286</v>
      </c>
      <c r="F64" s="8">
        <v>1</v>
      </c>
      <c r="G64" s="22">
        <v>1</v>
      </c>
      <c r="H64" s="8">
        <v>0</v>
      </c>
      <c r="I64" s="9">
        <f t="shared" si="0"/>
        <v>31115.042182402929</v>
      </c>
      <c r="J64" s="9">
        <v>1</v>
      </c>
      <c r="K64" s="10">
        <f t="shared" si="1"/>
        <v>0</v>
      </c>
    </row>
    <row r="65" spans="2:11">
      <c r="B65" s="8" t="s">
        <v>23</v>
      </c>
      <c r="C65" s="8" t="s">
        <v>42</v>
      </c>
      <c r="D65" s="9">
        <v>35793.34197232029</v>
      </c>
      <c r="E65" s="10">
        <v>2.484</v>
      </c>
      <c r="F65" s="8">
        <v>1</v>
      </c>
      <c r="G65" s="22">
        <v>1</v>
      </c>
      <c r="H65" s="8">
        <v>0</v>
      </c>
      <c r="I65" s="9">
        <f t="shared" si="0"/>
        <v>35793.34197232029</v>
      </c>
      <c r="J65" s="9">
        <v>1</v>
      </c>
      <c r="K65" s="10">
        <f t="shared" si="1"/>
        <v>0</v>
      </c>
    </row>
    <row r="66" spans="2:11">
      <c r="B66" s="8" t="s">
        <v>30</v>
      </c>
      <c r="C66" s="8" t="s">
        <v>42</v>
      </c>
      <c r="D66" s="9">
        <v>25928.497587870435</v>
      </c>
      <c r="E66" s="10">
        <v>2.9339999999999997</v>
      </c>
      <c r="F66" s="8">
        <v>1</v>
      </c>
      <c r="G66" s="22">
        <v>1</v>
      </c>
      <c r="H66" s="8">
        <v>0</v>
      </c>
      <c r="I66" s="9">
        <f t="shared" si="0"/>
        <v>25928.497587870435</v>
      </c>
      <c r="J66" s="9">
        <v>1</v>
      </c>
      <c r="K66" s="10">
        <f t="shared" si="1"/>
        <v>0</v>
      </c>
    </row>
    <row r="67" spans="2:11">
      <c r="B67" s="8" t="s">
        <v>19</v>
      </c>
      <c r="C67" s="8" t="s">
        <v>43</v>
      </c>
      <c r="D67" s="9">
        <v>23500</v>
      </c>
      <c r="E67" s="10">
        <v>12</v>
      </c>
      <c r="F67" s="8">
        <v>200</v>
      </c>
      <c r="G67" s="22">
        <v>1</v>
      </c>
      <c r="H67" s="8">
        <v>0</v>
      </c>
      <c r="I67" s="9">
        <f t="shared" si="0"/>
        <v>23500</v>
      </c>
      <c r="J67" s="9">
        <v>1</v>
      </c>
      <c r="K67" s="10">
        <f t="shared" si="1"/>
        <v>0</v>
      </c>
    </row>
    <row r="68" spans="2:11">
      <c r="B68" s="8" t="s">
        <v>21</v>
      </c>
      <c r="C68" s="8" t="s">
        <v>43</v>
      </c>
      <c r="D68" s="9">
        <v>26482.472063601461</v>
      </c>
      <c r="E68" s="10">
        <v>14.04</v>
      </c>
      <c r="F68" s="8">
        <v>200</v>
      </c>
      <c r="G68" s="22">
        <v>1</v>
      </c>
      <c r="H68" s="8">
        <v>0</v>
      </c>
      <c r="I68" s="9">
        <f t="shared" ref="I68:I79" si="5">+D68</f>
        <v>26482.472063601461</v>
      </c>
      <c r="J68" s="9">
        <v>1</v>
      </c>
      <c r="K68" s="10">
        <f t="shared" ref="K68:K89" si="6">E68 * (H68 / F68)^0.55 * G68 * (J68^0.8)</f>
        <v>0</v>
      </c>
    </row>
    <row r="69" spans="2:11">
      <c r="B69" s="8" t="s">
        <v>26</v>
      </c>
      <c r="C69" s="8" t="s">
        <v>43</v>
      </c>
      <c r="D69" s="9">
        <v>22788.280701322576</v>
      </c>
      <c r="E69" s="10">
        <v>14.52</v>
      </c>
      <c r="F69" s="8">
        <v>200</v>
      </c>
      <c r="G69" s="22">
        <v>1</v>
      </c>
      <c r="H69" s="8">
        <v>0</v>
      </c>
      <c r="I69" s="9">
        <f t="shared" si="5"/>
        <v>22788.280701322576</v>
      </c>
      <c r="J69" s="9">
        <v>1</v>
      </c>
      <c r="K69" s="10">
        <f t="shared" si="6"/>
        <v>0</v>
      </c>
    </row>
    <row r="70" spans="2:11">
      <c r="B70" s="8" t="s">
        <v>22</v>
      </c>
      <c r="C70" s="8" t="s">
        <v>43</v>
      </c>
      <c r="D70" s="9">
        <v>14576.550271843169</v>
      </c>
      <c r="E70" s="10">
        <v>15.24</v>
      </c>
      <c r="F70" s="8">
        <v>200</v>
      </c>
      <c r="G70" s="22">
        <v>1</v>
      </c>
      <c r="H70" s="8">
        <v>0</v>
      </c>
      <c r="I70" s="9">
        <f t="shared" si="5"/>
        <v>14576.550271843169</v>
      </c>
      <c r="J70" s="9">
        <v>1</v>
      </c>
      <c r="K70" s="10">
        <f t="shared" si="6"/>
        <v>0</v>
      </c>
    </row>
    <row r="71" spans="2:11">
      <c r="B71" s="8" t="s">
        <v>23</v>
      </c>
      <c r="C71" s="8" t="s">
        <v>43</v>
      </c>
      <c r="D71" s="9">
        <v>16768.206374210611</v>
      </c>
      <c r="E71" s="10">
        <v>16.559999999999999</v>
      </c>
      <c r="F71" s="8">
        <v>200</v>
      </c>
      <c r="G71" s="22">
        <v>1</v>
      </c>
      <c r="H71" s="8">
        <v>0</v>
      </c>
      <c r="I71" s="9">
        <f t="shared" si="5"/>
        <v>16768.206374210611</v>
      </c>
      <c r="J71" s="9">
        <v>1</v>
      </c>
      <c r="K71" s="10">
        <f t="shared" si="6"/>
        <v>0</v>
      </c>
    </row>
    <row r="72" spans="2:11">
      <c r="B72" s="8" t="s">
        <v>30</v>
      </c>
      <c r="C72" s="8" t="s">
        <v>43</v>
      </c>
      <c r="D72" s="9">
        <v>12146.795313576844</v>
      </c>
      <c r="E72" s="10">
        <v>19.559999999999999</v>
      </c>
      <c r="F72" s="8">
        <v>200</v>
      </c>
      <c r="G72" s="22">
        <v>1</v>
      </c>
      <c r="H72" s="8">
        <v>0</v>
      </c>
      <c r="I72" s="9">
        <f t="shared" si="5"/>
        <v>12146.795313576844</v>
      </c>
      <c r="J72" s="9">
        <v>1</v>
      </c>
      <c r="K72" s="10">
        <f t="shared" si="6"/>
        <v>0</v>
      </c>
    </row>
    <row r="73" spans="2:11">
      <c r="B73" s="8" t="s">
        <v>19</v>
      </c>
      <c r="C73" s="9" t="s">
        <v>44</v>
      </c>
      <c r="D73" s="9">
        <v>30000</v>
      </c>
      <c r="E73" s="10">
        <v>9.5</v>
      </c>
      <c r="F73" s="8">
        <v>200</v>
      </c>
      <c r="G73" s="22">
        <v>1</v>
      </c>
      <c r="H73" s="8">
        <v>0</v>
      </c>
      <c r="I73" s="9">
        <f t="shared" si="5"/>
        <v>30000</v>
      </c>
      <c r="J73" s="9">
        <v>1</v>
      </c>
      <c r="K73" s="10">
        <f t="shared" si="6"/>
        <v>0</v>
      </c>
    </row>
    <row r="74" spans="2:11">
      <c r="B74" s="8" t="s">
        <v>21</v>
      </c>
      <c r="C74" s="9" t="s">
        <v>44</v>
      </c>
      <c r="D74" s="9">
        <v>33807.411145023136</v>
      </c>
      <c r="E74" s="10">
        <v>11.114999999999998</v>
      </c>
      <c r="F74" s="8">
        <v>200</v>
      </c>
      <c r="G74" s="22">
        <v>1</v>
      </c>
      <c r="H74" s="8">
        <v>0</v>
      </c>
      <c r="I74" s="9">
        <f t="shared" si="5"/>
        <v>33807.411145023136</v>
      </c>
      <c r="J74" s="9">
        <v>1</v>
      </c>
      <c r="K74" s="10">
        <f t="shared" si="6"/>
        <v>0</v>
      </c>
    </row>
    <row r="75" spans="2:11">
      <c r="B75" s="8" t="s">
        <v>26</v>
      </c>
      <c r="C75" s="9" t="s">
        <v>44</v>
      </c>
      <c r="D75" s="9">
        <v>29091.422171901155</v>
      </c>
      <c r="E75" s="10">
        <v>13.004549999999997</v>
      </c>
      <c r="F75" s="8">
        <v>200</v>
      </c>
      <c r="G75" s="22">
        <v>1</v>
      </c>
      <c r="H75" s="8">
        <v>0</v>
      </c>
      <c r="I75" s="9">
        <f t="shared" si="5"/>
        <v>29091.422171901155</v>
      </c>
      <c r="J75" s="9">
        <v>1</v>
      </c>
      <c r="K75" s="10">
        <f t="shared" si="6"/>
        <v>0</v>
      </c>
    </row>
    <row r="76" spans="2:11">
      <c r="B76" s="8" t="s">
        <v>22</v>
      </c>
      <c r="C76" s="9" t="s">
        <v>44</v>
      </c>
      <c r="D76" s="9">
        <v>18608.362049161489</v>
      </c>
      <c r="E76" s="10">
        <v>15.215323499999995</v>
      </c>
      <c r="F76" s="8">
        <v>200</v>
      </c>
      <c r="G76" s="22">
        <v>1</v>
      </c>
      <c r="H76" s="8">
        <v>0</v>
      </c>
      <c r="I76" s="9">
        <f t="shared" si="5"/>
        <v>18608.362049161489</v>
      </c>
      <c r="J76" s="9">
        <v>1</v>
      </c>
      <c r="K76" s="10">
        <f t="shared" si="6"/>
        <v>0</v>
      </c>
    </row>
    <row r="77" spans="2:11">
      <c r="B77" s="8" t="s">
        <v>23</v>
      </c>
      <c r="C77" s="9" t="s">
        <v>44</v>
      </c>
      <c r="D77" s="9">
        <v>21406.220903247588</v>
      </c>
      <c r="E77" s="10">
        <v>17.801928494999991</v>
      </c>
      <c r="F77" s="8">
        <v>200</v>
      </c>
      <c r="G77" s="22">
        <v>1</v>
      </c>
      <c r="H77" s="8">
        <v>0</v>
      </c>
      <c r="I77" s="9">
        <f t="shared" si="5"/>
        <v>21406.220903247588</v>
      </c>
      <c r="J77" s="9">
        <v>1</v>
      </c>
      <c r="K77" s="10">
        <f t="shared" si="6"/>
        <v>0</v>
      </c>
    </row>
    <row r="78" spans="2:11">
      <c r="B78" s="8" t="s">
        <v>30</v>
      </c>
      <c r="C78" s="9" t="s">
        <v>44</v>
      </c>
      <c r="D78" s="9">
        <v>15506.547208821501</v>
      </c>
      <c r="E78" s="10">
        <v>20.828256339149988</v>
      </c>
      <c r="F78" s="8">
        <v>200</v>
      </c>
      <c r="G78" s="22">
        <v>1</v>
      </c>
      <c r="H78" s="8">
        <v>0</v>
      </c>
      <c r="I78" s="9">
        <f t="shared" si="5"/>
        <v>15506.547208821501</v>
      </c>
      <c r="J78" s="9">
        <v>1</v>
      </c>
      <c r="K78" s="10">
        <f t="shared" si="6"/>
        <v>0</v>
      </c>
    </row>
    <row r="79" spans="2:11">
      <c r="B79" s="8" t="s">
        <v>19</v>
      </c>
      <c r="C79" s="8" t="s">
        <v>45</v>
      </c>
      <c r="D79" s="9">
        <v>60000</v>
      </c>
      <c r="E79" s="10">
        <v>5.5</v>
      </c>
      <c r="F79" s="8">
        <v>30</v>
      </c>
      <c r="G79" s="22">
        <v>1</v>
      </c>
      <c r="H79" s="8">
        <v>0</v>
      </c>
      <c r="I79" s="9">
        <v>60000</v>
      </c>
      <c r="J79" s="9">
        <v>1</v>
      </c>
      <c r="K79" s="27">
        <f t="shared" si="6"/>
        <v>0</v>
      </c>
    </row>
    <row r="80" spans="2:11">
      <c r="B80" s="8" t="s">
        <v>21</v>
      </c>
      <c r="C80" s="8" t="s">
        <v>45</v>
      </c>
      <c r="D80" s="9">
        <v>67614.822290046286</v>
      </c>
      <c r="E80" s="10">
        <f>+$E$79*M4</f>
        <v>6.4349999999999996</v>
      </c>
      <c r="F80" s="8">
        <v>30</v>
      </c>
      <c r="G80" s="22">
        <v>1</v>
      </c>
      <c r="H80" s="8">
        <v>0</v>
      </c>
      <c r="I80" s="9">
        <v>67614.822290046286</v>
      </c>
      <c r="J80" s="9">
        <v>1</v>
      </c>
      <c r="K80" s="10">
        <f t="shared" si="6"/>
        <v>0</v>
      </c>
    </row>
    <row r="81" spans="2:11">
      <c r="B81" s="8" t="s">
        <v>26</v>
      </c>
      <c r="C81" s="8" t="s">
        <v>45</v>
      </c>
      <c r="D81" s="29">
        <v>58182.844343802317</v>
      </c>
      <c r="E81" s="10">
        <f t="shared" ref="E81:E84" si="7">+$E$79*M5</f>
        <v>6.6549999999999994</v>
      </c>
      <c r="F81" s="8">
        <v>30</v>
      </c>
      <c r="G81" s="22">
        <v>1</v>
      </c>
      <c r="H81" s="8">
        <v>0</v>
      </c>
      <c r="I81" s="9">
        <v>58182.844343802317</v>
      </c>
      <c r="J81" s="9">
        <v>1</v>
      </c>
      <c r="K81" s="10">
        <f t="shared" si="6"/>
        <v>0</v>
      </c>
    </row>
    <row r="82" spans="2:11">
      <c r="B82" s="8" t="s">
        <v>22</v>
      </c>
      <c r="C82" s="8" t="s">
        <v>45</v>
      </c>
      <c r="D82" s="29">
        <v>37216.724098322979</v>
      </c>
      <c r="E82" s="10">
        <f t="shared" si="7"/>
        <v>6.9850000000000003</v>
      </c>
      <c r="F82" s="8">
        <v>30</v>
      </c>
      <c r="G82" s="22">
        <v>1</v>
      </c>
      <c r="H82" s="8">
        <v>0</v>
      </c>
      <c r="I82" s="9">
        <v>37216.724098322979</v>
      </c>
      <c r="J82" s="9">
        <v>1</v>
      </c>
      <c r="K82" s="10">
        <f t="shared" si="6"/>
        <v>0</v>
      </c>
    </row>
    <row r="83" spans="2:11">
      <c r="B83" s="8" t="s">
        <v>23</v>
      </c>
      <c r="C83" s="8" t="s">
        <v>45</v>
      </c>
      <c r="D83" s="29">
        <v>42812.441806495175</v>
      </c>
      <c r="E83" s="10">
        <f t="shared" si="7"/>
        <v>7.59</v>
      </c>
      <c r="F83" s="8">
        <v>30</v>
      </c>
      <c r="G83" s="22">
        <v>1</v>
      </c>
      <c r="H83" s="8">
        <v>0</v>
      </c>
      <c r="I83" s="9">
        <v>42812.441806495175</v>
      </c>
      <c r="J83" s="9">
        <v>1</v>
      </c>
      <c r="K83" s="10">
        <f t="shared" si="6"/>
        <v>0</v>
      </c>
    </row>
    <row r="84" spans="2:11">
      <c r="B84" s="8" t="s">
        <v>30</v>
      </c>
      <c r="C84" s="8" t="s">
        <v>45</v>
      </c>
      <c r="D84" s="29">
        <v>31013.094417643006</v>
      </c>
      <c r="E84" s="10">
        <f t="shared" si="7"/>
        <v>8.9649999999999999</v>
      </c>
      <c r="F84" s="8">
        <v>30</v>
      </c>
      <c r="G84" s="22">
        <v>1</v>
      </c>
      <c r="H84" s="8">
        <v>0</v>
      </c>
      <c r="I84" s="29">
        <v>31013.094417643006</v>
      </c>
      <c r="J84" s="9">
        <v>1</v>
      </c>
      <c r="K84" s="10">
        <f t="shared" si="6"/>
        <v>0</v>
      </c>
    </row>
    <row r="85" spans="2:11">
      <c r="B85" s="8" t="s">
        <v>19</v>
      </c>
      <c r="C85" s="8" t="s">
        <v>47</v>
      </c>
      <c r="D85" s="9">
        <v>300000</v>
      </c>
      <c r="E85" s="10">
        <v>15</v>
      </c>
      <c r="F85" s="8">
        <v>5</v>
      </c>
      <c r="G85" s="22">
        <v>1</v>
      </c>
      <c r="H85" s="8">
        <v>0</v>
      </c>
      <c r="I85" s="9">
        <v>300000</v>
      </c>
      <c r="J85" s="9">
        <v>1</v>
      </c>
      <c r="K85" s="10">
        <f t="shared" si="6"/>
        <v>0</v>
      </c>
    </row>
    <row r="86" spans="2:11">
      <c r="B86" s="8" t="s">
        <v>19</v>
      </c>
      <c r="C86" s="8" t="s">
        <v>48</v>
      </c>
      <c r="D86" s="29">
        <v>1777</v>
      </c>
      <c r="E86" s="10">
        <v>10</v>
      </c>
      <c r="F86" s="8">
        <v>45</v>
      </c>
      <c r="G86" s="22">
        <v>1</v>
      </c>
      <c r="H86" s="8">
        <v>0</v>
      </c>
      <c r="I86" s="29">
        <v>1777</v>
      </c>
      <c r="J86" s="9">
        <v>1</v>
      </c>
      <c r="K86" s="10">
        <f t="shared" si="6"/>
        <v>0</v>
      </c>
    </row>
    <row r="87" spans="2:11">
      <c r="B87" s="29" t="s">
        <v>52</v>
      </c>
      <c r="C87" s="8" t="s">
        <v>49</v>
      </c>
      <c r="D87" s="29">
        <v>2490</v>
      </c>
      <c r="E87" s="10">
        <v>25</v>
      </c>
      <c r="F87" s="8">
        <v>90</v>
      </c>
      <c r="G87" s="22">
        <v>1</v>
      </c>
      <c r="H87" s="8">
        <v>0</v>
      </c>
      <c r="I87" s="29">
        <v>2490</v>
      </c>
      <c r="J87" s="9">
        <v>1</v>
      </c>
      <c r="K87" s="10">
        <f t="shared" si="6"/>
        <v>0</v>
      </c>
    </row>
    <row r="88" spans="2:11">
      <c r="B88" s="29" t="s">
        <v>54</v>
      </c>
      <c r="C88" s="29" t="s">
        <v>50</v>
      </c>
      <c r="D88" s="29">
        <v>2300</v>
      </c>
      <c r="E88" s="10">
        <v>7.5</v>
      </c>
      <c r="F88" s="8">
        <v>466</v>
      </c>
      <c r="G88" s="22">
        <v>1</v>
      </c>
      <c r="H88" s="8">
        <v>0</v>
      </c>
      <c r="I88" s="29">
        <v>466</v>
      </c>
      <c r="J88" s="29">
        <v>1</v>
      </c>
      <c r="K88" s="10">
        <f t="shared" si="6"/>
        <v>0</v>
      </c>
    </row>
    <row r="89" spans="2:11">
      <c r="B89" s="29" t="s">
        <v>53</v>
      </c>
      <c r="C89" s="29" t="s">
        <v>51</v>
      </c>
      <c r="D89" s="29">
        <v>5667</v>
      </c>
      <c r="E89" s="10">
        <v>4.5</v>
      </c>
      <c r="F89" s="8">
        <v>547</v>
      </c>
      <c r="G89" s="22">
        <v>1</v>
      </c>
      <c r="H89" s="8">
        <v>0</v>
      </c>
      <c r="I89" s="29">
        <v>547</v>
      </c>
      <c r="J89" s="29">
        <v>1</v>
      </c>
      <c r="K89" s="10">
        <f t="shared" si="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Hesaplar</vt:lpstr>
      <vt:lpstr>Otomatik Hesaplama</vt:lpstr>
      <vt:lpstr>Kampanya</vt:lpstr>
      <vt:lpstr>Günlük Gösterim Sayıları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İbrahim Özbek Arslan</dc:creator>
  <cp:lastModifiedBy>İbrahim Özbek Arslan</cp:lastModifiedBy>
  <dcterms:created xsi:type="dcterms:W3CDTF">2015-06-05T18:17:20Z</dcterms:created>
  <dcterms:modified xsi:type="dcterms:W3CDTF">2026-09-01T20:03:59Z</dcterms:modified>
</cp:coreProperties>
</file>