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defaultThemeVersion="124226"/>
  <mc:AlternateContent xmlns:mc="http://schemas.openxmlformats.org/markup-compatibility/2006">
    <mc:Choice Requires="x15">
      <x15ac:absPath xmlns:x15ac="http://schemas.microsoft.com/office/spreadsheetml/2010/11/ac" url="C:\Users\ib_ra\Documents\GitHub\Aide\Aide\wwwroot\AdvisingMaterial\Majors\Computer Science\StudyPlan\"/>
    </mc:Choice>
  </mc:AlternateContent>
  <xr:revisionPtr revIDLastSave="0" documentId="13_ncr:1_{AE4DB125-BE48-4F9B-AC4E-663EE6F3023A}" xr6:coauthVersionLast="47" xr6:coauthVersionMax="47" xr10:uidLastSave="{00000000-0000-0000-0000-000000000000}"/>
  <bookViews>
    <workbookView xWindow="-120" yWindow="-120" windowWidth="20730" windowHeight="11160" tabRatio="701" firstSheet="1"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Crses!$A$1:$K$259</definedName>
    <definedName name="_xlnm.Print_Area" localSheetId="5">'CS-A'!$A$1:$L$66</definedName>
    <definedName name="_xlnm.Print_Area" localSheetId="3">'CS-Adv'!$A$1:$N$47</definedName>
    <definedName name="_xlnm.Print_Area" localSheetId="2">'CS-Adv-E'!$A$1:$S$49</definedName>
    <definedName name="_xlnm.Print_Area" localSheetId="4">'CS-E'!$B$1:$M$62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2" i="29" l="1"/>
  <c r="L42" i="29" l="1"/>
  <c r="C35" i="29" l="1"/>
  <c r="D35" i="29"/>
  <c r="E35" i="29"/>
  <c r="F35" i="29"/>
  <c r="G35" i="29"/>
  <c r="C41" i="29" l="1"/>
  <c r="D41" i="29"/>
  <c r="E41" i="29"/>
  <c r="F41" i="29"/>
  <c r="G41" i="29"/>
  <c r="C42"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G37" i="15"/>
  <c r="F37" i="15"/>
  <c r="E37" i="15"/>
  <c r="D37" i="15"/>
  <c r="C37" i="15"/>
  <c r="G35" i="15"/>
  <c r="F35" i="15"/>
  <c r="E35" i="15"/>
  <c r="D35" i="15"/>
  <c r="C35" i="15"/>
  <c r="I57" i="15"/>
  <c r="J57" i="15"/>
  <c r="K57" i="15"/>
  <c r="L57" i="15"/>
  <c r="M57" i="15"/>
  <c r="I56" i="15"/>
  <c r="J56" i="15"/>
  <c r="K56" i="15"/>
  <c r="L56" i="15"/>
  <c r="M56" i="15"/>
  <c r="I58" i="15"/>
  <c r="J58" i="15"/>
  <c r="K58" i="15"/>
  <c r="L58" i="15"/>
  <c r="M58" i="15"/>
  <c r="I59" i="15"/>
  <c r="J59" i="15"/>
  <c r="K59" i="15"/>
  <c r="L59" i="15"/>
  <c r="M59" i="15"/>
  <c r="I60" i="15"/>
  <c r="J60" i="15"/>
  <c r="K60" i="15"/>
  <c r="L60" i="15"/>
  <c r="M60" i="15"/>
  <c r="M55" i="15"/>
  <c r="L55" i="15"/>
  <c r="K55" i="15"/>
  <c r="J55" i="15"/>
  <c r="I55" i="15"/>
  <c r="I37" i="15"/>
  <c r="J37" i="15"/>
  <c r="K37" i="15"/>
  <c r="L37" i="15"/>
  <c r="M37" i="15"/>
  <c r="I34" i="15"/>
  <c r="J34" i="15"/>
  <c r="K34" i="15"/>
  <c r="L34" i="15"/>
  <c r="M34" i="15"/>
  <c r="I35" i="15"/>
  <c r="J35" i="15"/>
  <c r="K35" i="15"/>
  <c r="L35" i="15"/>
  <c r="M35" i="15"/>
  <c r="I36" i="15"/>
  <c r="J36" i="15"/>
  <c r="K36" i="15"/>
  <c r="L36" i="15"/>
  <c r="M36"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8" i="15"/>
  <c r="J38" i="15"/>
  <c r="K38" i="15"/>
  <c r="L38" i="15"/>
  <c r="M38" i="15"/>
  <c r="I10" i="15"/>
  <c r="J10" i="15"/>
  <c r="K10" i="15"/>
  <c r="L10" i="15"/>
  <c r="M10" i="15"/>
  <c r="I11" i="15"/>
  <c r="J11" i="15"/>
  <c r="K11" i="15"/>
  <c r="L11" i="15"/>
  <c r="M11" i="15"/>
  <c r="I12" i="15"/>
  <c r="J12" i="15"/>
  <c r="K12" i="15"/>
  <c r="L12" i="15"/>
  <c r="M12" i="15"/>
  <c r="I13" i="15"/>
  <c r="J13" i="15"/>
  <c r="K13" i="15"/>
  <c r="L13" i="15"/>
  <c r="M13" i="15"/>
  <c r="I14" i="15"/>
  <c r="J14" i="15"/>
  <c r="K14" i="15"/>
  <c r="L14" i="15"/>
  <c r="M14" i="15"/>
  <c r="M15" i="15"/>
  <c r="L15" i="15"/>
  <c r="K15" i="15"/>
  <c r="J15" i="15"/>
  <c r="I15" i="15"/>
  <c r="G57" i="15"/>
  <c r="F57" i="15"/>
  <c r="E57" i="15"/>
  <c r="D57" i="15"/>
  <c r="C57" i="15"/>
  <c r="D22" i="15"/>
  <c r="E22" i="15"/>
  <c r="F22" i="15"/>
  <c r="G22" i="15"/>
  <c r="C22" i="15"/>
  <c r="J41" i="25" l="1"/>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10" i="25"/>
  <c r="D10" i="25"/>
  <c r="E10" i="25"/>
  <c r="F10" i="25"/>
  <c r="G10" i="25"/>
  <c r="C42" i="25"/>
  <c r="D42" i="25"/>
  <c r="E42" i="25"/>
  <c r="F42" i="25"/>
  <c r="G42" i="25"/>
  <c r="G41" i="25"/>
  <c r="F41" i="25"/>
  <c r="E41" i="25"/>
  <c r="D41" i="25"/>
  <c r="C41" i="25"/>
  <c r="C29" i="25"/>
  <c r="D29" i="25"/>
  <c r="E29" i="25"/>
  <c r="F29" i="25"/>
  <c r="G29"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6" i="25"/>
  <c r="K16" i="25"/>
  <c r="L16" i="25"/>
  <c r="M16" i="25"/>
  <c r="N16" i="25"/>
  <c r="J17" i="25"/>
  <c r="K17" i="25"/>
  <c r="L17" i="25"/>
  <c r="M17" i="25"/>
  <c r="N17" i="25"/>
  <c r="J18" i="25"/>
  <c r="K18" i="25"/>
  <c r="L18" i="25"/>
  <c r="M18" i="25"/>
  <c r="N18" i="25"/>
  <c r="N19" i="25"/>
  <c r="M19" i="25"/>
  <c r="L19" i="25"/>
  <c r="K19" i="25"/>
  <c r="J19" i="25"/>
  <c r="C9" i="25"/>
  <c r="B39" i="20" l="1"/>
  <c r="C39" i="20"/>
  <c r="D39" i="20"/>
  <c r="E39" i="20"/>
  <c r="F39" i="20"/>
  <c r="L60" i="20" l="1"/>
  <c r="K60" i="20"/>
  <c r="J60" i="20"/>
  <c r="I60" i="20"/>
  <c r="H60" i="20"/>
  <c r="L59" i="20"/>
  <c r="K59" i="20"/>
  <c r="J59" i="20"/>
  <c r="I59" i="20"/>
  <c r="H59" i="20"/>
  <c r="L30" i="20"/>
  <c r="K30" i="20"/>
  <c r="J30" i="20"/>
  <c r="I30" i="20"/>
  <c r="H30" i="20"/>
  <c r="L26" i="20"/>
  <c r="K26" i="20"/>
  <c r="J26" i="20"/>
  <c r="I26" i="20"/>
  <c r="H26" i="20"/>
  <c r="L20" i="20"/>
  <c r="K20" i="20"/>
  <c r="J20" i="20"/>
  <c r="I20" i="20"/>
  <c r="H20" i="20"/>
  <c r="L19" i="20"/>
  <c r="K19" i="20"/>
  <c r="J19" i="20"/>
  <c r="I19" i="20"/>
  <c r="H19" i="20"/>
  <c r="L16" i="20"/>
  <c r="K16" i="20"/>
  <c r="J16" i="20"/>
  <c r="I16" i="20"/>
  <c r="H16" i="20"/>
  <c r="L15" i="20"/>
  <c r="K15" i="20"/>
  <c r="J15" i="20"/>
  <c r="I15" i="20"/>
  <c r="H15" i="20"/>
  <c r="H10" i="20"/>
  <c r="I10" i="20"/>
  <c r="J10" i="20"/>
  <c r="K10" i="20"/>
  <c r="L10" i="20"/>
  <c r="H11" i="20"/>
  <c r="I11" i="20"/>
  <c r="J11" i="20"/>
  <c r="K11" i="20"/>
  <c r="L11" i="20"/>
  <c r="H12" i="20"/>
  <c r="I12" i="20"/>
  <c r="J12" i="20"/>
  <c r="K12" i="20"/>
  <c r="L12" i="20"/>
  <c r="L13" i="20"/>
  <c r="K13" i="20"/>
  <c r="J13" i="20"/>
  <c r="I13" i="20"/>
  <c r="H13" i="20"/>
  <c r="B58" i="20"/>
  <c r="C58" i="20"/>
  <c r="D58" i="20"/>
  <c r="E58" i="20"/>
  <c r="F58" i="20"/>
  <c r="B23" i="20"/>
  <c r="C23" i="20"/>
  <c r="D23" i="20"/>
  <c r="E23" i="20"/>
  <c r="F23" i="20"/>
  <c r="L27" i="20" l="1"/>
  <c r="L62" i="20" l="1"/>
  <c r="K62" i="20"/>
  <c r="J62" i="20"/>
  <c r="I62" i="20"/>
  <c r="H62" i="20"/>
  <c r="L14" i="20" l="1"/>
  <c r="F52" i="20" l="1"/>
  <c r="E52" i="20"/>
  <c r="D52" i="20"/>
  <c r="C52" i="20"/>
  <c r="B52" i="20"/>
  <c r="B60" i="20"/>
  <c r="F55" i="20" l="1"/>
  <c r="C6" i="29" l="1"/>
  <c r="D6" i="29"/>
  <c r="E6" i="29"/>
  <c r="F6" i="29"/>
  <c r="G6" i="29"/>
  <c r="C7" i="29"/>
  <c r="D7" i="29"/>
  <c r="E7" i="29"/>
  <c r="F7" i="29"/>
  <c r="G7" i="29"/>
  <c r="C8" i="29"/>
  <c r="D8" i="29"/>
  <c r="E8" i="29"/>
  <c r="F8" i="29"/>
  <c r="G8" i="29"/>
  <c r="C9"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P5" i="29"/>
  <c r="O5" i="29"/>
  <c r="N5" i="29"/>
  <c r="M5" i="29"/>
  <c r="L5" i="29"/>
  <c r="E5" i="29"/>
  <c r="G5" i="29"/>
  <c r="F5" i="29"/>
  <c r="D5" i="29"/>
  <c r="C5" i="29"/>
  <c r="F11" i="29" l="1"/>
  <c r="D11" i="29"/>
  <c r="J5" i="25"/>
  <c r="K5" i="25"/>
  <c r="L5" i="25"/>
  <c r="M5" i="25"/>
  <c r="N5" i="25"/>
  <c r="J6" i="25"/>
  <c r="K6" i="25"/>
  <c r="L6" i="25"/>
  <c r="M6" i="25"/>
  <c r="N6" i="25"/>
  <c r="J7" i="25"/>
  <c r="K7" i="25"/>
  <c r="L7" i="25"/>
  <c r="M7" i="25"/>
  <c r="N7" i="25"/>
  <c r="J8" i="25"/>
  <c r="K8" i="25"/>
  <c r="L8" i="25"/>
  <c r="M8" i="25"/>
  <c r="N8" i="25"/>
  <c r="D9" i="25"/>
  <c r="E9" i="25"/>
  <c r="F9" i="25"/>
  <c r="G9" i="25"/>
  <c r="K11" i="25" l="1"/>
  <c r="H33" i="20"/>
  <c r="I33" i="20"/>
  <c r="J33" i="20"/>
  <c r="K33" i="20"/>
  <c r="L33" i="20"/>
  <c r="G51" i="15" l="1"/>
  <c r="F51" i="15"/>
  <c r="E51" i="15"/>
  <c r="D51" i="15"/>
  <c r="C51" i="15"/>
  <c r="G25" i="15"/>
  <c r="G26" i="15"/>
  <c r="C42" i="15"/>
  <c r="D42" i="15"/>
  <c r="E42" i="15"/>
  <c r="F42" i="15"/>
  <c r="G42" i="15"/>
  <c r="C44" i="15"/>
  <c r="D44" i="15"/>
  <c r="E44" i="15"/>
  <c r="F44" i="15"/>
  <c r="G44" i="15"/>
  <c r="C18" i="15"/>
  <c r="D18" i="15"/>
  <c r="E18" i="15"/>
  <c r="F18" i="15"/>
  <c r="G18" i="15"/>
  <c r="C19" i="15"/>
  <c r="D19" i="15"/>
  <c r="E19" i="15"/>
  <c r="F19" i="15"/>
  <c r="G19" i="15"/>
  <c r="C20" i="15"/>
  <c r="D20" i="15"/>
  <c r="E20" i="15"/>
  <c r="F20" i="15"/>
  <c r="G20" i="15"/>
  <c r="C21" i="15"/>
  <c r="D21" i="15"/>
  <c r="E21" i="15"/>
  <c r="F21" i="15"/>
  <c r="G21" i="15"/>
  <c r="C23" i="15"/>
  <c r="D23" i="15"/>
  <c r="E23" i="15"/>
  <c r="F23" i="15"/>
  <c r="G23" i="15"/>
  <c r="C24" i="15"/>
  <c r="D24" i="15"/>
  <c r="E24" i="15"/>
  <c r="F24" i="15"/>
  <c r="G24" i="15"/>
  <c r="C25" i="15"/>
  <c r="D25" i="15"/>
  <c r="E25" i="15"/>
  <c r="F25" i="15"/>
  <c r="C26" i="15"/>
  <c r="D26" i="15"/>
  <c r="E26" i="15"/>
  <c r="F26" i="15"/>
  <c r="C27" i="15"/>
  <c r="D27" i="15"/>
  <c r="E27" i="15"/>
  <c r="F27" i="15"/>
  <c r="G27" i="15"/>
  <c r="C28" i="15"/>
  <c r="D28" i="15"/>
  <c r="E28" i="15"/>
  <c r="F28" i="15"/>
  <c r="G28" i="15"/>
  <c r="C29" i="15"/>
  <c r="D29" i="15"/>
  <c r="E29" i="15"/>
  <c r="F29" i="15"/>
  <c r="G29" i="15"/>
  <c r="C30" i="15"/>
  <c r="D30" i="15"/>
  <c r="E30" i="15"/>
  <c r="F30" i="15"/>
  <c r="G30" i="15"/>
  <c r="C31" i="15"/>
  <c r="D31" i="15"/>
  <c r="E31" i="15"/>
  <c r="F31" i="15"/>
  <c r="G31" i="15"/>
  <c r="C32" i="15"/>
  <c r="D32" i="15"/>
  <c r="E32" i="15"/>
  <c r="F32" i="15"/>
  <c r="G32" i="15"/>
  <c r="C33" i="15"/>
  <c r="D33" i="15"/>
  <c r="E33" i="15"/>
  <c r="F33" i="15"/>
  <c r="G33" i="15"/>
  <c r="C38" i="15"/>
  <c r="D38" i="15"/>
  <c r="E38" i="15"/>
  <c r="F38" i="15"/>
  <c r="G38" i="15"/>
  <c r="C40" i="15"/>
  <c r="D40" i="15"/>
  <c r="E40" i="15"/>
  <c r="F40" i="15"/>
  <c r="G40" i="15"/>
  <c r="C41" i="15"/>
  <c r="D41" i="15"/>
  <c r="E41" i="15"/>
  <c r="F41" i="15"/>
  <c r="G41" i="15"/>
  <c r="G17" i="15"/>
  <c r="F17" i="15"/>
  <c r="E17" i="15"/>
  <c r="D17" i="15"/>
  <c r="C17" i="15"/>
  <c r="C11" i="15"/>
  <c r="D11" i="15"/>
  <c r="E11" i="15"/>
  <c r="F11" i="15"/>
  <c r="G11" i="15"/>
  <c r="C12" i="15"/>
  <c r="D12" i="15"/>
  <c r="E12" i="15"/>
  <c r="F12" i="15"/>
  <c r="G12" i="15"/>
  <c r="C13" i="15"/>
  <c r="D13" i="15"/>
  <c r="E13" i="15"/>
  <c r="F13" i="15"/>
  <c r="G13" i="15"/>
  <c r="G10" i="15"/>
  <c r="F10" i="15"/>
  <c r="E10" i="15"/>
  <c r="D10" i="15"/>
  <c r="C10" i="15"/>
  <c r="D14" i="15" l="1"/>
  <c r="F14" i="15"/>
  <c r="E14" i="15"/>
  <c r="B54" i="20"/>
  <c r="C54" i="20"/>
  <c r="D54" i="20"/>
  <c r="E54" i="20"/>
  <c r="F54" i="20"/>
  <c r="B55" i="20"/>
  <c r="C55" i="20"/>
  <c r="D55" i="20"/>
  <c r="E55" i="20"/>
  <c r="B56" i="20"/>
  <c r="C56" i="20"/>
  <c r="D56" i="20"/>
  <c r="E56" i="20"/>
  <c r="F56" i="20"/>
  <c r="B57" i="20"/>
  <c r="C57" i="20"/>
  <c r="D57" i="20"/>
  <c r="E57" i="20"/>
  <c r="F57" i="20"/>
  <c r="C60" i="20"/>
  <c r="D60" i="20"/>
  <c r="E60" i="20"/>
  <c r="F60" i="20"/>
  <c r="F53" i="20"/>
  <c r="E53" i="20"/>
  <c r="D53" i="20"/>
  <c r="C53" i="20"/>
  <c r="B53" i="20"/>
  <c r="B42" i="20"/>
  <c r="C42" i="20"/>
  <c r="D42" i="20"/>
  <c r="E42" i="20"/>
  <c r="F42" i="20"/>
  <c r="F41" i="20"/>
  <c r="E41" i="20"/>
  <c r="D41" i="20"/>
  <c r="C41" i="20"/>
  <c r="B41" i="20"/>
  <c r="B19" i="20"/>
  <c r="C19" i="20"/>
  <c r="D19" i="20"/>
  <c r="E19" i="20"/>
  <c r="F19" i="20"/>
  <c r="B20" i="20"/>
  <c r="C20" i="20"/>
  <c r="D20" i="20"/>
  <c r="E20" i="20"/>
  <c r="F20" i="20"/>
  <c r="B21" i="20"/>
  <c r="C21" i="20"/>
  <c r="D21" i="20"/>
  <c r="E21" i="20"/>
  <c r="F21" i="20"/>
  <c r="B22" i="20"/>
  <c r="C22" i="20"/>
  <c r="D22" i="20"/>
  <c r="E22" i="20"/>
  <c r="F22"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F18" i="20"/>
  <c r="E18" i="20"/>
  <c r="D18" i="20"/>
  <c r="C18" i="20"/>
  <c r="B18" i="20"/>
  <c r="C62" i="20" l="1"/>
  <c r="E62" i="20"/>
  <c r="D62" i="20"/>
  <c r="F13" i="20"/>
  <c r="E13" i="20"/>
  <c r="D13" i="20"/>
  <c r="C13" i="20"/>
  <c r="B13" i="20"/>
  <c r="B12" i="20"/>
  <c r="G35" i="25" l="1"/>
  <c r="F35" i="25"/>
  <c r="E35" i="25"/>
  <c r="D35" i="25"/>
  <c r="C35" i="25"/>
  <c r="L41" i="29"/>
  <c r="L28" i="29"/>
  <c r="L29" i="29"/>
  <c r="L30" i="29"/>
  <c r="L17" i="29"/>
  <c r="L18" i="29"/>
  <c r="L6" i="29"/>
  <c r="L7" i="29"/>
  <c r="L8" i="29"/>
  <c r="C17" i="29"/>
  <c r="P41" i="29"/>
  <c r="O41" i="29"/>
  <c r="O46" i="29" s="1"/>
  <c r="N41" i="29"/>
  <c r="N46" i="29" s="1"/>
  <c r="M41" i="29"/>
  <c r="M46" i="29" s="1"/>
  <c r="P30" i="29"/>
  <c r="O30" i="29"/>
  <c r="N30" i="29"/>
  <c r="M30" i="29"/>
  <c r="P29" i="29"/>
  <c r="O29" i="29"/>
  <c r="N29" i="29"/>
  <c r="M29" i="29"/>
  <c r="P28" i="29"/>
  <c r="O28" i="29"/>
  <c r="N28" i="29"/>
  <c r="M28" i="29"/>
  <c r="F33" i="29"/>
  <c r="D33" i="29"/>
  <c r="P18" i="29"/>
  <c r="O18" i="29"/>
  <c r="N18" i="29"/>
  <c r="M18" i="29"/>
  <c r="P17" i="29"/>
  <c r="O17" i="29"/>
  <c r="N17" i="29"/>
  <c r="M17" i="29"/>
  <c r="G17" i="29"/>
  <c r="F17" i="29"/>
  <c r="F22" i="29" s="1"/>
  <c r="E17" i="29"/>
  <c r="D17" i="29"/>
  <c r="P8" i="29"/>
  <c r="O8" i="29"/>
  <c r="N8" i="29"/>
  <c r="M8" i="29"/>
  <c r="P7" i="29"/>
  <c r="O7" i="29"/>
  <c r="N7" i="29"/>
  <c r="M7" i="29"/>
  <c r="P6" i="29"/>
  <c r="O6" i="29"/>
  <c r="N6" i="29"/>
  <c r="M6" i="29"/>
  <c r="E11" i="29"/>
  <c r="O11" i="29" l="1"/>
  <c r="E33" i="29"/>
  <c r="M33" i="29"/>
  <c r="F46" i="29"/>
  <c r="E22" i="29"/>
  <c r="N33" i="29"/>
  <c r="O33" i="29"/>
  <c r="E46" i="29"/>
  <c r="D46" i="29"/>
  <c r="M11" i="29"/>
  <c r="N11" i="29"/>
  <c r="O22" i="29"/>
  <c r="N22" i="29"/>
  <c r="D22" i="29"/>
  <c r="M22" i="29"/>
  <c r="D3" i="28"/>
  <c r="D6" i="28"/>
  <c r="M47" i="29" l="1"/>
  <c r="B13" i="28"/>
  <c r="B25" i="28" l="1"/>
  <c r="B14" i="28"/>
  <c r="B15" i="28"/>
  <c r="B4" i="28" l="1"/>
  <c r="B5" i="28"/>
  <c r="B6" i="28"/>
  <c r="B7" i="28"/>
  <c r="B9" i="28"/>
  <c r="B10" i="28"/>
  <c r="B11" i="28"/>
  <c r="B12" i="28"/>
  <c r="B16" i="28"/>
  <c r="B17" i="28"/>
  <c r="B18" i="28"/>
  <c r="B19" i="28"/>
  <c r="B20" i="28"/>
  <c r="B22" i="28"/>
  <c r="B23" i="28"/>
  <c r="B24" i="28"/>
  <c r="B26" i="28"/>
  <c r="B27" i="28"/>
  <c r="B28" i="28"/>
  <c r="B3" i="28"/>
  <c r="E4" i="28" l="1"/>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3" i="15" l="1"/>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I54" i="15"/>
  <c r="J54" i="15"/>
  <c r="K54" i="15"/>
  <c r="L54" i="15"/>
  <c r="M54" i="15"/>
  <c r="C53" i="15"/>
  <c r="D53" i="15"/>
  <c r="E53" i="15"/>
  <c r="F53" i="15"/>
  <c r="G53" i="15"/>
  <c r="C54" i="15"/>
  <c r="D54" i="15"/>
  <c r="E54" i="15"/>
  <c r="F54" i="15"/>
  <c r="G54" i="15"/>
  <c r="C55" i="15"/>
  <c r="D55" i="15"/>
  <c r="E55" i="15"/>
  <c r="F55" i="15"/>
  <c r="G55" i="15"/>
  <c r="C56" i="15"/>
  <c r="D56" i="15"/>
  <c r="E56" i="15"/>
  <c r="F56" i="15"/>
  <c r="G56" i="15"/>
  <c r="C58" i="15"/>
  <c r="D58" i="15"/>
  <c r="E58" i="15"/>
  <c r="F58" i="15"/>
  <c r="G58" i="15"/>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2" i="20"/>
  <c r="I52" i="20"/>
  <c r="J52" i="20"/>
  <c r="K52" i="20"/>
  <c r="L52" i="20"/>
  <c r="H53" i="20"/>
  <c r="I53" i="20"/>
  <c r="J53" i="20"/>
  <c r="K53" i="20"/>
  <c r="L53" i="20"/>
  <c r="H54" i="20"/>
  <c r="I54" i="20"/>
  <c r="J54" i="20"/>
  <c r="K54" i="20"/>
  <c r="L54" i="20"/>
  <c r="H55" i="20"/>
  <c r="I55" i="20"/>
  <c r="J55" i="20"/>
  <c r="K55" i="20"/>
  <c r="L55" i="20"/>
  <c r="H56" i="20"/>
  <c r="I56" i="20"/>
  <c r="J56" i="20"/>
  <c r="K56" i="20"/>
  <c r="L56" i="20"/>
  <c r="H57" i="20"/>
  <c r="I57" i="20"/>
  <c r="J57" i="20"/>
  <c r="K57" i="20"/>
  <c r="L57" i="20"/>
  <c r="H58" i="20"/>
  <c r="I58" i="20"/>
  <c r="J58" i="20"/>
  <c r="K58" i="20"/>
  <c r="L58" i="20"/>
  <c r="H61" i="20"/>
  <c r="I61" i="20"/>
  <c r="J61" i="20"/>
  <c r="K61" i="20"/>
  <c r="L61" i="20"/>
  <c r="H37" i="20"/>
  <c r="I37" i="20"/>
  <c r="J37" i="20"/>
  <c r="K37" i="20"/>
  <c r="L37" i="20"/>
  <c r="H32" i="20"/>
  <c r="I32" i="20"/>
  <c r="J32" i="20"/>
  <c r="K32" i="20"/>
  <c r="L32" i="20"/>
  <c r="H34" i="20"/>
  <c r="I34" i="20"/>
  <c r="J34" i="20"/>
  <c r="K34" i="20"/>
  <c r="L34" i="20"/>
  <c r="H39" i="20"/>
  <c r="I39" i="20"/>
  <c r="J39" i="20"/>
  <c r="K39" i="20"/>
  <c r="L39" i="20"/>
  <c r="H36" i="20"/>
  <c r="I36" i="20"/>
  <c r="J36" i="20"/>
  <c r="K36" i="20"/>
  <c r="L36" i="20"/>
  <c r="H14" i="20"/>
  <c r="I14" i="20"/>
  <c r="J14" i="20"/>
  <c r="K14" i="20"/>
  <c r="H23" i="20"/>
  <c r="I23" i="20"/>
  <c r="J23" i="20"/>
  <c r="K23" i="20"/>
  <c r="L23" i="20"/>
  <c r="H24" i="20"/>
  <c r="I24" i="20"/>
  <c r="J24" i="20"/>
  <c r="K24" i="20"/>
  <c r="L24" i="20"/>
  <c r="H17" i="20"/>
  <c r="I17" i="20"/>
  <c r="J17" i="20"/>
  <c r="K17" i="20"/>
  <c r="L17" i="20"/>
  <c r="H18" i="20"/>
  <c r="I18" i="20"/>
  <c r="J18" i="20"/>
  <c r="K18" i="20"/>
  <c r="L18" i="20"/>
  <c r="H25" i="20"/>
  <c r="I25" i="20"/>
  <c r="J25" i="20"/>
  <c r="K25" i="20"/>
  <c r="L25" i="20"/>
  <c r="H27" i="20"/>
  <c r="I27" i="20"/>
  <c r="J27" i="20"/>
  <c r="K27" i="20"/>
  <c r="H28" i="20"/>
  <c r="I28" i="20"/>
  <c r="J28" i="20"/>
  <c r="K28" i="20"/>
  <c r="L28" i="20"/>
  <c r="H29" i="20"/>
  <c r="I29" i="20"/>
  <c r="J29" i="20"/>
  <c r="K29" i="20"/>
  <c r="L29" i="20"/>
  <c r="H31" i="20"/>
  <c r="I31" i="20"/>
  <c r="J31" i="20"/>
  <c r="K31" i="20"/>
  <c r="L31" i="20"/>
  <c r="H35" i="20"/>
  <c r="I35" i="20"/>
  <c r="J35" i="20"/>
  <c r="K35" i="20"/>
  <c r="L35" i="20"/>
  <c r="H21" i="20"/>
  <c r="I21" i="20"/>
  <c r="J21" i="20"/>
  <c r="K21" i="20"/>
  <c r="L21" i="20"/>
  <c r="H22" i="20"/>
  <c r="I22" i="20"/>
  <c r="J22" i="20"/>
  <c r="K22" i="20"/>
  <c r="L22" i="20"/>
  <c r="B11" i="20"/>
  <c r="C11" i="20"/>
  <c r="D11" i="20"/>
  <c r="E11" i="20"/>
  <c r="F11" i="20"/>
  <c r="C12" i="20"/>
  <c r="D12" i="20"/>
  <c r="E12" i="20"/>
  <c r="F12" i="20"/>
  <c r="J40" i="20" l="1"/>
  <c r="I40" i="20"/>
  <c r="K40" i="20"/>
  <c r="J40" i="25"/>
  <c r="K40" i="25"/>
  <c r="L40" i="25"/>
  <c r="M40" i="25"/>
  <c r="N40" i="25"/>
  <c r="J28" i="25"/>
  <c r="K28" i="25"/>
  <c r="L28" i="25"/>
  <c r="M28" i="25"/>
  <c r="N28" i="25"/>
  <c r="J29" i="25"/>
  <c r="K29" i="25"/>
  <c r="L29" i="25"/>
  <c r="M29" i="25"/>
  <c r="N29" i="25"/>
  <c r="J30" i="25"/>
  <c r="K30" i="25"/>
  <c r="L30" i="25"/>
  <c r="M30" i="25"/>
  <c r="N30" i="25"/>
  <c r="G40" i="25"/>
  <c r="D40" i="25"/>
  <c r="E40" i="25"/>
  <c r="F40" i="25"/>
  <c r="C40" i="25"/>
  <c r="G39" i="25"/>
  <c r="F39" i="25"/>
  <c r="E39" i="25"/>
  <c r="D39" i="25"/>
  <c r="F45" i="25" l="1"/>
  <c r="E45" i="25"/>
  <c r="D45" i="25"/>
  <c r="F22" i="25"/>
  <c r="E22" i="25"/>
  <c r="D22" i="25"/>
  <c r="D11" i="25"/>
  <c r="E11" i="25"/>
  <c r="F11" i="25"/>
  <c r="N39" i="25" l="1"/>
  <c r="M39" i="25"/>
  <c r="M45" i="25" s="1"/>
  <c r="L39" i="25"/>
  <c r="L45" i="25" s="1"/>
  <c r="K39" i="25"/>
  <c r="K45" i="25" s="1"/>
  <c r="J39" i="25"/>
  <c r="C39" i="25"/>
  <c r="N27" i="25"/>
  <c r="M27" i="25"/>
  <c r="M33" i="25" s="1"/>
  <c r="L27" i="25"/>
  <c r="L33" i="25" s="1"/>
  <c r="K27" i="25"/>
  <c r="K33" i="25" s="1"/>
  <c r="J27" i="25"/>
  <c r="M11" i="25"/>
  <c r="L11" i="25"/>
  <c r="L44" i="20"/>
  <c r="K44" i="20"/>
  <c r="J44" i="20"/>
  <c r="I44" i="20"/>
  <c r="H44" i="20"/>
  <c r="B10" i="20"/>
  <c r="F10" i="20"/>
  <c r="E10" i="20"/>
  <c r="E14" i="20" s="1"/>
  <c r="D10" i="20"/>
  <c r="D14" i="20" s="1"/>
  <c r="C10" i="20"/>
  <c r="C14" i="20" s="1"/>
  <c r="G52" i="15"/>
  <c r="F52" i="15"/>
  <c r="F59" i="15" s="1"/>
  <c r="E52" i="15"/>
  <c r="E59" i="15" s="1"/>
  <c r="D52" i="15"/>
  <c r="D59" i="15" s="1"/>
  <c r="C52" i="15"/>
  <c r="M42" i="15"/>
  <c r="L42" i="15"/>
  <c r="K42" i="15"/>
  <c r="J42" i="15"/>
  <c r="I42" i="15"/>
  <c r="L39" i="15"/>
  <c r="J39" i="15"/>
  <c r="D33" i="25" l="1"/>
  <c r="E33" i="25"/>
  <c r="L22" i="25"/>
  <c r="M22" i="25"/>
  <c r="K22" i="25"/>
  <c r="F33" i="25"/>
  <c r="K39" i="15"/>
  <c r="K46" i="2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5EB396ED-50FB-4CB4-8C96-A7881D484D5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<sst xmlns="http://schemas.openxmlformats.org/spreadsheetml/2006/main" count="1372" uniqueCount="718">
  <si>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</si>
  <si>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</si>
  <si>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</si>
  <si>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</si>
  <si>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</si>
  <si>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</si>
  <si>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</si>
  <si>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</si>
  <si>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</si>
  <si>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</si>
  <si>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</si>
  <si>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</si>
  <si>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</si>
  <si>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</si>
  <si>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</si>
  <si>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</si>
  <si>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</si>
  <si>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</si>
  <si>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</si>
  <si>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</si>
  <si>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</si>
  <si>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</si>
  <si>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Discrete Structures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</si>
  <si>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</si>
  <si>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</si>
  <si>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</si>
  <si>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</si>
  <si>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</si>
  <si>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</si>
  <si>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</si>
  <si>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</si>
  <si>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</si>
  <si>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</si>
  <si>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</si>
  <si>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</si>
  <si>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</si>
  <si>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</si>
  <si>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Study Plan for the Bachelor Program in Computer Science</t>
  </si>
  <si>
    <t>(Graduation Requirements: 132 Credit Hours)</t>
  </si>
  <si>
    <t>(a) Compulsory:   (12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</si>
  <si>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</si>
  <si>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</si>
  <si>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</si>
  <si>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</si>
  <si>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</si>
  <si>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</si>
  <si>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</si>
  <si>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</si>
  <si>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</si>
  <si>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</si>
  <si>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</si>
  <si>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</si>
  <si>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</si>
  <si>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</si>
  <si>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</si>
  <si>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</si>
  <si>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</si>
  <si>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</si>
  <si>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</si>
  <si>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</si>
  <si>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</si>
  <si>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</si>
  <si>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</si>
  <si>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</si>
  <si>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</si>
  <si>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</si>
  <si>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</si>
  <si>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</si>
  <si>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</si>
  <si>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</si>
  <si>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</si>
  <si>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</si>
  <si>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</si>
  <si>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Human and the Environment</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</si>
  <si>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</si>
  <si>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</si>
  <si>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</si>
  <si>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</si>
  <si>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1301108+1301110</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</si>
  <si>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</si>
  <si>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</si>
  <si>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</si>
  <si>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</si>
  <si>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</si>
  <si>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</si>
  <si>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</si>
  <si>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</si>
  <si>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</si>
  <si>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</si>
  <si>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</si>
  <si>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</si>
  <si>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</si>
  <si>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</si>
  <si>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</si>
  <si>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</si>
  <si>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</si>
  <si>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</si>
  <si>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</si>
  <si>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</si>
  <si>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</si>
  <si>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</si>
  <si>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</si>
  <si>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</si>
  <si>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</si>
  <si>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</si>
  <si>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</si>
  <si>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</si>
  <si>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</si>
  <si>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</si>
  <si>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</si>
  <si>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</si>
  <si>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</si>
  <si>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</si>
  <si>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</si>
  <si>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</si>
  <si>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</si>
  <si>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</si>
  <si>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</si>
  <si>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</si>
  <si>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</si>
  <si>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</si>
  <si>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</si>
  <si>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</si>
  <si>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</si>
  <si>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</si>
  <si>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</si>
  <si>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</si>
  <si>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</si>
  <si>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</si>
  <si>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</si>
  <si>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</si>
  <si>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</si>
  <si>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</si>
  <si>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</si>
  <si>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</si>
  <si>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</si>
  <si>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</si>
  <si>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</si>
  <si>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</si>
  <si>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</si>
  <si>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</si>
  <si>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</si>
  <si>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</si>
  <si>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</si>
  <si>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</si>
  <si>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</si>
  <si>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</si>
  <si>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</si>
  <si>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</si>
  <si>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</si>
  <si>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</si>
  <si>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</si>
  <si>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</si>
  <si>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</si>
  <si>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</si>
  <si>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</si>
  <si>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</si>
  <si>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</si>
  <si>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</si>
  <si>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</si>
  <si>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</si>
  <si>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</si>
  <si>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</si>
  <si>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</si>
  <si>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</si>
  <si>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</si>
  <si>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</si>
  <si>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</si>
  <si>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</si>
  <si>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</si>
  <si>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</si>
  <si>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</si>
  <si>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</si>
  <si>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</si>
  <si>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</si>
  <si>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</si>
  <si>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</si>
  <si>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</si>
  <si>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</si>
  <si>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</si>
  <si>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</si>
  <si>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</si>
  <si>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</si>
  <si>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</si>
  <si>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</si>
  <si>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</si>
  <si>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</si>
  <si>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</si>
  <si>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</si>
  <si>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</si>
  <si>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</si>
  <si>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</si>
  <si>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</si>
  <si>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</si>
  <si>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</si>
  <si>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</si>
  <si>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</si>
  <si>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</si>
  <si>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</si>
  <si>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</si>
  <si>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</si>
  <si>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</si>
  <si>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</si>
  <si>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</si>
  <si>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</si>
  <si>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</si>
  <si>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</si>
  <si>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</si>
  <si>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</si>
  <si>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</si>
  <si>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</si>
  <si>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</si>
  <si>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</si>
  <si>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</si>
  <si>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</si>
  <si>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</si>
  <si>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</si>
  <si>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</si>
  <si>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</si>
  <si>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</si>
  <si>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</si>
  <si>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</si>
  <si>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</si>
  <si>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</si>
  <si>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</si>
  <si>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</si>
  <si>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</si>
  <si>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</si>
  <si>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</si>
  <si>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</si>
  <si>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</si>
  <si>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</si>
  <si>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</si>
  <si>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</si>
  <si>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</si>
  <si>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</si>
  <si>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</si>
  <si>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</si>
  <si>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</si>
  <si>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</si>
  <si>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</si>
  <si>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</si>
  <si>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</si>
  <si>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</si>
  <si>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</si>
  <si>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</si>
  <si>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</si>
  <si>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</si>
  <si>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</si>
  <si>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</si>
  <si>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</si>
  <si>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</si>
  <si>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</si>
  <si>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</si>
  <si>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</si>
  <si>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</si>
  <si>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</si>
  <si>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</si>
  <si>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</si>
  <si>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</si>
  <si>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</si>
  <si>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</si>
  <si>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</si>
  <si>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</si>
  <si>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</si>
  <si>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</si>
  <si>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</si>
  <si>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</si>
  <si>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</si>
  <si>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</si>
  <si>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</si>
  <si>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</si>
  <si>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</si>
  <si>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</si>
  <si>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</si>
  <si>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</si>
  <si>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</si>
  <si>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</si>
  <si>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</si>
  <si>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</si>
  <si>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</si>
  <si>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</si>
  <si>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</si>
  <si>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</si>
  <si>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</si>
  <si>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</si>
  <si>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</si>
  <si>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</si>
  <si>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</si>
  <si>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</si>
  <si>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</si>
  <si>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</si>
  <si>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</si>
  <si>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</si>
  <si>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</si>
  <si>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</si>
  <si>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</si>
  <si>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</si>
  <si>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</si>
  <si>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</si>
  <si>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</si>
  <si>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</si>
  <si>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</si>
  <si>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</si>
  <si>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</si>
  <si>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</si>
  <si>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</si>
  <si>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</si>
  <si>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</si>
  <si>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</si>
  <si>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</si>
  <si>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</si>
  <si>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</si>
  <si>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</si>
  <si>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</si>
  <si>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</si>
  <si>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</si>
  <si>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</si>
  <si>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</si>
  <si>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</si>
  <si>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</si>
  <si>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</si>
  <si>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</si>
  <si>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</si>
  <si>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</si>
  <si>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</si>
  <si>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</si>
  <si>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</si>
  <si>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</si>
  <si>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</si>
  <si>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</si>
  <si>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</si>
  <si>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</si>
  <si>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</si>
  <si>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</si>
  <si>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</si>
  <si>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</si>
  <si>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</si>
  <si>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</si>
  <si>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</si>
  <si>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</si>
  <si>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</si>
  <si>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</si>
  <si>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</si>
  <si>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</si>
  <si>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</si>
  <si>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</si>
  <si>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</si>
  <si>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</si>
  <si>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</si>
  <si>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</si>
  <si>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</si>
  <si>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</si>
  <si>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</si>
  <si>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</si>
  <si>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</si>
  <si>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</si>
  <si>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</si>
  <si>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</si>
  <si>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</si>
  <si>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</si>
  <si>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</si>
  <si>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</si>
  <si>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</si>
  <si>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</si>
  <si>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</si>
  <si>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</si>
  <si>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</si>
  <si>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</si>
  <si>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</si>
  <si>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</si>
  <si>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</si>
  <si>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</si>
  <si>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</si>
  <si>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</si>
  <si>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</si>
  <si>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</si>
  <si>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</si>
  <si>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</si>
  <si>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</si>
  <si>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</si>
  <si>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</si>
  <si>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</si>
  <si>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</si>
  <si>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</si>
  <si>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</si>
  <si>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</si>
  <si>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</si>
  <si>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</si>
  <si>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</si>
  <si>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</si>
  <si>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</si>
  <si>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</si>
  <si>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</si>
  <si>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</si>
  <si>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</si>
  <si>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</si>
  <si>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</si>
  <si>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</si>
  <si>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</si>
  <si>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</si>
  <si>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</si>
  <si>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</si>
  <si>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</si>
  <si>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</si>
  <si>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</si>
  <si>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</si>
  <si>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</si>
  <si>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</si>
  <si>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</si>
  <si>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</si>
  <si>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</si>
  <si>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</si>
  <si>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</si>
  <si>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</si>
  <si>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</si>
  <si>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</si>
  <si>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</si>
  <si>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</si>
  <si>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</si>
  <si>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</si>
  <si>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</si>
  <si>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</si>
  <si>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</si>
  <si>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</si>
  <si>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</si>
  <si>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</si>
  <si>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</si>
  <si>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</si>
  <si>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</si>
  <si>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</si>
  <si>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</si>
  <si>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</si>
  <si>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</si>
  <si>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</si>
  <si>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</si>
  <si>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</si>
  <si>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أ.إجبارية: (12) ساعة معتمدة يختارها الطالب من المواد الآتية: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</si>
  <si>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</si>
  <si>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</si>
  <si>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</si>
  <si>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</si>
  <si>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</si>
  <si>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</si>
  <si>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</si>
  <si>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</si>
  <si>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</si>
  <si>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</si>
  <si>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</si>
  <si>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</si>
  <si>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</si>
  <si>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</si>
  <si>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</si>
  <si>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</si>
  <si>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</si>
  <si>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</si>
  <si>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</si>
  <si>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</si>
  <si>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</si>
  <si>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</si>
  <si>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</si>
  <si>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</si>
  <si>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</si>
  <si>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</si>
  <si>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</si>
  <si>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</si>
  <si>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</si>
  <si>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</si>
  <si>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</si>
  <si>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</si>
  <si>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</si>
  <si>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</si>
  <si>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</si>
  <si>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</si>
  <si>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</si>
  <si>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</si>
  <si>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</si>
  <si>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</si>
  <si>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</si>
  <si>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</si>
  <si>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</si>
  <si>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</si>
  <si>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</si>
  <si>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</si>
  <si>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</si>
  <si>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</si>
  <si>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</si>
  <si>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First Aids</t>
  </si>
  <si>
    <t>Green Energy in Our Life</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</si>
  <si>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</si>
  <si>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</si>
  <si>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</si>
  <si>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</si>
  <si>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</si>
  <si>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</si>
  <si>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</si>
  <si>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</si>
  <si>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</si>
  <si>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</si>
  <si>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</si>
  <si>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</si>
  <si>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</si>
  <si>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</si>
  <si>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</si>
  <si>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</si>
  <si>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</si>
  <si>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</si>
  <si>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</si>
  <si>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</si>
  <si>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</si>
  <si>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</si>
  <si>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</si>
  <si>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</si>
  <si>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</si>
  <si>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</si>
  <si>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</si>
  <si>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</si>
  <si>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</si>
  <si>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</si>
  <si>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</si>
  <si>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</si>
  <si>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</si>
  <si>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</si>
  <si>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</si>
  <si>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</si>
  <si>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</si>
  <si>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</si>
  <si>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</si>
  <si>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</si>
  <si>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</si>
  <si>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</si>
  <si>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</si>
  <si>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</si>
  <si>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</si>
  <si>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</si>
  <si>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</si>
  <si>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</si>
  <si>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</si>
  <si>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</si>
  <si>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</si>
  <si>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</si>
  <si>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</si>
  <si>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</si>
  <si>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</si>
  <si>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</si>
  <si>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</si>
  <si>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</si>
  <si>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</si>
  <si>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</si>
  <si>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</si>
  <si>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</si>
  <si>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</si>
  <si>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</si>
  <si>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</si>
  <si>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</si>
  <si>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</si>
  <si>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</si>
  <si>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</si>
  <si>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</si>
  <si>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</si>
  <si>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</si>
  <si>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</si>
  <si>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</si>
  <si>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</si>
  <si>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</si>
  <si>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</si>
  <si>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</si>
  <si>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</si>
  <si>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</si>
  <si>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</si>
  <si>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</si>
  <si>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</si>
  <si>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</si>
  <si>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</si>
  <si>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</si>
  <si>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</si>
  <si>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</si>
  <si>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</si>
  <si>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</si>
  <si>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</si>
  <si>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</si>
  <si>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90 Cr. Hrs. + 1303386</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</si>
  <si>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</si>
  <si>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</si>
  <si>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</si>
  <si>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</si>
  <si>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</si>
  <si>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</si>
  <si>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</si>
  <si>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</si>
  <si>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</si>
  <si>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</si>
  <si>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</si>
  <si>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</si>
  <si>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</si>
  <si>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</si>
  <si>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</si>
  <si>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</si>
  <si>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</si>
  <si>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</si>
  <si>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</si>
  <si>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</si>
  <si>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</si>
  <si>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</si>
  <si>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</si>
  <si>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</si>
  <si>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</si>
  <si>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</si>
  <si>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</si>
  <si>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Ethics University</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</si>
  <si>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</si>
  <si>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</si>
  <si>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</si>
  <si>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</si>
  <si>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ب. اختيارية: (12) ساعات معتمدة يختارها الطالب من المواد الآتيه:</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</si>
  <si>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</si>
  <si>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</si>
  <si>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</si>
  <si>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</si>
  <si>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</si>
  <si>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</si>
  <si>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</si>
  <si>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</si>
  <si>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</si>
  <si>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(b) University Elective: (12) Credit hours are selected from:</t>
  </si>
  <si>
    <t xml:space="preserve"> University Elective</t>
  </si>
  <si>
    <t>University Elective</t>
  </si>
  <si>
    <t>Updated: 1409/2015</t>
  </si>
  <si>
    <t xml:space="preserve"> ↂ متزامن</t>
  </si>
  <si>
    <t xml:space="preserve">ↂ Concurrence / Simultaneous  </t>
  </si>
  <si>
    <t>ↂ 1301109</t>
  </si>
  <si>
    <t xml:space="preserve">الجبر الخطي </t>
  </si>
  <si>
    <t>ب.اختيارية: (6) ساعة معتمدة يختارها الطالب من المواد الآتيه:</t>
  </si>
  <si>
    <t>خطة عام 2016-2017</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</si>
  <si>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</si>
  <si>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</si>
  <si>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</si>
  <si>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</si>
  <si>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</si>
  <si>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</si>
  <si>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</si>
  <si>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</si>
  <si>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</si>
  <si>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أ. إجبارية: (75) ساعة معتمدة:</t>
  </si>
  <si>
    <t>ثالثاً: متطلبات التخصص (81) ساعة معتمدة:</t>
  </si>
  <si>
    <t>قواعد البيانات و تطبيقاتها</t>
  </si>
  <si>
    <t xml:space="preserve">المجتمعات الرقمية </t>
  </si>
  <si>
    <t>البرمجة الكينونية (1) **</t>
  </si>
  <si>
    <t>Digital Societies</t>
  </si>
  <si>
    <t>Linear Algebra</t>
  </si>
  <si>
    <t>General Physics (1)</t>
  </si>
  <si>
    <t>General Chemistry (1)</t>
  </si>
  <si>
    <t>Discrete Structures (2)</t>
  </si>
  <si>
    <t>Basics of Electric Physics</t>
  </si>
  <si>
    <t>1501121+1301120</t>
  </si>
  <si>
    <t>Database and Application of Database</t>
  </si>
  <si>
    <t>◈  يعمل بهذه الخطة الدراسية إعتباراً من بداية الفصل الدراسي الثاني 2017/2016                                              Updated: 2/1/2017</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</si>
  <si>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</si>
  <si>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</si>
  <si>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</si>
  <si>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</si>
  <si>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</si>
  <si>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</si>
  <si>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</si>
  <si>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</si>
  <si>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</si>
  <si>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 xml:space="preserve">                                                                                      الخطــــة الاسترشاديـــــة لتخصـــص علم الحاسوب 2017-2016</t>
  </si>
  <si>
    <t>Academic Year 2016-2017</t>
  </si>
  <si>
    <t>(a) Compulsory:   (75 Credit Hours)</t>
  </si>
  <si>
    <t>(b) Elective: (6 Credit Hours)</t>
  </si>
  <si>
    <t>Calculus (2)</t>
  </si>
  <si>
    <t>This Study Plan is to be followed as of the beginning of the first semester 2015/2016                                                                Updated: 28/03/2017</t>
  </si>
  <si>
    <t>Computer Science Department Advising Plan 2016/2017</t>
  </si>
  <si>
    <t>Updated: 28/03/2017</t>
  </si>
  <si>
    <t>Academic Advising</t>
  </si>
  <si>
    <t>Status</t>
  </si>
  <si>
    <t>Registered At</t>
  </si>
  <si>
    <t>Code</t>
  </si>
  <si>
    <t>Description</t>
  </si>
  <si>
    <t>►</t>
  </si>
  <si>
    <t>◄</t>
  </si>
  <si>
    <t>This course was taken in a later semester</t>
  </si>
  <si>
    <t>This course was taken in a semester before.</t>
  </si>
  <si>
    <t>This course was taken according to the advising plan.</t>
  </si>
  <si>
    <t>This course was violating the advising plan.</t>
  </si>
  <si>
    <t>↔</t>
  </si>
  <si>
    <t>‼</t>
  </si>
  <si>
    <t>☼</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</si>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</sst>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4"/>
      <name val="Arial"/>
      <family val="2"/>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0"/>
      <name val="Wingdings 2"/>
      <family val="1"/>
      <charset val="2"/>
    </font>
    <font>
      <sz val="9"/>
      <color indexed="81"/>
      <name val="Tahoma"/>
      <family val="2"/>
    </font>
    <font>
      <b/>
      <sz val="9"/>
      <color indexed="81"/>
      <name val="Tahoma"/>
      <family val="2"/>
    </font>
    <font>
      <sz val="12"/>
      <name val="Times New Roman"/>
      <family val="1"/>
    </font>
    <font>
      <b/>
      <i/>
      <sz val="10"/>
      <name val="Times New Roman"/>
      <family val="1"/>
    </font>
    <font>
      <b/>
      <sz val="10"/>
      <color rgb="FFC00000"/>
      <name val="Times New Roman"/>
      <family val="1"/>
    </font>
  </fonts>
  <fills count="10">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02">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dotted">
        <color indexed="64"/>
      </right>
      <top/>
      <bottom style="dotted">
        <color indexed="64"/>
      </bottom>
      <diagonal/>
    </border>
    <border>
      <left style="dotted">
        <color indexed="64"/>
      </left>
      <right style="dotted">
        <color indexed="64"/>
      </right>
      <top/>
      <bottom style="dotted">
        <color indexed="64"/>
      </bottom>
      <diagonal/>
    </border>
    <border>
      <left style="dotted">
        <color indexed="64"/>
      </left>
      <right style="medium">
        <color indexed="64"/>
      </right>
      <top/>
      <bottom style="dotted">
        <color indexed="64"/>
      </bottom>
      <diagonal/>
    </border>
    <border>
      <left style="thin">
        <color indexed="64"/>
      </left>
      <right/>
      <top style="medium">
        <color indexed="64"/>
      </top>
      <bottom/>
      <diagonal/>
    </border>
    <border>
      <left style="thin">
        <color indexed="64"/>
      </left>
      <right/>
      <top/>
      <bottom style="double">
        <color indexed="64"/>
      </bottom>
      <diagonal/>
    </border>
  </borders>
  <cellStyleXfs count="6">
    <xf numFmtId="0" fontId="0" fillId="0" borderId="0"/>
    <xf numFmtId="0" fontId="17" fillId="0" borderId="0"/>
    <xf numFmtId="0" fontId="10" fillId="0" borderId="0"/>
    <xf numFmtId="0" fontId="10" fillId="0" borderId="0"/>
    <xf numFmtId="0" fontId="2" fillId="0" borderId="0"/>
    <xf numFmtId="0" fontId="21" fillId="0" borderId="0"/>
  </cellStyleXfs>
  <cellXfs count="516">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5" fillId="2" borderId="15" xfId="3" applyFont="1" applyFill="1" applyBorder="1" applyAlignment="1">
      <alignment horizontal="center" vertical="center"/>
    </xf>
    <xf numFmtId="0" fontId="5" fillId="2" borderId="15" xfId="3" applyFont="1" applyFill="1" applyBorder="1" applyAlignment="1">
      <alignment horizontal="justify" vertical="center" wrapText="1" readingOrder="2"/>
    </xf>
    <xf numFmtId="0" fontId="11" fillId="2" borderId="14" xfId="0" applyFont="1" applyFill="1" applyBorder="1" applyAlignment="1">
      <alignment horizontal="center" vertical="center"/>
    </xf>
    <xf numFmtId="0" fontId="21" fillId="0" borderId="0" xfId="5"/>
    <xf numFmtId="0" fontId="25" fillId="0" borderId="40" xfId="5" applyFont="1" applyFill="1" applyBorder="1" applyAlignment="1">
      <alignment horizontal="center" vertical="center"/>
    </xf>
    <xf numFmtId="0" fontId="21" fillId="0" borderId="40" xfId="5" applyFill="1" applyBorder="1" applyAlignment="1">
      <alignment horizontal="center" vertical="center"/>
    </xf>
    <xf numFmtId="0" fontId="26" fillId="5" borderId="23" xfId="5" applyFont="1" applyFill="1" applyBorder="1" applyAlignment="1">
      <alignment horizontal="center" vertical="center" wrapText="1"/>
    </xf>
    <xf numFmtId="0" fontId="26" fillId="5" borderId="2" xfId="5" applyFont="1" applyFill="1" applyBorder="1" applyAlignment="1">
      <alignment horizontal="center" vertical="center" wrapText="1"/>
    </xf>
    <xf numFmtId="0" fontId="20" fillId="0" borderId="40" xfId="5" applyFont="1" applyFill="1" applyBorder="1" applyAlignment="1">
      <alignment horizontal="center" vertical="center" wrapText="1"/>
    </xf>
    <xf numFmtId="0" fontId="28" fillId="0" borderId="41" xfId="5" applyFont="1" applyBorder="1" applyAlignment="1">
      <alignment horizontal="center" vertical="center"/>
    </xf>
    <xf numFmtId="0" fontId="28" fillId="0" borderId="42" xfId="5" applyFont="1" applyBorder="1" applyAlignment="1">
      <alignment horizontal="right" vertical="center"/>
    </xf>
    <xf numFmtId="0" fontId="28" fillId="0" borderId="42" xfId="5" applyFont="1" applyBorder="1" applyAlignment="1">
      <alignment horizontal="center" vertical="center"/>
    </xf>
    <xf numFmtId="0" fontId="28" fillId="0" borderId="43" xfId="5" applyNumberFormat="1" applyFont="1" applyBorder="1" applyAlignment="1">
      <alignment horizontal="center" vertical="center"/>
    </xf>
    <xf numFmtId="0" fontId="21" fillId="0" borderId="40" xfId="5" applyNumberFormat="1" applyBorder="1" applyAlignment="1">
      <alignment horizontal="center" vertical="center"/>
    </xf>
    <xf numFmtId="0" fontId="28" fillId="0" borderId="43" xfId="5" applyFont="1" applyBorder="1" applyAlignment="1">
      <alignment horizontal="center" vertical="center"/>
    </xf>
    <xf numFmtId="0" fontId="21" fillId="0" borderId="0" xfId="5" applyAlignment="1"/>
    <xf numFmtId="0" fontId="21" fillId="0" borderId="0" xfId="5" applyBorder="1" applyAlignment="1"/>
    <xf numFmtId="0" fontId="28" fillId="0" borderId="44" xfId="5" applyFont="1" applyBorder="1" applyAlignment="1">
      <alignment horizontal="center" vertical="center"/>
    </xf>
    <xf numFmtId="0" fontId="28" fillId="0" borderId="45" xfId="5" applyFont="1" applyBorder="1" applyAlignment="1">
      <alignment horizontal="right" vertical="center" wrapText="1"/>
    </xf>
    <xf numFmtId="0" fontId="28" fillId="0" borderId="45" xfId="5" applyFont="1" applyBorder="1" applyAlignment="1">
      <alignment horizontal="center" vertical="center"/>
    </xf>
    <xf numFmtId="0" fontId="28" fillId="0" borderId="46" xfId="5" applyNumberFormat="1" applyFont="1" applyBorder="1" applyAlignment="1">
      <alignment horizontal="center" vertical="center"/>
    </xf>
    <xf numFmtId="0" fontId="28" fillId="0" borderId="46" xfId="5" applyFont="1" applyBorder="1" applyAlignment="1">
      <alignment horizontal="center" vertical="center"/>
    </xf>
    <xf numFmtId="0" fontId="21" fillId="0" borderId="0" xfId="5" applyBorder="1"/>
    <xf numFmtId="0" fontId="28" fillId="0" borderId="0" xfId="5" applyFont="1" applyBorder="1" applyAlignment="1">
      <alignment horizontal="center" vertical="center"/>
    </xf>
    <xf numFmtId="0" fontId="28" fillId="0" borderId="0" xfId="5" applyFont="1" applyBorder="1" applyAlignment="1">
      <alignment horizontal="right" vertical="center" wrapText="1"/>
    </xf>
    <xf numFmtId="0" fontId="28" fillId="0" borderId="47" xfId="5" applyFont="1" applyBorder="1" applyAlignment="1">
      <alignment horizontal="center" vertical="center"/>
    </xf>
    <xf numFmtId="0" fontId="28" fillId="0" borderId="48" xfId="5" applyFont="1" applyBorder="1" applyAlignment="1">
      <alignment horizontal="right" vertical="center" wrapText="1"/>
    </xf>
    <xf numFmtId="0" fontId="28" fillId="0" borderId="48" xfId="5" applyFont="1" applyBorder="1" applyAlignment="1">
      <alignment horizontal="center" vertical="center"/>
    </xf>
    <xf numFmtId="0" fontId="28" fillId="0" borderId="49" xfId="5" applyFont="1" applyBorder="1" applyAlignment="1">
      <alignment horizontal="center" vertical="center"/>
    </xf>
    <xf numFmtId="0" fontId="21" fillId="0" borderId="8" xfId="5" applyNumberFormat="1" applyBorder="1" applyAlignment="1">
      <alignment horizontal="center" vertical="center"/>
    </xf>
    <xf numFmtId="0" fontId="28" fillId="0" borderId="49" xfId="5" applyNumberFormat="1" applyFont="1" applyBorder="1" applyAlignment="1">
      <alignment horizontal="center" vertical="center" wrapText="1"/>
    </xf>
    <xf numFmtId="0" fontId="26" fillId="5" borderId="23" xfId="5" applyFont="1" applyFill="1" applyBorder="1" applyAlignment="1">
      <alignment horizontal="center" vertical="center"/>
    </xf>
    <xf numFmtId="0" fontId="21" fillId="0" borderId="40" xfId="5" applyNumberFormat="1" applyBorder="1" applyAlignment="1">
      <alignment horizontal="center" vertical="center" wrapText="1"/>
    </xf>
    <xf numFmtId="0" fontId="28" fillId="0" borderId="45" xfId="5" applyFont="1" applyBorder="1" applyAlignment="1">
      <alignment horizontal="right" vertical="center"/>
    </xf>
    <xf numFmtId="0" fontId="27" fillId="0" borderId="40" xfId="5" applyFont="1" applyFill="1" applyBorder="1" applyAlignment="1">
      <alignment horizontal="center" vertical="center"/>
    </xf>
    <xf numFmtId="0" fontId="20" fillId="0" borderId="40" xfId="5" applyFont="1" applyFill="1" applyBorder="1" applyAlignment="1">
      <alignment horizontal="center" vertical="center"/>
    </xf>
    <xf numFmtId="0" fontId="21" fillId="0" borderId="40" xfId="5" applyBorder="1" applyAlignment="1">
      <alignment horizontal="center" vertical="center"/>
    </xf>
    <xf numFmtId="0" fontId="28" fillId="0" borderId="49" xfId="5" applyFont="1" applyBorder="1" applyAlignment="1">
      <alignment horizontal="center" vertical="center" wrapText="1"/>
    </xf>
    <xf numFmtId="0" fontId="21" fillId="0" borderId="40" xfId="5" applyBorder="1" applyAlignment="1">
      <alignment horizontal="center" vertical="center" wrapText="1"/>
    </xf>
    <xf numFmtId="0" fontId="27" fillId="0" borderId="27" xfId="5" applyFont="1" applyBorder="1" applyAlignment="1">
      <alignment horizontal="center" vertical="center"/>
    </xf>
    <xf numFmtId="0" fontId="27" fillId="0" borderId="7" xfId="5" applyFont="1" applyBorder="1" applyAlignment="1">
      <alignment horizontal="center" vertical="center"/>
    </xf>
    <xf numFmtId="0" fontId="27" fillId="0" borderId="5" xfId="5" applyFont="1" applyBorder="1" applyAlignment="1">
      <alignment horizontal="center" vertical="center" wrapText="1"/>
    </xf>
    <xf numFmtId="0" fontId="28" fillId="0" borderId="50" xfId="5" applyFont="1" applyBorder="1" applyAlignment="1">
      <alignment horizontal="center" vertical="center"/>
    </xf>
    <xf numFmtId="0" fontId="28" fillId="0" borderId="51" xfId="5" applyFont="1" applyBorder="1" applyAlignment="1">
      <alignment horizontal="center" vertical="center"/>
    </xf>
    <xf numFmtId="0" fontId="28" fillId="0" borderId="52" xfId="5" applyFont="1" applyBorder="1" applyAlignment="1">
      <alignment horizontal="center" vertical="center" wrapText="1"/>
    </xf>
    <xf numFmtId="0" fontId="21" fillId="0" borderId="26" xfId="5" applyBorder="1"/>
    <xf numFmtId="0" fontId="21" fillId="0" borderId="25" xfId="5" applyBorder="1"/>
    <xf numFmtId="0" fontId="21"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1" fillId="0" borderId="16" xfId="5" applyBorder="1"/>
    <xf numFmtId="0" fontId="21" fillId="0" borderId="6" xfId="5" applyBorder="1"/>
    <xf numFmtId="0" fontId="21" fillId="0" borderId="19" xfId="5" applyBorder="1"/>
    <xf numFmtId="0" fontId="21" fillId="0" borderId="9" xfId="5" applyBorder="1"/>
    <xf numFmtId="0" fontId="13" fillId="0" borderId="0" xfId="3" applyFont="1" applyBorder="1" applyAlignment="1">
      <alignment vertical="center" wrapText="1" readingOrder="2"/>
    </xf>
    <xf numFmtId="0" fontId="21" fillId="0" borderId="0" xfId="5" applyBorder="1" applyAlignment="1">
      <alignment horizontal="center" vertical="center"/>
    </xf>
    <xf numFmtId="0" fontId="21" fillId="0" borderId="16" xfId="5" applyNumberFormat="1" applyBorder="1" applyAlignment="1">
      <alignment horizontal="center" vertical="center"/>
    </xf>
    <xf numFmtId="0" fontId="21" fillId="0" borderId="0" xfId="5" applyNumberFormat="1" applyBorder="1" applyAlignment="1">
      <alignment horizontal="center" vertical="center"/>
    </xf>
    <xf numFmtId="0" fontId="26" fillId="5" borderId="32" xfId="5" applyFont="1" applyFill="1" applyBorder="1" applyAlignment="1">
      <alignment horizontal="center" vertical="center" wrapText="1"/>
    </xf>
    <xf numFmtId="0" fontId="26" fillId="5" borderId="26" xfId="5" applyFont="1" applyFill="1" applyBorder="1" applyAlignment="1">
      <alignment horizontal="center" vertical="center" wrapText="1"/>
    </xf>
    <xf numFmtId="0" fontId="21" fillId="0" borderId="8" xfId="5" applyNumberFormat="1" applyBorder="1" applyAlignment="1">
      <alignment horizontal="center" vertical="center" wrapText="1"/>
    </xf>
    <xf numFmtId="0" fontId="21" fillId="0" borderId="8" xfId="5" applyFill="1" applyBorder="1" applyAlignment="1">
      <alignment horizontal="center" vertical="center"/>
    </xf>
    <xf numFmtId="0" fontId="27" fillId="0" borderId="0" xfId="5" applyFont="1" applyFill="1" applyBorder="1" applyAlignment="1">
      <alignment horizontal="center" vertical="center"/>
    </xf>
    <xf numFmtId="0" fontId="20" fillId="0" borderId="0" xfId="5" applyFont="1" applyFill="1" applyBorder="1" applyAlignment="1">
      <alignment horizontal="center" vertical="center"/>
    </xf>
    <xf numFmtId="0" fontId="21" fillId="0" borderId="0" xfId="5" applyFill="1" applyBorder="1" applyAlignment="1">
      <alignment horizontal="center" vertical="center"/>
    </xf>
    <xf numFmtId="0" fontId="21" fillId="0" borderId="16" xfId="5" applyBorder="1" applyAlignment="1">
      <alignment horizontal="center" vertical="center"/>
    </xf>
    <xf numFmtId="0" fontId="11" fillId="0" borderId="42" xfId="0" applyFont="1" applyBorder="1"/>
    <xf numFmtId="0" fontId="11" fillId="0" borderId="45" xfId="0" applyFont="1" applyBorder="1"/>
    <xf numFmtId="0" fontId="11" fillId="0" borderId="45" xfId="0" applyFont="1" applyBorder="1" applyAlignment="1">
      <alignment wrapText="1"/>
    </xf>
    <xf numFmtId="0" fontId="11" fillId="0" borderId="48" xfId="0" applyFont="1" applyBorder="1" applyAlignment="1">
      <alignment horizontal="left" vertical="center"/>
    </xf>
    <xf numFmtId="0" fontId="11" fillId="0" borderId="48" xfId="0" applyFont="1" applyBorder="1"/>
    <xf numFmtId="0" fontId="27" fillId="0" borderId="51" xfId="5" applyFont="1" applyBorder="1" applyAlignment="1">
      <alignment horizontal="center" vertical="center"/>
    </xf>
    <xf numFmtId="0" fontId="31" fillId="0" borderId="42" xfId="0" applyFont="1" applyBorder="1"/>
    <xf numFmtId="0" fontId="31" fillId="0" borderId="45" xfId="0" applyFont="1" applyBorder="1"/>
    <xf numFmtId="0" fontId="31" fillId="0" borderId="45" xfId="0" applyFont="1" applyBorder="1" applyAlignment="1">
      <alignment vertical="center" wrapText="1"/>
    </xf>
    <xf numFmtId="0" fontId="31" fillId="0" borderId="48" xfId="0" applyFont="1" applyBorder="1" applyAlignment="1">
      <alignment vertical="center" wrapText="1"/>
    </xf>
    <xf numFmtId="0" fontId="28" fillId="0" borderId="41" xfId="5" applyFont="1" applyBorder="1" applyAlignment="1">
      <alignment horizontal="left" vertical="center"/>
    </xf>
    <xf numFmtId="0" fontId="31" fillId="0" borderId="42" xfId="0" applyFont="1" applyBorder="1" applyAlignment="1">
      <alignment horizontal="left" vertical="center"/>
    </xf>
    <xf numFmtId="0" fontId="28" fillId="0" borderId="44" xfId="5" applyFont="1" applyBorder="1" applyAlignment="1">
      <alignment horizontal="left" vertical="center"/>
    </xf>
    <xf numFmtId="0" fontId="31" fillId="0" borderId="45" xfId="0" applyFont="1" applyBorder="1" applyAlignment="1">
      <alignment horizontal="left" vertical="center"/>
    </xf>
    <xf numFmtId="0" fontId="11" fillId="0" borderId="45" xfId="0" applyFont="1" applyBorder="1" applyAlignment="1">
      <alignment horizontal="left" vertical="center"/>
    </xf>
    <xf numFmtId="0" fontId="31" fillId="0" borderId="45" xfId="0" applyFont="1" applyBorder="1" applyAlignment="1">
      <alignment horizontal="left" vertical="center" wrapText="1"/>
    </xf>
    <xf numFmtId="0" fontId="28" fillId="0" borderId="47" xfId="5" applyFont="1" applyBorder="1" applyAlignment="1">
      <alignment horizontal="left" vertical="center"/>
    </xf>
    <xf numFmtId="0" fontId="31" fillId="0" borderId="48" xfId="0" applyFont="1" applyBorder="1" applyAlignment="1">
      <alignment horizontal="left" vertical="center" wrapText="1"/>
    </xf>
    <xf numFmtId="0" fontId="31" fillId="0" borderId="49" xfId="0" applyFont="1" applyBorder="1" applyAlignment="1">
      <alignment horizontal="center" vertical="center" wrapText="1"/>
    </xf>
    <xf numFmtId="0" fontId="1" fillId="0" borderId="7" xfId="5" applyFont="1" applyBorder="1" applyAlignment="1">
      <alignment horizontal="right" vertical="center"/>
    </xf>
    <xf numFmtId="0" fontId="21" fillId="0" borderId="51"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3" xfId="0" applyFont="1" applyBorder="1" applyAlignment="1">
      <alignment horizontal="center" vertical="center"/>
    </xf>
    <xf numFmtId="0" fontId="5" fillId="0" borderId="54" xfId="0" applyFont="1" applyBorder="1" applyAlignment="1">
      <alignment horizontal="center" vertical="center"/>
    </xf>
    <xf numFmtId="0" fontId="5" fillId="0" borderId="53" xfId="0" applyFont="1" applyBorder="1" applyAlignment="1">
      <alignment vertical="center"/>
    </xf>
    <xf numFmtId="0" fontId="5" fillId="0" borderId="54" xfId="0" applyFont="1" applyBorder="1" applyAlignment="1">
      <alignment vertical="center"/>
    </xf>
    <xf numFmtId="0" fontId="28" fillId="0" borderId="50" xfId="5" applyFont="1" applyBorder="1" applyAlignment="1">
      <alignment horizontal="left" vertical="center"/>
    </xf>
    <xf numFmtId="0" fontId="31" fillId="0" borderId="51" xfId="0" applyFont="1" applyBorder="1" applyAlignment="1">
      <alignment horizontal="left" vertical="center" wrapText="1"/>
    </xf>
    <xf numFmtId="0" fontId="31" fillId="0" borderId="52"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4"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5" fillId="0" borderId="15" xfId="0" applyFont="1" applyFill="1" applyBorder="1"/>
    <xf numFmtId="0" fontId="36"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6"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7" fillId="0" borderId="15" xfId="0" applyFont="1" applyFill="1" applyBorder="1"/>
    <xf numFmtId="0" fontId="35" fillId="0" borderId="15" xfId="0" applyFont="1" applyFill="1" applyBorder="1" applyAlignment="1">
      <alignment horizontal="center"/>
    </xf>
    <xf numFmtId="0" fontId="38" fillId="0" borderId="15" xfId="0" applyFont="1" applyFill="1" applyBorder="1"/>
    <xf numFmtId="0" fontId="3" fillId="0" borderId="15" xfId="0" applyFont="1" applyFill="1" applyBorder="1" applyAlignment="1">
      <alignment horizontal="center" vertical="center"/>
    </xf>
    <xf numFmtId="0" fontId="34" fillId="0" borderId="15" xfId="0" applyFont="1" applyFill="1" applyBorder="1" applyAlignment="1">
      <alignment horizontal="center"/>
    </xf>
    <xf numFmtId="0" fontId="39" fillId="0" borderId="15" xfId="0" applyFont="1" applyFill="1" applyBorder="1"/>
    <xf numFmtId="0" fontId="40" fillId="0" borderId="0" xfId="0" applyFont="1" applyFill="1"/>
    <xf numFmtId="0" fontId="18"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4" fillId="0" borderId="0" xfId="0" applyFont="1" applyFill="1" applyAlignment="1">
      <alignment horizontal="center"/>
    </xf>
    <xf numFmtId="0" fontId="35" fillId="0" borderId="0" xfId="0" applyFont="1" applyFill="1"/>
    <xf numFmtId="0" fontId="41" fillId="6" borderId="15" xfId="0" applyFont="1" applyFill="1" applyBorder="1" applyAlignment="1">
      <alignment horizontal="center" vertical="center" readingOrder="1"/>
    </xf>
    <xf numFmtId="0" fontId="41" fillId="6" borderId="15" xfId="0" applyFont="1" applyFill="1" applyBorder="1" applyAlignment="1">
      <alignment horizontal="center" vertical="center"/>
    </xf>
    <xf numFmtId="0" fontId="41" fillId="6" borderId="15" xfId="0" applyFont="1" applyFill="1" applyBorder="1" applyAlignment="1">
      <alignment horizontal="justify" wrapText="1" readingOrder="1"/>
    </xf>
    <xf numFmtId="0" fontId="3" fillId="0" borderId="41" xfId="3" applyFont="1" applyBorder="1" applyAlignment="1">
      <alignment horizontal="center" vertical="center" wrapText="1"/>
    </xf>
    <xf numFmtId="0" fontId="3" fillId="0" borderId="42" xfId="0" applyFont="1" applyBorder="1" applyAlignment="1">
      <alignment horizontal="left" vertical="center" wrapText="1"/>
    </xf>
    <xf numFmtId="0" fontId="3" fillId="0" borderId="42" xfId="0" applyFont="1" applyBorder="1" applyAlignment="1">
      <alignment horizontal="center" vertical="center" wrapText="1"/>
    </xf>
    <xf numFmtId="0" fontId="3" fillId="0" borderId="43" xfId="0" applyFont="1" applyBorder="1" applyAlignment="1">
      <alignment horizontal="center" vertical="center" wrapText="1"/>
    </xf>
    <xf numFmtId="0" fontId="3" fillId="0" borderId="44" xfId="3" applyFont="1" applyBorder="1" applyAlignment="1">
      <alignment horizontal="center" vertical="center" wrapText="1"/>
    </xf>
    <xf numFmtId="0" fontId="3" fillId="0" borderId="45" xfId="0" applyFont="1" applyBorder="1"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47" xfId="3" applyFont="1" applyBorder="1" applyAlignment="1">
      <alignment horizontal="center" vertical="center" wrapText="1"/>
    </xf>
    <xf numFmtId="0" fontId="3" fillId="0" borderId="48" xfId="0" applyFont="1" applyBorder="1" applyAlignment="1">
      <alignment horizontal="left" vertical="center" wrapText="1"/>
    </xf>
    <xf numFmtId="0" fontId="3" fillId="0" borderId="48"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44" xfId="3" applyFont="1" applyFill="1" applyBorder="1" applyAlignment="1">
      <alignment horizontal="center" vertical="center" wrapText="1"/>
    </xf>
    <xf numFmtId="0" fontId="3" fillId="0" borderId="47"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2" fillId="2" borderId="12" xfId="0" applyFont="1" applyFill="1" applyBorder="1" applyAlignment="1">
      <alignment horizontal="center"/>
    </xf>
    <xf numFmtId="0" fontId="11" fillId="2" borderId="13" xfId="0" applyFont="1" applyFill="1" applyBorder="1" applyAlignment="1">
      <alignment horizontal="center"/>
    </xf>
    <xf numFmtId="0" fontId="19"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1" fillId="0" borderId="8" xfId="5" applyBorder="1" applyAlignment="1">
      <alignment horizontal="center" vertical="center"/>
    </xf>
    <xf numFmtId="0" fontId="3" fillId="0" borderId="64" xfId="3" applyFont="1" applyFill="1" applyBorder="1" applyAlignment="1">
      <alignment horizontal="center" vertical="center" wrapText="1"/>
    </xf>
    <xf numFmtId="0" fontId="3" fillId="0" borderId="65" xfId="3" applyFont="1" applyFill="1" applyBorder="1" applyAlignment="1">
      <alignment horizontal="center" vertical="center" wrapText="1"/>
    </xf>
    <xf numFmtId="0" fontId="3" fillId="0" borderId="66"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6" xfId="0" applyFont="1" applyBorder="1" applyAlignment="1">
      <alignment horizontal="center" vertical="center"/>
    </xf>
    <xf numFmtId="0" fontId="5" fillId="0" borderId="72" xfId="0" applyFont="1" applyBorder="1" applyAlignment="1">
      <alignment horizontal="center" vertical="center"/>
    </xf>
    <xf numFmtId="0" fontId="42" fillId="2" borderId="23" xfId="0" applyFont="1" applyFill="1" applyBorder="1" applyAlignment="1">
      <alignment horizontal="center"/>
    </xf>
    <xf numFmtId="0" fontId="11" fillId="2" borderId="23" xfId="0" applyFont="1" applyFill="1" applyBorder="1" applyAlignment="1">
      <alignment horizontal="center"/>
    </xf>
    <xf numFmtId="0" fontId="5" fillId="0" borderId="61" xfId="0" applyFont="1" applyBorder="1" applyAlignment="1">
      <alignment horizontal="center" vertical="center"/>
    </xf>
    <xf numFmtId="0" fontId="5" fillId="2" borderId="23" xfId="0" applyFont="1" applyFill="1" applyBorder="1" applyAlignment="1">
      <alignment horizontal="center" vertical="center"/>
    </xf>
    <xf numFmtId="0" fontId="5" fillId="0" borderId="59" xfId="0" applyFont="1" applyBorder="1" applyAlignment="1">
      <alignment horizontal="center" vertical="center"/>
    </xf>
    <xf numFmtId="0" fontId="5" fillId="0" borderId="60" xfId="0" applyFont="1" applyBorder="1" applyAlignment="1">
      <alignment horizontal="center"/>
    </xf>
    <xf numFmtId="0" fontId="5" fillId="0" borderId="57" xfId="0" applyFont="1" applyBorder="1" applyAlignment="1">
      <alignment horizontal="center"/>
    </xf>
    <xf numFmtId="0" fontId="5" fillId="0" borderId="69" xfId="0" applyFont="1" applyBorder="1" applyAlignment="1">
      <alignment horizontal="center" vertical="center"/>
    </xf>
    <xf numFmtId="0" fontId="5" fillId="0" borderId="70" xfId="0" applyFont="1" applyBorder="1" applyAlignment="1">
      <alignment vertical="center"/>
    </xf>
    <xf numFmtId="0" fontId="5" fillId="0" borderId="70" xfId="0" applyFont="1" applyBorder="1" applyAlignment="1">
      <alignment horizontal="center" vertical="center"/>
    </xf>
    <xf numFmtId="0" fontId="5" fillId="0" borderId="71" xfId="0" applyFont="1" applyBorder="1" applyAlignment="1">
      <alignment horizontal="center"/>
    </xf>
    <xf numFmtId="0" fontId="5" fillId="0" borderId="60" xfId="0" applyFont="1" applyBorder="1" applyAlignment="1">
      <alignment horizontal="center" wrapText="1"/>
    </xf>
    <xf numFmtId="0" fontId="5" fillId="9" borderId="21" xfId="0" applyFont="1" applyFill="1" applyBorder="1" applyAlignment="1">
      <alignment horizontal="center"/>
    </xf>
    <xf numFmtId="0" fontId="5" fillId="0" borderId="77" xfId="0" applyFont="1" applyBorder="1" applyAlignment="1">
      <alignment horizontal="center" vertical="center"/>
    </xf>
    <xf numFmtId="0" fontId="5" fillId="0" borderId="75" xfId="0" applyFont="1" applyBorder="1" applyAlignment="1">
      <alignment horizontal="center" vertical="center"/>
    </xf>
    <xf numFmtId="0" fontId="5" fillId="0" borderId="76" xfId="0" applyFont="1" applyBorder="1" applyAlignment="1">
      <alignment horizontal="center"/>
    </xf>
    <xf numFmtId="0" fontId="5" fillId="4" borderId="75" xfId="0" applyFont="1" applyFill="1" applyBorder="1" applyAlignment="1">
      <alignment vertical="center"/>
    </xf>
    <xf numFmtId="0" fontId="3" fillId="2" borderId="15" xfId="3" applyFont="1" applyFill="1" applyBorder="1" applyAlignment="1">
      <alignment horizontal="center" vertical="center" wrapText="1"/>
    </xf>
    <xf numFmtId="0" fontId="3" fillId="0" borderId="20" xfId="0" applyFont="1" applyBorder="1" applyAlignment="1">
      <alignment horizontal="center" vertical="center" wrapText="1"/>
    </xf>
    <xf numFmtId="0" fontId="3" fillId="0" borderId="20" xfId="3" applyFont="1" applyFill="1" applyBorder="1" applyAlignment="1">
      <alignment horizontal="center" vertical="center" wrapText="1"/>
    </xf>
    <xf numFmtId="0" fontId="3" fillId="0" borderId="20" xfId="0" applyFont="1" applyBorder="1" applyAlignment="1">
      <alignment horizontal="right" vertical="center" wrapText="1" readingOrder="2"/>
    </xf>
    <xf numFmtId="0" fontId="3" fillId="0" borderId="15" xfId="3" applyFont="1" applyFill="1" applyBorder="1" applyAlignment="1">
      <alignment horizontal="center" vertical="center" wrapText="1"/>
    </xf>
    <xf numFmtId="0" fontId="15" fillId="2" borderId="81" xfId="3" applyFont="1" applyFill="1" applyBorder="1" applyAlignment="1">
      <alignment horizontal="center" vertical="center"/>
    </xf>
    <xf numFmtId="0" fontId="15" fillId="2" borderId="82" xfId="3" applyFont="1" applyFill="1" applyBorder="1" applyAlignment="1">
      <alignment vertical="center"/>
    </xf>
    <xf numFmtId="0" fontId="3" fillId="0" borderId="58" xfId="3" applyFont="1" applyBorder="1" applyAlignment="1">
      <alignment horizontal="center" vertical="center" wrapText="1"/>
    </xf>
    <xf numFmtId="0" fontId="3" fillId="0" borderId="84" xfId="0" applyFont="1" applyBorder="1" applyAlignment="1">
      <alignment horizontal="center" vertical="center" wrapText="1"/>
    </xf>
    <xf numFmtId="0" fontId="5" fillId="2" borderId="58" xfId="3" applyFont="1" applyFill="1" applyBorder="1" applyAlignment="1">
      <alignment horizontal="center" vertical="center" wrapText="1"/>
    </xf>
    <xf numFmtId="0" fontId="3" fillId="0" borderId="84" xfId="0" applyFont="1" applyFill="1" applyBorder="1" applyAlignment="1">
      <alignment horizontal="center" vertical="center" wrapText="1"/>
    </xf>
    <xf numFmtId="0" fontId="5" fillId="2" borderId="84" xfId="3" applyFont="1" applyFill="1" applyBorder="1" applyAlignment="1">
      <alignment horizontal="center" vertical="center"/>
    </xf>
    <xf numFmtId="0" fontId="3" fillId="0" borderId="83" xfId="0" applyFont="1" applyBorder="1" applyAlignment="1">
      <alignment horizontal="center" vertical="center" wrapText="1"/>
    </xf>
    <xf numFmtId="0" fontId="5" fillId="2" borderId="23" xfId="0" applyFont="1" applyFill="1" applyBorder="1" applyAlignment="1">
      <alignment horizontal="center"/>
    </xf>
    <xf numFmtId="0" fontId="4" fillId="0" borderId="17" xfId="0" applyFont="1" applyBorder="1"/>
    <xf numFmtId="0" fontId="0" fillId="0" borderId="0" xfId="0" applyBorder="1" applyAlignment="1">
      <alignment vertical="center"/>
    </xf>
    <xf numFmtId="0" fontId="35" fillId="0" borderId="0" xfId="0" applyFont="1"/>
    <xf numFmtId="0" fontId="5" fillId="0" borderId="73" xfId="0" applyFont="1" applyBorder="1" applyAlignment="1">
      <alignment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0" borderId="62" xfId="0" applyFont="1" applyBorder="1" applyAlignment="1">
      <alignment vertical="center"/>
    </xf>
    <xf numFmtId="0" fontId="5" fillId="0" borderId="62" xfId="0" applyFont="1" applyBorder="1" applyAlignment="1">
      <alignment horizontal="center" vertical="center"/>
    </xf>
    <xf numFmtId="0" fontId="5" fillId="0" borderId="63" xfId="0" applyFont="1" applyBorder="1" applyAlignment="1">
      <alignment horizontal="center"/>
    </xf>
    <xf numFmtId="0" fontId="35" fillId="0" borderId="0" xfId="0" applyFont="1" applyBorder="1"/>
    <xf numFmtId="0" fontId="5" fillId="0" borderId="74" xfId="0" applyFont="1" applyBorder="1" applyAlignment="1">
      <alignment horizontal="center" vertical="center" wrapText="1"/>
    </xf>
    <xf numFmtId="0" fontId="5" fillId="0" borderId="74" xfId="0" applyFont="1" applyBorder="1" applyAlignment="1">
      <alignment horizontal="center" vertical="center"/>
    </xf>
    <xf numFmtId="0" fontId="35" fillId="0" borderId="0" xfId="0" applyFont="1" applyAlignment="1">
      <alignment horizontal="center" vertical="center"/>
    </xf>
    <xf numFmtId="0" fontId="5" fillId="0" borderId="73"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4" xfId="3" applyFont="1" applyFill="1" applyBorder="1" applyAlignment="1">
      <alignment horizontal="center" vertical="center" wrapText="1"/>
    </xf>
    <xf numFmtId="0" fontId="15" fillId="2" borderId="15" xfId="3" applyFont="1" applyFill="1" applyBorder="1" applyAlignment="1">
      <alignment horizontal="right" vertical="center"/>
    </xf>
    <xf numFmtId="0" fontId="15" fillId="2" borderId="15" xfId="3" applyFont="1" applyFill="1" applyBorder="1" applyAlignment="1">
      <alignment horizontal="center" vertical="center"/>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0"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86" xfId="3" applyFont="1" applyBorder="1" applyAlignment="1">
      <alignment horizontal="center" vertical="center" wrapText="1"/>
    </xf>
    <xf numFmtId="0" fontId="3" fillId="0" borderId="87" xfId="3" applyFont="1" applyBorder="1" applyAlignment="1">
      <alignment horizontal="center" vertical="center" wrapText="1"/>
    </xf>
    <xf numFmtId="0" fontId="3" fillId="0" borderId="55" xfId="3" applyFont="1" applyFill="1" applyBorder="1" applyAlignment="1">
      <alignment horizontal="center" vertical="center" wrapText="1"/>
    </xf>
    <xf numFmtId="0" fontId="5" fillId="0" borderId="53" xfId="0" applyFont="1" applyBorder="1" applyAlignment="1">
      <alignment horizontal="right" vertical="center"/>
    </xf>
    <xf numFmtId="0" fontId="5" fillId="2" borderId="23" xfId="0" applyFont="1" applyFill="1" applyBorder="1" applyAlignment="1">
      <alignment horizontal="center"/>
    </xf>
    <xf numFmtId="0" fontId="11" fillId="2" borderId="14" xfId="0" applyFont="1" applyFill="1" applyBorder="1" applyAlignment="1">
      <alignment horizontal="center" vertical="center" wrapText="1"/>
    </xf>
    <xf numFmtId="0" fontId="10" fillId="0" borderId="11" xfId="3" applyBorder="1" applyAlignment="1">
      <alignment vertical="center"/>
    </xf>
    <xf numFmtId="0" fontId="5" fillId="2" borderId="3" xfId="3" applyFont="1" applyFill="1" applyBorder="1" applyAlignment="1">
      <alignment horizontal="left"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6" xfId="0" applyFont="1"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7" xfId="0" applyFon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5" fillId="0" borderId="18" xfId="0" applyFont="1" applyBorder="1" applyAlignment="1">
      <alignment horizontal="center" vertical="center"/>
    </xf>
    <xf numFmtId="0" fontId="44" fillId="0" borderId="0" xfId="0" applyFont="1"/>
    <xf numFmtId="0" fontId="5" fillId="0" borderId="56" xfId="0" applyFont="1" applyBorder="1" applyAlignment="1">
      <alignment horizontal="center"/>
    </xf>
    <xf numFmtId="0" fontId="15" fillId="0" borderId="60" xfId="0" applyFont="1" applyBorder="1" applyAlignment="1">
      <alignment horizontal="center"/>
    </xf>
    <xf numFmtId="0" fontId="15" fillId="0" borderId="57"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7" fillId="0" borderId="0" xfId="2" applyFont="1" applyAlignment="1">
      <alignment horizontal="center" vertical="center"/>
    </xf>
    <xf numFmtId="0" fontId="47" fillId="0" borderId="0" xfId="2" applyFont="1" applyAlignment="1">
      <alignment horizontal="left" vertical="center"/>
    </xf>
    <xf numFmtId="0" fontId="47" fillId="0" borderId="0" xfId="2" applyFont="1"/>
    <xf numFmtId="0" fontId="48" fillId="0" borderId="17" xfId="0" applyFont="1" applyBorder="1" applyAlignment="1">
      <alignment horizontal="right"/>
    </xf>
    <xf numFmtId="0" fontId="49" fillId="0" borderId="17" xfId="0" applyFont="1" applyBorder="1" applyAlignment="1">
      <alignment horizontal="center" vertical="center"/>
    </xf>
    <xf numFmtId="0" fontId="49" fillId="0" borderId="18" xfId="0" applyFont="1" applyBorder="1" applyAlignment="1">
      <alignment horizontal="center" vertical="center"/>
    </xf>
    <xf numFmtId="0" fontId="15" fillId="0" borderId="71" xfId="0" applyFont="1" applyBorder="1" applyAlignment="1">
      <alignment horizontal="center"/>
    </xf>
    <xf numFmtId="0" fontId="26" fillId="5" borderId="2" xfId="5" applyFont="1" applyFill="1" applyBorder="1" applyAlignment="1">
      <alignment horizontal="center" vertical="center"/>
    </xf>
    <xf numFmtId="0" fontId="27" fillId="5" borderId="17" xfId="5" applyFont="1" applyFill="1" applyBorder="1" applyAlignment="1">
      <alignment horizontal="center" vertical="center"/>
    </xf>
    <xf numFmtId="0" fontId="27" fillId="5" borderId="18"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1" fillId="0" borderId="26" xfId="5" applyBorder="1" applyAlignment="1">
      <alignment horizontal="left"/>
    </xf>
    <xf numFmtId="0" fontId="21" fillId="0" borderId="25" xfId="5" applyBorder="1" applyAlignment="1">
      <alignment horizontal="left"/>
    </xf>
    <xf numFmtId="0" fontId="21"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1" fillId="0" borderId="8" xfId="5" applyBorder="1" applyAlignment="1">
      <alignment horizontal="left"/>
    </xf>
    <xf numFmtId="0" fontId="21" fillId="0" borderId="0" xfId="5" applyBorder="1" applyAlignment="1">
      <alignment horizontal="left"/>
    </xf>
    <xf numFmtId="0" fontId="21" fillId="0" borderId="16" xfId="5" applyBorder="1" applyAlignment="1">
      <alignment horizontal="left"/>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2" fillId="0" borderId="0" xfId="5" applyFont="1" applyBorder="1" applyAlignment="1">
      <alignment horizontal="center" vertical="center"/>
    </xf>
    <xf numFmtId="0" fontId="23" fillId="0" borderId="0" xfId="5" applyFont="1" applyBorder="1" applyAlignment="1">
      <alignment horizontal="center" vertical="center"/>
    </xf>
    <xf numFmtId="0" fontId="32" fillId="0" borderId="0" xfId="5" applyFont="1" applyBorder="1" applyAlignment="1">
      <alignment horizontal="center" vertical="center"/>
    </xf>
    <xf numFmtId="0" fontId="33" fillId="0" borderId="0" xfId="5" applyFont="1" applyBorder="1" applyAlignment="1">
      <alignment horizontal="center" vertical="center"/>
    </xf>
    <xf numFmtId="0" fontId="24" fillId="0" borderId="2" xfId="5" applyFont="1" applyFill="1" applyBorder="1" applyAlignment="1">
      <alignment horizontal="center" vertical="center"/>
    </xf>
    <xf numFmtId="0" fontId="25" fillId="0" borderId="17" xfId="5" applyFont="1" applyFill="1" applyBorder="1" applyAlignment="1">
      <alignment horizontal="center" vertical="center"/>
    </xf>
    <xf numFmtId="0" fontId="25" fillId="0" borderId="18" xfId="5" applyFont="1" applyFill="1" applyBorder="1" applyAlignment="1">
      <alignment horizontal="center" vertical="center"/>
    </xf>
    <xf numFmtId="0" fontId="26" fillId="4" borderId="2" xfId="5" applyFont="1" applyFill="1" applyBorder="1" applyAlignment="1">
      <alignment horizontal="center" vertical="center"/>
    </xf>
    <xf numFmtId="0" fontId="27" fillId="4" borderId="17" xfId="5" applyFont="1" applyFill="1" applyBorder="1" applyAlignment="1">
      <alignment horizontal="center" vertical="center"/>
    </xf>
    <xf numFmtId="0" fontId="27" fillId="4" borderId="18" xfId="5" applyFont="1" applyFill="1" applyBorder="1" applyAlignment="1">
      <alignment horizontal="center" vertical="center"/>
    </xf>
    <xf numFmtId="0" fontId="26" fillId="4" borderId="6" xfId="5" applyFont="1" applyFill="1" applyBorder="1" applyAlignment="1">
      <alignment horizontal="center" vertical="center"/>
    </xf>
    <xf numFmtId="0" fontId="27" fillId="4" borderId="19" xfId="5" applyFont="1" applyFill="1" applyBorder="1" applyAlignment="1">
      <alignment horizontal="center" vertical="center"/>
    </xf>
    <xf numFmtId="0" fontId="27" fillId="4" borderId="9" xfId="5" applyFont="1" applyFill="1" applyBorder="1" applyAlignment="1">
      <alignment horizontal="center" vertical="center"/>
    </xf>
    <xf numFmtId="0" fontId="27" fillId="4"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7" fillId="5" borderId="2" xfId="5" applyFont="1" applyFill="1" applyBorder="1" applyAlignment="1">
      <alignment horizontal="center" vertical="center"/>
    </xf>
    <xf numFmtId="0" fontId="24" fillId="0" borderId="0" xfId="5" applyFont="1" applyBorder="1" applyAlignment="1">
      <alignment horizontal="center" vertical="center"/>
    </xf>
    <xf numFmtId="0" fontId="25" fillId="0" borderId="0" xfId="5" applyFont="1" applyBorder="1" applyAlignment="1">
      <alignment horizontal="center" vertical="center"/>
    </xf>
    <xf numFmtId="0" fontId="6" fillId="0" borderId="0" xfId="0" applyFont="1" applyBorder="1" applyAlignment="1">
      <alignment horizontal="center" vertic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6" borderId="17" xfId="0" applyFont="1" applyFill="1" applyBorder="1" applyAlignment="1">
      <alignment horizontal="left" vertical="center"/>
    </xf>
    <xf numFmtId="0" fontId="12" fillId="0" borderId="23" xfId="0" applyFont="1" applyBorder="1" applyAlignment="1">
      <alignment horizontal="center" vertical="center"/>
    </xf>
    <xf numFmtId="0" fontId="5" fillId="0" borderId="2" xfId="0" applyFont="1" applyBorder="1" applyAlignment="1">
      <alignment horizontal="center" vertical="center"/>
    </xf>
    <xf numFmtId="0" fontId="5" fillId="0" borderId="17" xfId="0" applyFont="1" applyBorder="1" applyAlignment="1">
      <alignment horizontal="center" vertical="center"/>
    </xf>
    <xf numFmtId="0" fontId="5" fillId="2" borderId="23" xfId="0" applyFont="1" applyFill="1" applyBorder="1" applyAlignment="1">
      <alignment horizontal="center"/>
    </xf>
    <xf numFmtId="0" fontId="5" fillId="9" borderId="2" xfId="0" applyFont="1" applyFill="1" applyBorder="1" applyAlignment="1">
      <alignment horizontal="left" vertical="center"/>
    </xf>
    <xf numFmtId="0" fontId="5" fillId="9" borderId="17" xfId="0" applyFont="1" applyFill="1" applyBorder="1" applyAlignment="1">
      <alignment horizontal="left" vertical="center"/>
    </xf>
    <xf numFmtId="0" fontId="11" fillId="2" borderId="14" xfId="0" applyFont="1" applyFill="1" applyBorder="1" applyAlignment="1">
      <alignment horizontal="center" vertical="center" wrapText="1"/>
    </xf>
    <xf numFmtId="0" fontId="11" fillId="2" borderId="14" xfId="0" applyFont="1" applyFill="1" applyBorder="1" applyAlignment="1">
      <alignment horizontal="center" vertical="center"/>
    </xf>
    <xf numFmtId="0" fontId="11" fillId="2" borderId="14" xfId="1" applyFont="1" applyFill="1"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89" xfId="0" applyFont="1" applyFill="1" applyBorder="1" applyAlignment="1">
      <alignment horizontal="center" vertical="center" wrapText="1"/>
    </xf>
    <xf numFmtId="0" fontId="11" fillId="2" borderId="91" xfId="0" applyFont="1" applyFill="1" applyBorder="1" applyAlignment="1">
      <alignment horizontal="center" vertical="center" wrapText="1"/>
    </xf>
    <xf numFmtId="0" fontId="10" fillId="0" borderId="0" xfId="0" applyFont="1" applyAlignment="1">
      <alignment horizontal="center" wrapText="1"/>
    </xf>
    <xf numFmtId="0" fontId="0" fillId="0" borderId="0" xfId="0" applyAlignment="1">
      <alignment horizontal="center" wrapText="1"/>
    </xf>
    <xf numFmtId="0" fontId="5" fillId="3" borderId="17"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0" borderId="18"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5" fillId="0" borderId="3" xfId="0" applyFont="1" applyBorder="1" applyAlignment="1">
      <alignment horizontal="center"/>
    </xf>
    <xf numFmtId="0" fontId="5" fillId="3" borderId="19" xfId="0" applyFont="1" applyFill="1" applyBorder="1" applyAlignment="1">
      <alignment horizontal="center"/>
    </xf>
    <xf numFmtId="0" fontId="6" fillId="0" borderId="0" xfId="0" applyFont="1" applyBorder="1" applyAlignment="1"/>
    <xf numFmtId="0" fontId="3" fillId="0" borderId="68" xfId="0" applyFont="1" applyBorder="1" applyAlignment="1">
      <alignment horizontal="center" vertical="center" wrapText="1"/>
    </xf>
    <xf numFmtId="0" fontId="3" fillId="0" borderId="99" xfId="0" applyFont="1" applyBorder="1" applyAlignment="1">
      <alignment horizontal="center" vertical="center" wrapText="1"/>
    </xf>
    <xf numFmtId="0" fontId="3" fillId="0" borderId="66" xfId="3" applyFont="1" applyBorder="1" applyAlignment="1">
      <alignment horizontal="center" vertical="center" wrapText="1"/>
    </xf>
    <xf numFmtId="0" fontId="3" fillId="0" borderId="97" xfId="3" applyFont="1" applyBorder="1" applyAlignment="1">
      <alignment horizontal="center" vertical="center" wrapText="1"/>
    </xf>
    <xf numFmtId="0" fontId="3" fillId="0" borderId="67" xfId="0" applyFont="1" applyBorder="1" applyAlignment="1">
      <alignment horizontal="left" vertical="center" wrapText="1"/>
    </xf>
    <xf numFmtId="0" fontId="3" fillId="0" borderId="98" xfId="0" applyFont="1" applyBorder="1" applyAlignment="1">
      <alignment horizontal="left" vertical="center" wrapText="1"/>
    </xf>
    <xf numFmtId="0" fontId="3" fillId="0" borderId="67" xfId="0" applyFont="1" applyBorder="1" applyAlignment="1">
      <alignment horizontal="center" vertical="center" wrapText="1"/>
    </xf>
    <xf numFmtId="0" fontId="3" fillId="0" borderId="98" xfId="0" applyFont="1" applyBorder="1" applyAlignment="1">
      <alignment horizontal="center" vertical="center" wrapText="1"/>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9" fillId="0" borderId="100" xfId="0" applyFont="1" applyBorder="1" applyAlignment="1">
      <alignment horizontal="left" vertical="center" wrapText="1"/>
    </xf>
    <xf numFmtId="0" fontId="19" fillId="0" borderId="25" xfId="0" applyFont="1" applyBorder="1" applyAlignment="1">
      <alignment horizontal="left" vertical="center" wrapText="1"/>
    </xf>
    <xf numFmtId="0" fontId="19" fillId="0" borderId="1" xfId="0" applyFont="1" applyBorder="1" applyAlignment="1">
      <alignment horizontal="left" vertical="center" wrapText="1"/>
    </xf>
    <xf numFmtId="0" fontId="19" fillId="0" borderId="31" xfId="0" applyFont="1" applyBorder="1" applyAlignment="1">
      <alignment horizontal="left" vertical="center" wrapText="1"/>
    </xf>
    <xf numFmtId="0" fontId="19" fillId="0" borderId="0" xfId="0" applyFont="1" applyBorder="1" applyAlignment="1">
      <alignment horizontal="left" vertical="center" wrapText="1"/>
    </xf>
    <xf numFmtId="0" fontId="19" fillId="0" borderId="16" xfId="0" applyFont="1" applyBorder="1" applyAlignment="1">
      <alignment horizontal="left" vertical="center" wrapText="1"/>
    </xf>
    <xf numFmtId="0" fontId="19" fillId="0" borderId="101" xfId="0" applyFont="1" applyBorder="1" applyAlignment="1">
      <alignment horizontal="left" vertical="center" wrapText="1"/>
    </xf>
    <xf numFmtId="0" fontId="19" fillId="0" borderId="38" xfId="0" applyFont="1" applyBorder="1" applyAlignment="1">
      <alignment horizontal="left" vertical="center" wrapText="1"/>
    </xf>
    <xf numFmtId="0" fontId="19" fillId="0" borderId="39" xfId="0" applyFont="1" applyBorder="1" applyAlignment="1">
      <alignment horizontal="left" vertical="center" wrapText="1"/>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11" fillId="2" borderId="32"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center" vertical="center" readingOrder="2"/>
    </xf>
    <xf numFmtId="0" fontId="13" fillId="0" borderId="25" xfId="3" applyFont="1" applyFill="1" applyBorder="1" applyAlignment="1">
      <alignment horizontal="center" vertical="center" readingOrder="2"/>
    </xf>
    <xf numFmtId="0" fontId="13" fillId="0" borderId="1" xfId="3" applyFont="1" applyFill="1" applyBorder="1" applyAlignment="1">
      <alignment horizontal="center" vertical="center" readingOrder="2"/>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5" fillId="0" borderId="17" xfId="3" applyFont="1" applyFill="1" applyBorder="1" applyAlignment="1">
      <alignment horizontal="center" vertical="center" readingOrder="2"/>
    </xf>
    <xf numFmtId="0" fontId="5" fillId="0" borderId="18" xfId="3" applyFont="1" applyFill="1" applyBorder="1" applyAlignment="1">
      <alignment horizontal="center" vertical="center" readingOrder="2"/>
    </xf>
    <xf numFmtId="0" fontId="5" fillId="2" borderId="17" xfId="0" applyFont="1" applyFill="1" applyBorder="1" applyAlignment="1">
      <alignment horizontal="left"/>
    </xf>
    <xf numFmtId="0" fontId="0" fillId="0" borderId="17" xfId="0" applyBorder="1" applyAlignment="1">
      <alignment horizontal="left"/>
    </xf>
    <xf numFmtId="0" fontId="0" fillId="0" borderId="18" xfId="0" applyBorder="1" applyAlignment="1">
      <alignment horizontal="left"/>
    </xf>
    <xf numFmtId="0" fontId="11" fillId="0" borderId="8" xfId="0" applyFont="1" applyFill="1" applyBorder="1" applyAlignment="1">
      <alignment horizontal="left" vertical="center" wrapText="1"/>
    </xf>
    <xf numFmtId="0" fontId="12" fillId="0" borderId="0" xfId="0" applyFont="1" applyBorder="1" applyAlignment="1">
      <alignment horizontal="left" vertical="center" wrapText="1"/>
    </xf>
    <xf numFmtId="0" fontId="12" fillId="0" borderId="16" xfId="0" applyFont="1" applyBorder="1" applyAlignment="1">
      <alignment horizontal="left" vertical="center" wrapText="1"/>
    </xf>
    <xf numFmtId="0" fontId="12" fillId="0" borderId="6" xfId="0" applyFont="1" applyBorder="1" applyAlignment="1">
      <alignment horizontal="left" vertical="center" wrapText="1"/>
    </xf>
    <xf numFmtId="0" fontId="12" fillId="0" borderId="19" xfId="0" applyFont="1" applyBorder="1" applyAlignment="1">
      <alignment horizontal="left" vertical="center" wrapText="1"/>
    </xf>
    <xf numFmtId="0" fontId="12" fillId="0" borderId="9" xfId="0" applyFont="1" applyBorder="1" applyAlignment="1">
      <alignment horizontal="left"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3" fillId="0" borderId="89"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15" fillId="2" borderId="80" xfId="3" applyFont="1" applyFill="1" applyBorder="1" applyAlignment="1">
      <alignment horizontal="right" vertical="center"/>
    </xf>
    <xf numFmtId="0" fontId="15" fillId="2" borderId="81" xfId="3" applyFont="1" applyFill="1" applyBorder="1" applyAlignment="1">
      <alignment horizontal="right" vertical="center"/>
    </xf>
    <xf numFmtId="0" fontId="5" fillId="2" borderId="58"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3" xfId="3" applyFont="1" applyFill="1" applyBorder="1" applyAlignment="1">
      <alignment horizontal="right" vertical="center"/>
    </xf>
    <xf numFmtId="0" fontId="3" fillId="2" borderId="84" xfId="3" applyFont="1" applyFill="1" applyBorder="1" applyAlignment="1">
      <alignment horizontal="center" vertical="center" wrapText="1"/>
    </xf>
    <xf numFmtId="0" fontId="16" fillId="0" borderId="15" xfId="3" applyFont="1" applyBorder="1" applyAlignment="1">
      <alignment horizontal="center" vertical="center" readingOrder="2"/>
    </xf>
    <xf numFmtId="0" fontId="16" fillId="0" borderId="84" xfId="3" applyFont="1" applyBorder="1" applyAlignment="1">
      <alignment horizontal="center" vertical="center" readingOrder="2"/>
    </xf>
    <xf numFmtId="0" fontId="3" fillId="0" borderId="85" xfId="0" applyFont="1" applyBorder="1" applyAlignment="1">
      <alignment horizontal="center" vertical="center" wrapText="1"/>
    </xf>
    <xf numFmtId="0" fontId="3" fillId="0" borderId="83"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0" xfId="0" applyFont="1" applyBorder="1" applyAlignment="1">
      <alignment horizontal="center" vertical="center" wrapText="1"/>
    </xf>
    <xf numFmtId="0" fontId="3" fillId="2" borderId="58" xfId="3" applyFont="1" applyFill="1" applyBorder="1" applyAlignment="1">
      <alignment horizontal="center" vertical="center" wrapText="1"/>
    </xf>
    <xf numFmtId="0" fontId="3" fillId="2" borderId="15" xfId="3" applyFont="1" applyFill="1" applyBorder="1" applyAlignment="1">
      <alignment horizontal="center" vertical="center" wrapText="1"/>
    </xf>
    <xf numFmtId="0" fontId="5" fillId="2" borderId="87" xfId="3" applyFont="1" applyFill="1" applyBorder="1" applyAlignment="1">
      <alignment horizontal="right" vertical="center"/>
    </xf>
    <xf numFmtId="0" fontId="10" fillId="0" borderId="20" xfId="3" applyBorder="1" applyAlignment="1">
      <alignment horizontal="right"/>
    </xf>
    <xf numFmtId="0" fontId="5" fillId="0" borderId="25" xfId="3" applyFont="1" applyFill="1" applyBorder="1" applyAlignment="1">
      <alignment horizontal="right" vertical="center" readingOrder="2"/>
    </xf>
    <xf numFmtId="0" fontId="5" fillId="0" borderId="1" xfId="3" applyFont="1" applyFill="1" applyBorder="1" applyAlignment="1">
      <alignment horizontal="right" vertical="center" readingOrder="2"/>
    </xf>
    <xf numFmtId="0" fontId="5" fillId="2" borderId="25" xfId="3" applyFont="1" applyFill="1" applyBorder="1" applyAlignment="1">
      <alignment horizontal="center" vertical="center"/>
    </xf>
    <xf numFmtId="0" fontId="5" fillId="2" borderId="1" xfId="3" applyFont="1" applyFill="1" applyBorder="1" applyAlignment="1">
      <alignment horizontal="center" vertical="center"/>
    </xf>
    <xf numFmtId="0" fontId="5" fillId="2" borderId="19" xfId="3" applyFont="1" applyFill="1" applyBorder="1" applyAlignment="1">
      <alignment horizontal="center" vertical="center"/>
    </xf>
    <xf numFmtId="0" fontId="5" fillId="2" borderId="9" xfId="3" applyFont="1" applyFill="1" applyBorder="1" applyAlignment="1">
      <alignment horizontal="center" vertical="center"/>
    </xf>
    <xf numFmtId="0" fontId="3" fillId="0" borderId="29" xfId="3" applyFont="1" applyFill="1" applyBorder="1" applyAlignment="1">
      <alignment horizontal="center" vertical="center" wrapText="1"/>
    </xf>
    <xf numFmtId="0" fontId="3" fillId="0" borderId="20" xfId="3" applyFont="1" applyFill="1" applyBorder="1" applyAlignment="1">
      <alignment horizontal="center" vertical="center" wrapText="1"/>
    </xf>
    <xf numFmtId="0" fontId="3" fillId="0" borderId="29" xfId="0" applyFont="1" applyBorder="1" applyAlignment="1">
      <alignment horizontal="right" vertical="center" wrapText="1" readingOrder="2"/>
    </xf>
    <xf numFmtId="0" fontId="3" fillId="0" borderId="20" xfId="0" applyFont="1" applyBorder="1" applyAlignment="1">
      <alignment horizontal="right" vertical="center" wrapText="1" readingOrder="2"/>
    </xf>
    <xf numFmtId="0" fontId="5" fillId="0" borderId="88" xfId="3" applyFont="1" applyFill="1" applyBorder="1" applyAlignment="1">
      <alignment horizontal="center" vertical="center" wrapText="1" readingOrder="2"/>
    </xf>
    <xf numFmtId="0" fontId="5" fillId="0" borderId="24" xfId="3" applyFont="1" applyFill="1" applyBorder="1" applyAlignment="1">
      <alignment horizontal="center" vertical="center" wrapText="1" readingOrder="2"/>
    </xf>
    <xf numFmtId="0" fontId="5" fillId="0" borderId="30" xfId="3" applyFont="1" applyFill="1" applyBorder="1" applyAlignment="1">
      <alignment horizontal="center" vertical="center" wrapText="1" readingOrder="2"/>
    </xf>
    <xf numFmtId="0" fontId="15" fillId="2" borderId="88"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0" borderId="88" xfId="3" applyFont="1" applyFill="1" applyBorder="1" applyAlignment="1">
      <alignment horizontal="center" vertical="center" wrapText="1"/>
    </xf>
    <xf numFmtId="0" fontId="5" fillId="0" borderId="24" xfId="3" applyFont="1" applyFill="1" applyBorder="1" applyAlignment="1">
      <alignment horizontal="center" vertical="center" wrapText="1"/>
    </xf>
    <xf numFmtId="0" fontId="5" fillId="0" borderId="30" xfId="3" applyFont="1" applyFill="1" applyBorder="1" applyAlignment="1">
      <alignment horizontal="center" vertical="center" wrapText="1"/>
    </xf>
    <xf numFmtId="0" fontId="3" fillId="0" borderId="86" xfId="3" applyFont="1" applyBorder="1" applyAlignment="1">
      <alignment horizontal="center" vertical="center" wrapText="1"/>
    </xf>
    <xf numFmtId="0" fontId="3" fillId="0" borderId="87" xfId="3" applyFont="1" applyBorder="1" applyAlignment="1">
      <alignment horizontal="center" vertical="center" wrapText="1"/>
    </xf>
    <xf numFmtId="0" fontId="15" fillId="2" borderId="58" xfId="3" applyFont="1" applyFill="1" applyBorder="1" applyAlignment="1">
      <alignment horizontal="right" vertical="center"/>
    </xf>
    <xf numFmtId="0" fontId="15" fillId="2" borderId="15" xfId="3" applyFont="1" applyFill="1" applyBorder="1" applyAlignment="1">
      <alignment horizontal="right" vertical="center"/>
    </xf>
    <xf numFmtId="0" fontId="13" fillId="0" borderId="95"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55"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3" xfId="3" applyFont="1" applyBorder="1" applyAlignment="1">
      <alignment horizontal="center" vertical="center" wrapText="1" readingOrder="2"/>
    </xf>
    <xf numFmtId="0" fontId="13" fillId="0" borderId="96"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4" xfId="3" applyFont="1" applyBorder="1" applyAlignment="1">
      <alignment horizontal="center" vertical="center" wrapText="1" readingOrder="2"/>
    </xf>
    <xf numFmtId="0" fontId="10" fillId="0" borderId="92" xfId="3" applyBorder="1" applyAlignment="1">
      <alignment horizontal="center" vertical="center"/>
    </xf>
    <xf numFmtId="0" fontId="10" fillId="0" borderId="55" xfId="3" applyBorder="1" applyAlignment="1">
      <alignment horizontal="center" vertical="center"/>
    </xf>
    <xf numFmtId="0" fontId="10" fillId="0" borderId="22" xfId="3" applyBorder="1" applyAlignment="1">
      <alignment horizontal="center" vertical="center"/>
    </xf>
    <xf numFmtId="0" fontId="10" fillId="0" borderId="94" xfId="3" applyBorder="1" applyAlignment="1">
      <alignment horizontal="center" vertical="center"/>
    </xf>
    <xf numFmtId="0" fontId="0" fillId="0" borderId="31" xfId="0" applyBorder="1" applyAlignment="1">
      <alignment horizontal="left" vertical="center"/>
    </xf>
    <xf numFmtId="0" fontId="0" fillId="0" borderId="31" xfId="0" applyBorder="1" applyAlignment="1">
      <alignment horizontal="center" vertical="center"/>
    </xf>
    <xf numFmtId="0" fontId="43" fillId="0" borderId="28" xfId="3" applyFont="1" applyFill="1" applyBorder="1" applyAlignment="1">
      <alignment horizontal="center" vertical="center" wrapText="1"/>
    </xf>
    <xf numFmtId="0" fontId="43"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6" fillId="0" borderId="0" xfId="0" applyFont="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857250</xdr:colOff>
      <xdr:row>2</xdr:row>
      <xdr:rowOff>161925</xdr:rowOff>
    </xdr:from>
    <xdr:to>
      <xdr:col>8</xdr:col>
      <xdr:colOff>55195</xdr:colOff>
      <xdr:row>4</xdr:row>
      <xdr:rowOff>247015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711175" y="809625"/>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80433</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FC43BCE8-8890-4629-B6E7-8B4B857DD78A}"/>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9442C9-B729-489C-8EFA-6C7259F69A70}" name="Table3" displayName="Table3" ref="A19:A35" totalsRowShown="0" headerRowDxfId="9" dataDxfId="8" headerRowCellStyle="Normal 2 2" dataCellStyle="Normal 2 2">
  <autoFilter ref="A19:A35" xr:uid="{8FF6989D-E6BA-4B41-8C11-C19CFB783950}"/>
  <tableColumns count="1">
    <tableColumn id="1" xr3:uid="{E4C47EDD-21E6-48F9-BDC9-7BE16C08BCFE}"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8D01D71-99EF-40CE-8EF9-A1A71ABB9419}" name="Table4" displayName="Table4" ref="A12:A15" totalsRowShown="0" headerRowDxfId="6" dataDxfId="5" headerRowCellStyle="Normal 2 2" dataCellStyle="Normal 2 2">
  <autoFilter ref="A12:A15" xr:uid="{DBB1BEE4-1836-4740-A26D-07232DDD7D3D}"/>
  <tableColumns count="1">
    <tableColumn id="1" xr3:uid="{817A2493-5E0B-4E89-AC88-7CF8812560F5}"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A8D22-601D-49D5-A56E-8EB5E7CBE243}" name="Table25" displayName="Table25" ref="A1:B9" totalsRowShown="0" headerRowDxfId="3" dataDxfId="2">
  <autoFilter ref="A1:B9" xr:uid="{BC382106-BF40-473F-8360-866ACD976E52}"/>
  <tableColumns count="2">
    <tableColumn id="1" xr3:uid="{D8370E37-49C6-421F-9F0F-260E394DFD08}" name="Code" dataDxfId="1"/>
    <tableColumn id="2" xr3:uid="{94039B5F-2100-4AC6-902A-CDDBC75AD161}"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topLeftCell="A7" zoomScaleNormal="100" workbookViewId="0">
      <selection activeCell="L4" sqref="L4"/>
    </sheetView>
  </sheetViews>
  <sheetFormatPr defaultColWidth="9.140625" defaultRowHeight="15" x14ac:dyDescent="0.25"/>
  <cols>
    <col min="1" max="1" width="8.7109375" style="43" customWidth="1"/>
    <col min="2" max="2" width="25.85546875" style="43" customWidth="1"/>
    <col min="3" max="3" width="6.7109375" style="43" customWidth="1"/>
    <col min="4" max="4" width="12.5703125" style="43" customWidth="1"/>
    <col min="5" max="5" width="2.85546875" style="43" customWidth="1"/>
    <col min="6" max="6" width="8.5703125" style="43" customWidth="1"/>
    <col min="7" max="7" width="25.7109375" style="43" customWidth="1"/>
    <col min="8" max="8" width="6.7109375" style="43" customWidth="1"/>
    <col min="9" max="9" width="12.5703125" style="43" customWidth="1"/>
    <col min="10" max="16384" width="9.140625" style="43"/>
  </cols>
  <sheetData>
    <row r="1" spans="1:17" ht="35.25" customHeight="1" x14ac:dyDescent="0.25">
      <c r="A1" s="334" t="s">
        <v>539</v>
      </c>
      <c r="B1" s="335"/>
      <c r="C1" s="335"/>
      <c r="D1" s="335"/>
      <c r="E1" s="335"/>
      <c r="F1" s="335"/>
      <c r="G1" s="335"/>
      <c r="H1" s="335"/>
      <c r="I1" s="335"/>
    </row>
    <row r="2" spans="1:17" ht="15.75" customHeight="1" x14ac:dyDescent="0.25">
      <c r="A2" s="336" t="s">
        <v>540</v>
      </c>
      <c r="B2" s="337"/>
      <c r="C2" s="337"/>
      <c r="D2" s="337"/>
      <c r="E2" s="337"/>
      <c r="F2" s="337"/>
      <c r="G2" s="337"/>
      <c r="H2" s="337"/>
      <c r="I2" s="337"/>
    </row>
    <row r="3" spans="1:17" ht="24" customHeight="1" x14ac:dyDescent="0.25">
      <c r="A3" s="336" t="s">
        <v>589</v>
      </c>
      <c r="B3" s="337"/>
      <c r="C3" s="337"/>
      <c r="D3" s="337"/>
      <c r="E3" s="337"/>
      <c r="F3" s="337"/>
      <c r="G3" s="337"/>
      <c r="H3" s="337"/>
      <c r="I3" s="337"/>
    </row>
    <row r="4" spans="1:17" ht="20.25" customHeight="1" x14ac:dyDescent="0.25">
      <c r="A4" s="336" t="s">
        <v>577</v>
      </c>
      <c r="B4" s="337"/>
      <c r="C4" s="337"/>
      <c r="D4" s="337"/>
      <c r="E4" s="337"/>
      <c r="F4" s="337"/>
      <c r="G4" s="337"/>
      <c r="H4" s="337"/>
      <c r="I4" s="337"/>
    </row>
    <row r="5" spans="1:17" ht="23.25" customHeight="1" thickBot="1" x14ac:dyDescent="0.3">
      <c r="A5" s="336" t="s">
        <v>538</v>
      </c>
      <c r="B5" s="337"/>
      <c r="C5" s="337"/>
      <c r="D5" s="337"/>
      <c r="E5" s="337"/>
      <c r="F5" s="337"/>
      <c r="G5" s="337"/>
      <c r="H5" s="337"/>
      <c r="I5" s="337"/>
    </row>
    <row r="6" spans="1:17" ht="16.5" thickBot="1" x14ac:dyDescent="0.3">
      <c r="A6" s="338" t="s">
        <v>494</v>
      </c>
      <c r="B6" s="339"/>
      <c r="C6" s="339"/>
      <c r="D6" s="340"/>
      <c r="E6" s="44"/>
      <c r="F6" s="338" t="s">
        <v>570</v>
      </c>
      <c r="G6" s="339"/>
      <c r="H6" s="339"/>
      <c r="I6" s="340"/>
    </row>
    <row r="7" spans="1:17" ht="21" customHeight="1" thickBot="1" x14ac:dyDescent="0.3">
      <c r="A7" s="341" t="s">
        <v>560</v>
      </c>
      <c r="B7" s="342"/>
      <c r="C7" s="342"/>
      <c r="D7" s="343"/>
      <c r="E7" s="45"/>
      <c r="F7" s="341" t="s">
        <v>564</v>
      </c>
      <c r="G7" s="342"/>
      <c r="H7" s="342"/>
      <c r="I7" s="343"/>
    </row>
    <row r="8" spans="1:17" ht="26.25" customHeight="1" thickBot="1" x14ac:dyDescent="0.3">
      <c r="A8" s="98" t="s">
        <v>1</v>
      </c>
      <c r="B8" s="98" t="s">
        <v>2</v>
      </c>
      <c r="C8" s="99" t="s">
        <v>3</v>
      </c>
      <c r="D8" s="98" t="s">
        <v>26</v>
      </c>
      <c r="E8" s="48"/>
      <c r="F8" s="98" t="s">
        <v>1</v>
      </c>
      <c r="G8" s="98" t="s">
        <v>2</v>
      </c>
      <c r="H8" s="99" t="s">
        <v>3</v>
      </c>
      <c r="I8" s="98" t="s">
        <v>26</v>
      </c>
    </row>
    <row r="9" spans="1:17" s="55" customFormat="1" ht="15.75" customHeight="1" x14ac:dyDescent="0.25">
      <c r="A9" s="49">
        <v>7097521</v>
      </c>
      <c r="B9" s="106" t="s">
        <v>544</v>
      </c>
      <c r="C9" s="51">
        <v>3</v>
      </c>
      <c r="D9" s="52" t="s">
        <v>0</v>
      </c>
      <c r="E9" s="97"/>
      <c r="F9" s="49">
        <v>7097521</v>
      </c>
      <c r="G9" s="106" t="s">
        <v>544</v>
      </c>
      <c r="H9" s="51">
        <v>3</v>
      </c>
      <c r="I9" s="54" t="s">
        <v>502</v>
      </c>
      <c r="L9" s="56"/>
      <c r="M9" s="56"/>
      <c r="N9" s="56"/>
      <c r="O9" s="56"/>
      <c r="P9" s="56"/>
      <c r="Q9" s="56"/>
    </row>
    <row r="10" spans="1:17" ht="15.75" customHeight="1" x14ac:dyDescent="0.25">
      <c r="A10" s="57">
        <v>7097522</v>
      </c>
      <c r="B10" s="107" t="s">
        <v>552</v>
      </c>
      <c r="C10" s="59">
        <v>3</v>
      </c>
      <c r="D10" s="60" t="s">
        <v>0</v>
      </c>
      <c r="E10" s="97"/>
      <c r="F10" s="57">
        <v>7097522</v>
      </c>
      <c r="G10" s="107" t="s">
        <v>552</v>
      </c>
      <c r="H10" s="59">
        <v>3</v>
      </c>
      <c r="I10" s="61" t="s">
        <v>502</v>
      </c>
      <c r="L10" s="62"/>
      <c r="M10" s="62"/>
      <c r="N10" s="62"/>
      <c r="O10" s="62"/>
      <c r="P10" s="62"/>
      <c r="Q10" s="62"/>
    </row>
    <row r="11" spans="1:17" ht="15.75" customHeight="1" x14ac:dyDescent="0.25">
      <c r="A11" s="57">
        <v>7097523</v>
      </c>
      <c r="B11" s="107" t="s">
        <v>546</v>
      </c>
      <c r="C11" s="59">
        <v>3</v>
      </c>
      <c r="D11" s="60" t="s">
        <v>0</v>
      </c>
      <c r="E11" s="97"/>
      <c r="F11" s="57">
        <v>7097523</v>
      </c>
      <c r="G11" s="107" t="s">
        <v>546</v>
      </c>
      <c r="H11" s="59">
        <v>3</v>
      </c>
      <c r="I11" s="61" t="s">
        <v>502</v>
      </c>
      <c r="L11" s="62"/>
      <c r="M11" s="63"/>
      <c r="N11" s="64"/>
      <c r="O11" s="63"/>
      <c r="P11" s="63"/>
      <c r="Q11" s="62"/>
    </row>
    <row r="12" spans="1:17" ht="29.25" customHeight="1" x14ac:dyDescent="0.25">
      <c r="A12" s="57">
        <v>7097541</v>
      </c>
      <c r="B12" s="108" t="s">
        <v>545</v>
      </c>
      <c r="C12" s="59">
        <v>3</v>
      </c>
      <c r="D12" s="60" t="s">
        <v>0</v>
      </c>
      <c r="E12" s="97"/>
      <c r="F12" s="57">
        <v>7097541</v>
      </c>
      <c r="G12" s="108" t="s">
        <v>545</v>
      </c>
      <c r="H12" s="59">
        <v>3</v>
      </c>
      <c r="I12" s="61" t="s">
        <v>502</v>
      </c>
      <c r="L12" s="62"/>
      <c r="M12" s="63"/>
      <c r="N12" s="64"/>
      <c r="O12" s="63"/>
      <c r="P12" s="63"/>
      <c r="Q12" s="62"/>
    </row>
    <row r="13" spans="1:17" x14ac:dyDescent="0.25">
      <c r="A13" s="57">
        <v>7097551</v>
      </c>
      <c r="B13" s="107" t="s">
        <v>548</v>
      </c>
      <c r="C13" s="59">
        <v>3</v>
      </c>
      <c r="D13" s="60" t="s">
        <v>0</v>
      </c>
      <c r="E13" s="97"/>
      <c r="F13" s="57">
        <v>7097561</v>
      </c>
      <c r="G13" s="107" t="s">
        <v>547</v>
      </c>
      <c r="H13" s="59">
        <v>3</v>
      </c>
      <c r="I13" s="61" t="s">
        <v>502</v>
      </c>
      <c r="L13" s="62"/>
      <c r="M13" s="63"/>
      <c r="N13" s="64"/>
      <c r="O13" s="63"/>
      <c r="P13" s="63"/>
      <c r="Q13" s="62"/>
    </row>
    <row r="14" spans="1:17" ht="16.5" thickBot="1" x14ac:dyDescent="0.3">
      <c r="A14" s="57">
        <v>7097561</v>
      </c>
      <c r="B14" s="107" t="s">
        <v>547</v>
      </c>
      <c r="C14" s="59">
        <v>3</v>
      </c>
      <c r="D14" s="60" t="s">
        <v>0</v>
      </c>
      <c r="E14" s="97"/>
      <c r="F14" s="65">
        <v>7097591</v>
      </c>
      <c r="G14" s="110" t="s">
        <v>550</v>
      </c>
      <c r="H14" s="67">
        <v>3</v>
      </c>
      <c r="I14" s="68" t="s">
        <v>502</v>
      </c>
      <c r="L14" s="62"/>
      <c r="M14" s="63"/>
      <c r="N14" s="64"/>
      <c r="O14" s="63"/>
      <c r="P14" s="63"/>
      <c r="Q14" s="62"/>
    </row>
    <row r="15" spans="1:17" ht="17.100000000000001" customHeight="1" thickBot="1" x14ac:dyDescent="0.3">
      <c r="A15" s="57">
        <v>7097582</v>
      </c>
      <c r="B15" s="107" t="s">
        <v>549</v>
      </c>
      <c r="C15" s="59">
        <v>3</v>
      </c>
      <c r="D15" s="60" t="s">
        <v>0</v>
      </c>
      <c r="E15" s="97"/>
      <c r="F15" s="344" t="s">
        <v>562</v>
      </c>
      <c r="G15" s="345"/>
      <c r="H15" s="345"/>
      <c r="I15" s="346"/>
      <c r="L15" s="62"/>
      <c r="M15" s="63"/>
      <c r="N15" s="64"/>
      <c r="O15" s="63"/>
      <c r="P15" s="63"/>
      <c r="Q15" s="62"/>
    </row>
    <row r="16" spans="1:17" ht="17.100000000000001" customHeight="1" thickBot="1" x14ac:dyDescent="0.3">
      <c r="A16" s="57">
        <v>7097591</v>
      </c>
      <c r="B16" s="107" t="s">
        <v>551</v>
      </c>
      <c r="C16" s="59">
        <v>3</v>
      </c>
      <c r="D16" s="60" t="s">
        <v>0</v>
      </c>
      <c r="E16" s="96"/>
      <c r="F16" s="316" t="s">
        <v>563</v>
      </c>
      <c r="G16" s="317"/>
      <c r="H16" s="317"/>
      <c r="I16" s="318"/>
      <c r="L16" s="62"/>
      <c r="M16" s="62"/>
      <c r="N16" s="62"/>
      <c r="O16" s="62"/>
      <c r="P16" s="62"/>
      <c r="Q16" s="62"/>
    </row>
    <row r="17" spans="1:17" ht="26.25" thickBot="1" x14ac:dyDescent="0.3">
      <c r="A17" s="65">
        <v>7097597</v>
      </c>
      <c r="B17" s="109" t="s">
        <v>574</v>
      </c>
      <c r="C17" s="67">
        <v>3</v>
      </c>
      <c r="D17" s="124" t="s">
        <v>422</v>
      </c>
      <c r="E17" s="96"/>
      <c r="F17" s="46" t="s">
        <v>1</v>
      </c>
      <c r="G17" s="71" t="s">
        <v>2</v>
      </c>
      <c r="H17" s="47" t="s">
        <v>3</v>
      </c>
      <c r="I17" s="46" t="s">
        <v>26</v>
      </c>
      <c r="L17" s="62"/>
      <c r="M17" s="62"/>
      <c r="N17" s="62"/>
      <c r="O17" s="62"/>
      <c r="P17" s="62"/>
      <c r="Q17" s="62"/>
    </row>
    <row r="18" spans="1:17" ht="20.25" customHeight="1" thickBot="1" x14ac:dyDescent="0.3">
      <c r="A18" s="344" t="s">
        <v>562</v>
      </c>
      <c r="B18" s="345"/>
      <c r="C18" s="345"/>
      <c r="D18" s="346"/>
      <c r="E18" s="69"/>
      <c r="F18" s="116">
        <v>7097543</v>
      </c>
      <c r="G18" s="117" t="s">
        <v>58</v>
      </c>
      <c r="H18" s="51">
        <v>3</v>
      </c>
      <c r="I18" s="54">
        <v>7097541</v>
      </c>
      <c r="L18" s="62"/>
      <c r="M18" s="62"/>
      <c r="N18" s="62"/>
      <c r="O18" s="62"/>
      <c r="P18" s="62"/>
      <c r="Q18" s="62"/>
    </row>
    <row r="19" spans="1:17" ht="17.100000000000001" customHeight="1" thickBot="1" x14ac:dyDescent="0.3">
      <c r="A19" s="316" t="s">
        <v>563</v>
      </c>
      <c r="B19" s="317"/>
      <c r="C19" s="317"/>
      <c r="D19" s="318"/>
      <c r="E19" s="100"/>
      <c r="F19" s="118">
        <v>7097544</v>
      </c>
      <c r="G19" s="119" t="s">
        <v>553</v>
      </c>
      <c r="H19" s="59">
        <v>3</v>
      </c>
      <c r="I19" s="61" t="s">
        <v>502</v>
      </c>
      <c r="L19" s="62"/>
      <c r="M19" s="62"/>
      <c r="N19" s="62"/>
      <c r="O19" s="62"/>
      <c r="P19" s="62"/>
      <c r="Q19" s="62"/>
    </row>
    <row r="20" spans="1:17" ht="26.25" customHeight="1" thickBot="1" x14ac:dyDescent="0.3">
      <c r="A20" s="46" t="s">
        <v>1</v>
      </c>
      <c r="B20" s="71" t="s">
        <v>2</v>
      </c>
      <c r="C20" s="47" t="s">
        <v>3</v>
      </c>
      <c r="D20" s="46" t="s">
        <v>26</v>
      </c>
      <c r="E20" s="101"/>
      <c r="F20" s="118">
        <v>7097545</v>
      </c>
      <c r="G20" s="119" t="s">
        <v>554</v>
      </c>
      <c r="H20" s="59">
        <v>3</v>
      </c>
      <c r="I20" s="61">
        <v>7097541</v>
      </c>
    </row>
    <row r="21" spans="1:17" x14ac:dyDescent="0.25">
      <c r="A21" s="49">
        <v>7097543</v>
      </c>
      <c r="B21" s="112" t="s">
        <v>58</v>
      </c>
      <c r="C21" s="51">
        <v>3</v>
      </c>
      <c r="D21" s="54">
        <v>7097541</v>
      </c>
      <c r="E21" s="102"/>
      <c r="F21" s="118">
        <v>7097551</v>
      </c>
      <c r="G21" s="120" t="s">
        <v>548</v>
      </c>
      <c r="H21" s="59">
        <v>3</v>
      </c>
      <c r="I21" s="61" t="s">
        <v>0</v>
      </c>
    </row>
    <row r="22" spans="1:17" s="55" customFormat="1" x14ac:dyDescent="0.25">
      <c r="A22" s="57">
        <v>7097544</v>
      </c>
      <c r="B22" s="113" t="s">
        <v>553</v>
      </c>
      <c r="C22" s="59">
        <v>3</v>
      </c>
      <c r="D22" s="61" t="s">
        <v>518</v>
      </c>
      <c r="E22" s="103"/>
      <c r="F22" s="118">
        <v>7097562</v>
      </c>
      <c r="G22" s="119" t="s">
        <v>289</v>
      </c>
      <c r="H22" s="59">
        <v>3</v>
      </c>
      <c r="I22" s="61">
        <v>7097561</v>
      </c>
    </row>
    <row r="23" spans="1:17" x14ac:dyDescent="0.25">
      <c r="A23" s="57">
        <v>7097545</v>
      </c>
      <c r="B23" s="113" t="s">
        <v>554</v>
      </c>
      <c r="C23" s="59">
        <v>3</v>
      </c>
      <c r="D23" s="61">
        <v>7097541</v>
      </c>
      <c r="E23" s="104"/>
      <c r="F23" s="118">
        <v>7097571</v>
      </c>
      <c r="G23" s="119" t="s">
        <v>555</v>
      </c>
      <c r="H23" s="59">
        <v>3</v>
      </c>
      <c r="I23" s="61" t="s">
        <v>502</v>
      </c>
    </row>
    <row r="24" spans="1:17" x14ac:dyDescent="0.25">
      <c r="A24" s="57">
        <v>7097562</v>
      </c>
      <c r="B24" s="113" t="s">
        <v>289</v>
      </c>
      <c r="C24" s="59">
        <v>3</v>
      </c>
      <c r="D24" s="61">
        <v>7097561</v>
      </c>
      <c r="E24" s="95"/>
      <c r="F24" s="118">
        <v>7097572</v>
      </c>
      <c r="G24" s="121" t="s">
        <v>556</v>
      </c>
      <c r="H24" s="59">
        <v>3</v>
      </c>
      <c r="I24" s="61" t="s">
        <v>502</v>
      </c>
    </row>
    <row r="25" spans="1:17" x14ac:dyDescent="0.25">
      <c r="A25" s="57">
        <v>7097571</v>
      </c>
      <c r="B25" s="113" t="s">
        <v>555</v>
      </c>
      <c r="C25" s="59">
        <v>3</v>
      </c>
      <c r="D25" s="61" t="s">
        <v>524</v>
      </c>
      <c r="E25" s="95"/>
      <c r="F25" s="118">
        <v>7097573</v>
      </c>
      <c r="G25" s="121" t="s">
        <v>558</v>
      </c>
      <c r="H25" s="59">
        <v>3</v>
      </c>
      <c r="I25" s="61">
        <v>7097521</v>
      </c>
    </row>
    <row r="26" spans="1:17" x14ac:dyDescent="0.25">
      <c r="A26" s="57">
        <v>7097572</v>
      </c>
      <c r="B26" s="114" t="s">
        <v>556</v>
      </c>
      <c r="C26" s="59">
        <v>3</v>
      </c>
      <c r="D26" s="61" t="s">
        <v>502</v>
      </c>
      <c r="E26" s="95"/>
      <c r="F26" s="118">
        <v>7097581</v>
      </c>
      <c r="G26" s="121" t="s">
        <v>557</v>
      </c>
      <c r="H26" s="59">
        <v>3</v>
      </c>
      <c r="I26" s="61" t="s">
        <v>502</v>
      </c>
    </row>
    <row r="27" spans="1:17" x14ac:dyDescent="0.25">
      <c r="A27" s="57">
        <v>7097573</v>
      </c>
      <c r="B27" s="114" t="s">
        <v>558</v>
      </c>
      <c r="C27" s="59">
        <v>3</v>
      </c>
      <c r="D27" s="61">
        <v>7097521</v>
      </c>
      <c r="E27" s="95"/>
      <c r="F27" s="118">
        <v>7097582</v>
      </c>
      <c r="G27" s="120" t="s">
        <v>549</v>
      </c>
      <c r="H27" s="59">
        <v>3</v>
      </c>
      <c r="I27" s="61" t="s">
        <v>0</v>
      </c>
    </row>
    <row r="28" spans="1:17" ht="24.75" thickBot="1" x14ac:dyDescent="0.3">
      <c r="A28" s="57">
        <v>7097581</v>
      </c>
      <c r="B28" s="114" t="s">
        <v>557</v>
      </c>
      <c r="C28" s="59">
        <v>3</v>
      </c>
      <c r="D28" s="61" t="s">
        <v>518</v>
      </c>
      <c r="E28" s="95"/>
      <c r="F28" s="122">
        <v>7097595</v>
      </c>
      <c r="G28" s="123" t="s">
        <v>559</v>
      </c>
      <c r="H28" s="67">
        <v>3</v>
      </c>
      <c r="I28" s="124" t="s">
        <v>422</v>
      </c>
    </row>
    <row r="29" spans="1:17" ht="24.75" thickBot="1" x14ac:dyDescent="0.3">
      <c r="A29" s="65">
        <v>7097595</v>
      </c>
      <c r="B29" s="115" t="s">
        <v>559</v>
      </c>
      <c r="C29" s="67">
        <v>3</v>
      </c>
      <c r="D29" s="124" t="s">
        <v>422</v>
      </c>
      <c r="E29" s="105"/>
      <c r="F29" s="341" t="s">
        <v>566</v>
      </c>
      <c r="G29" s="342"/>
      <c r="H29" s="342"/>
      <c r="I29" s="343"/>
    </row>
    <row r="30" spans="1:17" ht="20.25" customHeight="1" thickBot="1" x14ac:dyDescent="0.3">
      <c r="A30" s="341" t="s">
        <v>561</v>
      </c>
      <c r="B30" s="342"/>
      <c r="C30" s="342"/>
      <c r="D30" s="343"/>
      <c r="E30" s="76"/>
      <c r="F30" s="316" t="s">
        <v>569</v>
      </c>
      <c r="G30" s="317"/>
      <c r="H30" s="317"/>
      <c r="I30" s="318"/>
    </row>
    <row r="31" spans="1:17" ht="26.25" thickBot="1" x14ac:dyDescent="0.3">
      <c r="A31" s="316" t="s">
        <v>568</v>
      </c>
      <c r="B31" s="317"/>
      <c r="C31" s="317"/>
      <c r="D31" s="318"/>
      <c r="E31" s="78"/>
      <c r="F31" s="46" t="s">
        <v>1</v>
      </c>
      <c r="G31" s="71" t="s">
        <v>2</v>
      </c>
      <c r="H31" s="47" t="s">
        <v>3</v>
      </c>
      <c r="I31" s="46" t="s">
        <v>26</v>
      </c>
    </row>
    <row r="32" spans="1:17" ht="26.25" thickBot="1" x14ac:dyDescent="0.3">
      <c r="A32" s="46" t="s">
        <v>1</v>
      </c>
      <c r="B32" s="71" t="s">
        <v>2</v>
      </c>
      <c r="C32" s="47" t="s">
        <v>3</v>
      </c>
      <c r="D32" s="46" t="s">
        <v>26</v>
      </c>
      <c r="E32" s="101"/>
      <c r="F32" s="134">
        <v>7097599</v>
      </c>
      <c r="G32" s="135" t="s">
        <v>565</v>
      </c>
      <c r="H32" s="111">
        <v>9</v>
      </c>
      <c r="I32" s="136" t="s">
        <v>422</v>
      </c>
    </row>
    <row r="33" spans="1:12" ht="36" customHeight="1" thickBot="1" x14ac:dyDescent="0.3">
      <c r="A33" s="82">
        <v>7097598</v>
      </c>
      <c r="B33" s="114" t="s">
        <v>573</v>
      </c>
      <c r="C33" s="83">
        <v>0</v>
      </c>
      <c r="D33" s="124" t="s">
        <v>567</v>
      </c>
      <c r="E33" s="62"/>
      <c r="F33" s="62"/>
      <c r="G33" s="62"/>
      <c r="H33" s="62"/>
      <c r="I33" s="62"/>
    </row>
    <row r="34" spans="1:12" ht="30" customHeight="1" x14ac:dyDescent="0.25">
      <c r="A34" s="322" t="s">
        <v>576</v>
      </c>
      <c r="B34" s="323"/>
      <c r="C34" s="323"/>
      <c r="D34" s="323"/>
      <c r="E34" s="323"/>
      <c r="F34" s="323"/>
      <c r="G34" s="323"/>
      <c r="H34" s="323"/>
      <c r="I34" s="324"/>
    </row>
    <row r="35" spans="1:12" x14ac:dyDescent="0.25">
      <c r="A35" s="325"/>
      <c r="B35" s="326"/>
      <c r="C35" s="326"/>
      <c r="D35" s="326"/>
      <c r="E35" s="326"/>
      <c r="F35" s="326"/>
      <c r="G35" s="326"/>
      <c r="H35" s="326"/>
      <c r="I35" s="327"/>
    </row>
    <row r="36" spans="1:12" ht="15.75" thickBot="1" x14ac:dyDescent="0.3">
      <c r="A36" s="328" t="s">
        <v>575</v>
      </c>
      <c r="B36" s="329"/>
      <c r="C36" s="329"/>
      <c r="D36" s="329"/>
      <c r="E36" s="329"/>
      <c r="F36" s="329"/>
      <c r="G36" s="329"/>
      <c r="H36" s="329"/>
      <c r="I36" s="330"/>
    </row>
    <row r="37" spans="1:12" s="62" customFormat="1" ht="24" customHeight="1" thickBot="1" x14ac:dyDescent="0.3">
      <c r="A37" s="319" t="s">
        <v>571</v>
      </c>
      <c r="B37" s="320"/>
      <c r="C37" s="320"/>
      <c r="D37" s="320"/>
      <c r="E37" s="320"/>
      <c r="F37" s="320"/>
      <c r="G37" s="320"/>
      <c r="H37" s="320"/>
      <c r="I37" s="321"/>
      <c r="J37" s="94"/>
      <c r="K37" s="94"/>
      <c r="L37" s="94"/>
    </row>
    <row r="38" spans="1:12" ht="15.75" thickBot="1" x14ac:dyDescent="0.3">
      <c r="A38" s="331" t="s">
        <v>572</v>
      </c>
      <c r="B38" s="332"/>
      <c r="C38" s="332"/>
      <c r="D38" s="332"/>
      <c r="E38" s="332"/>
      <c r="F38" s="332"/>
      <c r="G38" s="332"/>
      <c r="H38" s="332"/>
      <c r="I38" s="333"/>
    </row>
    <row r="39" spans="1:12" x14ac:dyDescent="0.25">
      <c r="A39" s="62"/>
      <c r="B39" s="62"/>
      <c r="C39" s="62"/>
      <c r="D39" s="62"/>
      <c r="E39" s="62"/>
      <c r="F39" s="62"/>
      <c r="G39" s="62"/>
      <c r="H39" s="62"/>
      <c r="I39" s="62"/>
    </row>
    <row r="41" spans="1:12" x14ac:dyDescent="0.25">
      <c r="A41" s="62"/>
      <c r="B41" s="62"/>
      <c r="C41" s="62"/>
      <c r="D41" s="62"/>
      <c r="E41" s="62"/>
      <c r="F41" s="62"/>
      <c r="G41" s="62"/>
      <c r="H41" s="62"/>
      <c r="I41" s="62"/>
    </row>
    <row r="42" spans="1:12" x14ac:dyDescent="0.25">
      <c r="A42" s="62"/>
      <c r="B42" s="62"/>
      <c r="C42" s="62"/>
      <c r="D42" s="62"/>
      <c r="E42" s="62"/>
      <c r="F42" s="62"/>
      <c r="G42" s="62"/>
      <c r="H42" s="62"/>
      <c r="I42" s="62"/>
    </row>
    <row r="43" spans="1:12" x14ac:dyDescent="0.25">
      <c r="A43" s="62"/>
      <c r="B43" s="62"/>
      <c r="C43" s="62"/>
      <c r="D43" s="62"/>
      <c r="E43" s="62"/>
      <c r="F43" s="62"/>
      <c r="G43" s="62"/>
      <c r="H43" s="62"/>
      <c r="I43" s="62"/>
    </row>
    <row r="45" spans="1:12" x14ac:dyDescent="0.25">
      <c r="A45" s="62"/>
      <c r="B45" s="62"/>
      <c r="C45" s="62"/>
      <c r="D45" s="62"/>
      <c r="E45" s="62"/>
      <c r="F45" s="62"/>
      <c r="G45" s="62"/>
      <c r="H45" s="62"/>
      <c r="I45" s="62"/>
    </row>
    <row r="46" spans="1:12" x14ac:dyDescent="0.25">
      <c r="A46" s="62"/>
      <c r="B46" s="62"/>
      <c r="C46" s="62"/>
      <c r="D46" s="62"/>
      <c r="E46" s="62"/>
      <c r="F46" s="62"/>
      <c r="G46" s="62"/>
      <c r="H46" s="62"/>
      <c r="I46" s="62"/>
    </row>
    <row r="47" spans="1:12" x14ac:dyDescent="0.25">
      <c r="A47" s="62"/>
      <c r="B47" s="62"/>
      <c r="C47" s="62"/>
      <c r="D47" s="62"/>
      <c r="E47" s="62"/>
      <c r="F47" s="62"/>
      <c r="G47" s="62"/>
      <c r="H47" s="62"/>
      <c r="I47" s="62"/>
    </row>
    <row r="48" spans="1:12" x14ac:dyDescent="0.25">
      <c r="A48" s="62"/>
      <c r="B48" s="62"/>
      <c r="C48" s="62"/>
      <c r="D48" s="62"/>
      <c r="E48" s="62"/>
      <c r="F48" s="62"/>
      <c r="G48" s="62"/>
      <c r="H48" s="62"/>
      <c r="I48" s="62"/>
    </row>
    <row r="49" spans="1:9" x14ac:dyDescent="0.25">
      <c r="A49" s="62"/>
      <c r="B49" s="62"/>
      <c r="C49" s="62"/>
      <c r="D49" s="62"/>
      <c r="E49" s="62"/>
      <c r="F49" s="62"/>
      <c r="G49" s="62"/>
      <c r="H49" s="62"/>
      <c r="I49" s="62"/>
    </row>
    <row r="50" spans="1:9" x14ac:dyDescent="0.25">
      <c r="A50" s="62"/>
      <c r="B50" s="62"/>
      <c r="C50" s="62"/>
      <c r="D50" s="62"/>
      <c r="E50" s="62"/>
      <c r="F50" s="62"/>
      <c r="G50" s="62"/>
      <c r="H50" s="62"/>
      <c r="I50" s="62"/>
    </row>
    <row r="51" spans="1:9" x14ac:dyDescent="0.25">
      <c r="A51" s="62"/>
      <c r="B51" s="62"/>
      <c r="C51" s="62"/>
      <c r="D51" s="62"/>
      <c r="E51" s="62"/>
      <c r="F51" s="62"/>
      <c r="G51" s="62"/>
      <c r="H51" s="62"/>
      <c r="I51" s="62"/>
    </row>
    <row r="52" spans="1:9" x14ac:dyDescent="0.25">
      <c r="A52" s="62"/>
      <c r="B52" s="62"/>
      <c r="C52" s="62"/>
      <c r="D52" s="62"/>
      <c r="E52" s="62"/>
      <c r="F52" s="62"/>
      <c r="G52" s="62"/>
      <c r="H52" s="62"/>
      <c r="I52" s="62"/>
    </row>
    <row r="53" spans="1:9" x14ac:dyDescent="0.25">
      <c r="A53" s="62"/>
      <c r="B53" s="62"/>
      <c r="C53" s="62"/>
      <c r="D53" s="62"/>
      <c r="E53" s="62"/>
      <c r="F53" s="62"/>
      <c r="G53" s="62"/>
      <c r="H53" s="62"/>
      <c r="I53" s="62"/>
    </row>
    <row r="54" spans="1:9" x14ac:dyDescent="0.25">
      <c r="A54" s="62"/>
      <c r="B54" s="62"/>
      <c r="C54" s="62"/>
      <c r="D54" s="62"/>
      <c r="E54" s="62"/>
      <c r="F54" s="62"/>
      <c r="G54" s="62"/>
      <c r="H54" s="62"/>
      <c r="I54" s="62"/>
    </row>
    <row r="55" spans="1:9" x14ac:dyDescent="0.25">
      <c r="A55" s="62"/>
      <c r="B55" s="62"/>
      <c r="C55" s="62"/>
      <c r="D55" s="62"/>
      <c r="E55" s="62"/>
      <c r="F55" s="62"/>
      <c r="G55" s="62"/>
      <c r="H55" s="62"/>
      <c r="I55" s="62"/>
    </row>
    <row r="56" spans="1:9" x14ac:dyDescent="0.25">
      <c r="A56" s="62"/>
      <c r="B56" s="62"/>
      <c r="C56" s="62"/>
      <c r="D56" s="62"/>
      <c r="E56" s="62"/>
      <c r="F56" s="62"/>
      <c r="G56" s="62"/>
      <c r="H56" s="62"/>
      <c r="I56" s="62"/>
    </row>
    <row r="57" spans="1:9" x14ac:dyDescent="0.25">
      <c r="A57" s="62"/>
      <c r="B57" s="62"/>
      <c r="C57" s="62"/>
      <c r="D57" s="62"/>
      <c r="E57" s="62"/>
      <c r="F57" s="62"/>
      <c r="G57" s="62"/>
      <c r="H57" s="62"/>
      <c r="I57" s="62"/>
    </row>
    <row r="58" spans="1:9" x14ac:dyDescent="0.25">
      <c r="A58" s="62"/>
      <c r="B58" s="62"/>
      <c r="C58" s="62"/>
      <c r="D58" s="62"/>
      <c r="E58" s="62"/>
      <c r="F58" s="62"/>
      <c r="G58" s="62"/>
      <c r="H58" s="62"/>
      <c r="I58" s="62"/>
    </row>
    <row r="59" spans="1:9" x14ac:dyDescent="0.25">
      <c r="A59" s="62"/>
      <c r="B59" s="62"/>
      <c r="C59" s="62"/>
      <c r="D59" s="62"/>
      <c r="E59" s="62"/>
      <c r="F59" s="62"/>
      <c r="G59" s="62"/>
      <c r="H59" s="62"/>
      <c r="I59" s="62"/>
    </row>
    <row r="60" spans="1:9" x14ac:dyDescent="0.25">
      <c r="A60" s="62"/>
      <c r="B60" s="62"/>
      <c r="C60" s="62"/>
      <c r="D60" s="62"/>
      <c r="E60" s="62"/>
      <c r="F60" s="62"/>
      <c r="G60" s="62"/>
      <c r="H60" s="62"/>
      <c r="I60" s="62"/>
    </row>
    <row r="61" spans="1:9" x14ac:dyDescent="0.25">
      <c r="A61" s="62"/>
      <c r="B61" s="62"/>
      <c r="C61" s="62"/>
      <c r="D61" s="62"/>
      <c r="E61" s="62"/>
      <c r="F61" s="62"/>
      <c r="G61" s="62"/>
      <c r="H61" s="62"/>
      <c r="I61" s="62"/>
    </row>
    <row r="62" spans="1:9" x14ac:dyDescent="0.25">
      <c r="A62" s="62"/>
      <c r="B62" s="62"/>
      <c r="C62" s="62"/>
      <c r="D62" s="62"/>
      <c r="E62" s="62"/>
      <c r="F62" s="62"/>
      <c r="G62" s="62"/>
      <c r="H62" s="62"/>
      <c r="I62" s="62"/>
    </row>
    <row r="63" spans="1:9" x14ac:dyDescent="0.25">
      <c r="A63" s="62"/>
      <c r="B63" s="62"/>
      <c r="C63" s="62"/>
      <c r="D63" s="62"/>
      <c r="E63" s="62"/>
      <c r="F63" s="62"/>
      <c r="G63" s="62"/>
      <c r="H63" s="62"/>
      <c r="I63" s="62"/>
    </row>
    <row r="64" spans="1:9" x14ac:dyDescent="0.25">
      <c r="A64" s="62"/>
      <c r="B64" s="62"/>
      <c r="C64" s="62"/>
      <c r="D64" s="62"/>
      <c r="E64" s="62"/>
      <c r="F64" s="62"/>
      <c r="G64" s="62"/>
      <c r="H64" s="62"/>
      <c r="I64" s="62"/>
    </row>
    <row r="65" spans="1:9" x14ac:dyDescent="0.25">
      <c r="A65" s="62"/>
      <c r="B65" s="62"/>
      <c r="C65" s="62"/>
      <c r="D65" s="62"/>
      <c r="E65" s="62"/>
      <c r="F65" s="62"/>
      <c r="G65" s="62"/>
      <c r="H65" s="62"/>
      <c r="I65" s="62"/>
    </row>
    <row r="66" spans="1:9" x14ac:dyDescent="0.25">
      <c r="A66" s="62"/>
      <c r="B66" s="62"/>
      <c r="C66" s="62"/>
      <c r="D66" s="62"/>
      <c r="E66" s="62"/>
      <c r="F66" s="62"/>
      <c r="G66" s="62"/>
      <c r="H66" s="62"/>
      <c r="I66" s="62"/>
    </row>
    <row r="67" spans="1:9" x14ac:dyDescent="0.25">
      <c r="E67" s="62"/>
      <c r="F67" s="62"/>
      <c r="G67" s="62"/>
      <c r="H67" s="62"/>
      <c r="I67" s="62"/>
    </row>
    <row r="68" spans="1:9" x14ac:dyDescent="0.25">
      <c r="E68" s="62"/>
      <c r="F68" s="62"/>
      <c r="G68" s="62"/>
      <c r="H68" s="62"/>
      <c r="I68" s="62"/>
    </row>
  </sheetData>
  <mergeCells count="22">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 ref="F30:I30"/>
    <mergeCell ref="A31:D31"/>
    <mergeCell ref="A37:I37"/>
    <mergeCell ref="A34:I34"/>
    <mergeCell ref="A35:I35"/>
    <mergeCell ref="A36:I36"/>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topLeftCell="A10" zoomScale="130" zoomScaleNormal="130" workbookViewId="0">
      <selection activeCell="J26" sqref="J26:J28"/>
    </sheetView>
  </sheetViews>
  <sheetFormatPr defaultColWidth="9.140625" defaultRowHeight="15" x14ac:dyDescent="0.25"/>
  <cols>
    <col min="1" max="1" width="8.7109375" style="43" customWidth="1"/>
    <col min="2" max="2" width="22.5703125" style="43" bestFit="1" customWidth="1"/>
    <col min="3" max="3" width="6.7109375" style="43" customWidth="1"/>
    <col min="4" max="4" width="10.140625" style="43" customWidth="1"/>
    <col min="5" max="5" width="2.85546875" style="43" customWidth="1"/>
    <col min="6" max="6" width="8.5703125" style="43" customWidth="1"/>
    <col min="7" max="7" width="22.5703125" style="43" bestFit="1" customWidth="1"/>
    <col min="8" max="8" width="6.7109375" style="43" customWidth="1"/>
    <col min="9" max="9" width="10.140625" style="43" customWidth="1"/>
    <col min="10" max="16384" width="9.140625" style="43"/>
  </cols>
  <sheetData>
    <row r="1" spans="1:17" ht="35.25" customHeight="1" x14ac:dyDescent="0.25">
      <c r="A1" s="334" t="s">
        <v>434</v>
      </c>
      <c r="B1" s="335"/>
      <c r="C1" s="335"/>
      <c r="D1" s="335"/>
      <c r="E1" s="335"/>
      <c r="F1" s="335"/>
      <c r="G1" s="335"/>
      <c r="H1" s="335"/>
      <c r="I1" s="335"/>
    </row>
    <row r="2" spans="1:17" ht="15.75" x14ac:dyDescent="0.25">
      <c r="A2" s="351" t="s">
        <v>435</v>
      </c>
      <c r="B2" s="352"/>
      <c r="C2" s="352"/>
      <c r="D2" s="352"/>
      <c r="E2" s="352"/>
      <c r="F2" s="352"/>
      <c r="G2" s="352"/>
      <c r="H2" s="352"/>
      <c r="I2" s="352"/>
    </row>
    <row r="3" spans="1:17" ht="24" customHeight="1" x14ac:dyDescent="0.25">
      <c r="A3" s="351" t="s">
        <v>492</v>
      </c>
      <c r="B3" s="352"/>
      <c r="C3" s="352"/>
      <c r="D3" s="352"/>
      <c r="E3" s="352"/>
      <c r="F3" s="352"/>
      <c r="G3" s="352"/>
      <c r="H3" s="352"/>
      <c r="I3" s="352"/>
    </row>
    <row r="4" spans="1:17" ht="20.25" customHeight="1" x14ac:dyDescent="0.25">
      <c r="A4" s="351" t="s">
        <v>541</v>
      </c>
      <c r="B4" s="352"/>
      <c r="C4" s="352"/>
      <c r="D4" s="352"/>
      <c r="E4" s="352"/>
      <c r="F4" s="352"/>
      <c r="G4" s="352"/>
      <c r="H4" s="352"/>
      <c r="I4" s="352"/>
    </row>
    <row r="5" spans="1:17" ht="28.5" customHeight="1" thickBot="1" x14ac:dyDescent="0.3">
      <c r="A5" s="336" t="s">
        <v>493</v>
      </c>
      <c r="B5" s="337"/>
      <c r="C5" s="337"/>
      <c r="D5" s="337"/>
      <c r="E5" s="337"/>
      <c r="F5" s="337"/>
      <c r="G5" s="337"/>
      <c r="H5" s="337"/>
      <c r="I5" s="337"/>
    </row>
    <row r="6" spans="1:17" ht="16.5" thickBot="1" x14ac:dyDescent="0.3">
      <c r="A6" s="338" t="s">
        <v>537</v>
      </c>
      <c r="B6" s="339"/>
      <c r="C6" s="339"/>
      <c r="D6" s="340"/>
      <c r="E6" s="44"/>
      <c r="F6" s="338" t="s">
        <v>495</v>
      </c>
      <c r="G6" s="339"/>
      <c r="H6" s="339"/>
      <c r="I6" s="340"/>
    </row>
    <row r="7" spans="1:17" ht="21" customHeight="1" thickBot="1" x14ac:dyDescent="0.3">
      <c r="A7" s="341" t="s">
        <v>496</v>
      </c>
      <c r="B7" s="342"/>
      <c r="C7" s="342"/>
      <c r="D7" s="343"/>
      <c r="E7" s="45"/>
      <c r="F7" s="341" t="s">
        <v>497</v>
      </c>
      <c r="G7" s="342"/>
      <c r="H7" s="342"/>
      <c r="I7" s="343"/>
    </row>
    <row r="8" spans="1:17" ht="26.25" customHeight="1" thickBot="1" x14ac:dyDescent="0.3">
      <c r="A8" s="46" t="s">
        <v>498</v>
      </c>
      <c r="B8" s="46" t="s">
        <v>499</v>
      </c>
      <c r="C8" s="47" t="s">
        <v>453</v>
      </c>
      <c r="D8" s="46" t="s">
        <v>442</v>
      </c>
      <c r="E8" s="48"/>
      <c r="F8" s="46" t="s">
        <v>438</v>
      </c>
      <c r="G8" s="46" t="s">
        <v>439</v>
      </c>
      <c r="H8" s="47" t="s">
        <v>453</v>
      </c>
      <c r="I8" s="46" t="s">
        <v>500</v>
      </c>
    </row>
    <row r="9" spans="1:17" s="55" customFormat="1" x14ac:dyDescent="0.25">
      <c r="A9" s="49">
        <v>7097521</v>
      </c>
      <c r="B9" s="50" t="s">
        <v>501</v>
      </c>
      <c r="C9" s="51">
        <v>3</v>
      </c>
      <c r="D9" s="52" t="s">
        <v>0</v>
      </c>
      <c r="E9" s="53"/>
      <c r="F9" s="49">
        <v>7097521</v>
      </c>
      <c r="G9" s="50" t="s">
        <v>501</v>
      </c>
      <c r="H9" s="51">
        <v>3</v>
      </c>
      <c r="I9" s="54" t="s">
        <v>502</v>
      </c>
      <c r="L9" s="56"/>
      <c r="M9" s="56"/>
      <c r="N9" s="56"/>
      <c r="O9" s="56"/>
      <c r="P9" s="56"/>
      <c r="Q9" s="56"/>
    </row>
    <row r="10" spans="1:17" x14ac:dyDescent="0.25">
      <c r="A10" s="57">
        <v>7097522</v>
      </c>
      <c r="B10" s="58" t="s">
        <v>162</v>
      </c>
      <c r="C10" s="59">
        <v>3</v>
      </c>
      <c r="D10" s="60" t="s">
        <v>0</v>
      </c>
      <c r="E10" s="53"/>
      <c r="F10" s="57">
        <v>7097522</v>
      </c>
      <c r="G10" s="58" t="s">
        <v>162</v>
      </c>
      <c r="H10" s="59">
        <v>3</v>
      </c>
      <c r="I10" s="61" t="s">
        <v>502</v>
      </c>
      <c r="L10" s="62"/>
      <c r="M10" s="62"/>
      <c r="N10" s="62"/>
      <c r="O10" s="62"/>
      <c r="P10" s="62"/>
      <c r="Q10" s="62"/>
    </row>
    <row r="11" spans="1:17" x14ac:dyDescent="0.25">
      <c r="A11" s="57">
        <v>7097523</v>
      </c>
      <c r="B11" s="58" t="s">
        <v>503</v>
      </c>
      <c r="C11" s="59">
        <v>3</v>
      </c>
      <c r="D11" s="60" t="s">
        <v>0</v>
      </c>
      <c r="E11" s="53"/>
      <c r="F11" s="57">
        <v>7097523</v>
      </c>
      <c r="G11" s="58" t="s">
        <v>504</v>
      </c>
      <c r="H11" s="59">
        <v>3</v>
      </c>
      <c r="I11" s="61" t="s">
        <v>502</v>
      </c>
      <c r="L11" s="62"/>
      <c r="M11" s="63"/>
      <c r="N11" s="64"/>
      <c r="O11" s="63"/>
      <c r="P11" s="63"/>
      <c r="Q11" s="62"/>
    </row>
    <row r="12" spans="1:17" x14ac:dyDescent="0.25">
      <c r="A12" s="57">
        <v>7097541</v>
      </c>
      <c r="B12" s="58" t="s">
        <v>505</v>
      </c>
      <c r="C12" s="59">
        <v>3</v>
      </c>
      <c r="D12" s="60" t="s">
        <v>0</v>
      </c>
      <c r="E12" s="53"/>
      <c r="F12" s="57">
        <v>7097541</v>
      </c>
      <c r="G12" s="58" t="s">
        <v>505</v>
      </c>
      <c r="H12" s="59">
        <v>3</v>
      </c>
      <c r="I12" s="61" t="s">
        <v>502</v>
      </c>
      <c r="L12" s="62"/>
      <c r="M12" s="63"/>
      <c r="N12" s="64"/>
      <c r="O12" s="63"/>
      <c r="P12" s="63"/>
      <c r="Q12" s="62"/>
    </row>
    <row r="13" spans="1:17" x14ac:dyDescent="0.25">
      <c r="A13" s="57">
        <v>7097551</v>
      </c>
      <c r="B13" s="58" t="s">
        <v>506</v>
      </c>
      <c r="C13" s="59">
        <v>3</v>
      </c>
      <c r="D13" s="60" t="s">
        <v>0</v>
      </c>
      <c r="E13" s="53"/>
      <c r="F13" s="57">
        <v>7097561</v>
      </c>
      <c r="G13" s="58" t="s">
        <v>507</v>
      </c>
      <c r="H13" s="59">
        <v>3</v>
      </c>
      <c r="I13" s="61" t="s">
        <v>502</v>
      </c>
      <c r="L13" s="62"/>
      <c r="M13" s="63"/>
      <c r="N13" s="64"/>
      <c r="O13" s="63"/>
      <c r="P13" s="63"/>
      <c r="Q13" s="62"/>
    </row>
    <row r="14" spans="1:17" ht="15.75" thickBot="1" x14ac:dyDescent="0.3">
      <c r="A14" s="57">
        <v>7097561</v>
      </c>
      <c r="B14" s="58" t="s">
        <v>507</v>
      </c>
      <c r="C14" s="59">
        <v>3</v>
      </c>
      <c r="D14" s="60" t="s">
        <v>0</v>
      </c>
      <c r="E14" s="53"/>
      <c r="F14" s="65">
        <v>7097591</v>
      </c>
      <c r="G14" s="66" t="s">
        <v>508</v>
      </c>
      <c r="H14" s="67">
        <v>3</v>
      </c>
      <c r="I14" s="68" t="s">
        <v>502</v>
      </c>
      <c r="L14" s="62"/>
      <c r="M14" s="63"/>
      <c r="N14" s="64"/>
      <c r="O14" s="63"/>
      <c r="P14" s="63"/>
      <c r="Q14" s="62"/>
    </row>
    <row r="15" spans="1:17" ht="17.100000000000001" customHeight="1" thickBot="1" x14ac:dyDescent="0.3">
      <c r="A15" s="57">
        <v>7097582</v>
      </c>
      <c r="B15" s="58" t="s">
        <v>509</v>
      </c>
      <c r="C15" s="59">
        <v>3</v>
      </c>
      <c r="D15" s="60" t="s">
        <v>0</v>
      </c>
      <c r="E15" s="69"/>
      <c r="F15" s="341" t="s">
        <v>510</v>
      </c>
      <c r="G15" s="342"/>
      <c r="H15" s="342"/>
      <c r="I15" s="343"/>
      <c r="L15" s="62"/>
      <c r="M15" s="63"/>
      <c r="N15" s="64"/>
      <c r="O15" s="63"/>
      <c r="P15" s="63"/>
      <c r="Q15" s="62"/>
    </row>
    <row r="16" spans="1:17" ht="17.100000000000001" customHeight="1" thickBot="1" x14ac:dyDescent="0.3">
      <c r="A16" s="57">
        <v>7097591</v>
      </c>
      <c r="B16" s="58" t="s">
        <v>508</v>
      </c>
      <c r="C16" s="59">
        <v>3</v>
      </c>
      <c r="D16" s="60" t="s">
        <v>0</v>
      </c>
      <c r="E16" s="53"/>
      <c r="F16" s="316" t="s">
        <v>511</v>
      </c>
      <c r="G16" s="317"/>
      <c r="H16" s="317"/>
      <c r="I16" s="318"/>
      <c r="L16" s="62"/>
      <c r="M16" s="62"/>
      <c r="N16" s="62"/>
      <c r="O16" s="62"/>
      <c r="P16" s="62"/>
      <c r="Q16" s="62"/>
    </row>
    <row r="17" spans="1:17" ht="26.25" thickBot="1" x14ac:dyDescent="0.3">
      <c r="A17" s="65">
        <v>7097597</v>
      </c>
      <c r="B17" s="66" t="s">
        <v>512</v>
      </c>
      <c r="C17" s="67">
        <v>3</v>
      </c>
      <c r="D17" s="70" t="s">
        <v>447</v>
      </c>
      <c r="E17" s="53"/>
      <c r="F17" s="71" t="s">
        <v>438</v>
      </c>
      <c r="G17" s="71" t="s">
        <v>499</v>
      </c>
      <c r="H17" s="47" t="s">
        <v>453</v>
      </c>
      <c r="I17" s="46" t="s">
        <v>500</v>
      </c>
      <c r="L17" s="62"/>
      <c r="M17" s="62"/>
      <c r="N17" s="62"/>
      <c r="O17" s="62"/>
      <c r="P17" s="62"/>
      <c r="Q17" s="62"/>
    </row>
    <row r="18" spans="1:17" ht="15.75" thickBot="1" x14ac:dyDescent="0.3">
      <c r="A18" s="341" t="s">
        <v>513</v>
      </c>
      <c r="B18" s="342"/>
      <c r="C18" s="342"/>
      <c r="D18" s="343"/>
      <c r="E18" s="53"/>
      <c r="F18" s="49">
        <v>7097543</v>
      </c>
      <c r="G18" s="50" t="s">
        <v>514</v>
      </c>
      <c r="H18" s="51">
        <v>3</v>
      </c>
      <c r="I18" s="54">
        <v>7097541</v>
      </c>
      <c r="L18" s="62"/>
      <c r="M18" s="62"/>
      <c r="N18" s="62"/>
      <c r="O18" s="62"/>
      <c r="P18" s="62"/>
      <c r="Q18" s="62"/>
    </row>
    <row r="19" spans="1:17" ht="17.100000000000001" customHeight="1" thickBot="1" x14ac:dyDescent="0.3">
      <c r="A19" s="350" t="s">
        <v>515</v>
      </c>
      <c r="B19" s="317"/>
      <c r="C19" s="317"/>
      <c r="D19" s="318"/>
      <c r="E19" s="72"/>
      <c r="F19" s="57">
        <v>7097544</v>
      </c>
      <c r="G19" s="73" t="s">
        <v>516</v>
      </c>
      <c r="H19" s="59">
        <v>3</v>
      </c>
      <c r="I19" s="61" t="s">
        <v>502</v>
      </c>
      <c r="L19" s="62"/>
      <c r="M19" s="62"/>
      <c r="N19" s="62"/>
      <c r="O19" s="62"/>
      <c r="P19" s="62"/>
      <c r="Q19" s="62"/>
    </row>
    <row r="20" spans="1:17" ht="26.25" customHeight="1" thickBot="1" x14ac:dyDescent="0.3">
      <c r="A20" s="71" t="s">
        <v>498</v>
      </c>
      <c r="B20" s="71" t="s">
        <v>499</v>
      </c>
      <c r="C20" s="47" t="s">
        <v>453</v>
      </c>
      <c r="D20" s="46" t="s">
        <v>442</v>
      </c>
      <c r="E20" s="45"/>
      <c r="F20" s="57">
        <v>7097545</v>
      </c>
      <c r="G20" s="73" t="s">
        <v>517</v>
      </c>
      <c r="H20" s="59">
        <v>3</v>
      </c>
      <c r="I20" s="61">
        <v>7097541</v>
      </c>
    </row>
    <row r="21" spans="1:17" x14ac:dyDescent="0.25">
      <c r="A21" s="49">
        <v>7097543</v>
      </c>
      <c r="B21" s="50" t="s">
        <v>514</v>
      </c>
      <c r="C21" s="51">
        <v>3</v>
      </c>
      <c r="D21" s="54">
        <v>7097541</v>
      </c>
      <c r="E21" s="74"/>
      <c r="F21" s="57">
        <v>7097551</v>
      </c>
      <c r="G21" s="58" t="s">
        <v>506</v>
      </c>
      <c r="H21" s="59">
        <v>3</v>
      </c>
      <c r="I21" s="61" t="s">
        <v>0</v>
      </c>
    </row>
    <row r="22" spans="1:17" s="55" customFormat="1" x14ac:dyDescent="0.25">
      <c r="A22" s="57">
        <v>7097544</v>
      </c>
      <c r="B22" s="73" t="s">
        <v>286</v>
      </c>
      <c r="C22" s="59">
        <v>3</v>
      </c>
      <c r="D22" s="61" t="s">
        <v>518</v>
      </c>
      <c r="E22" s="75"/>
      <c r="F22" s="57">
        <v>7097562</v>
      </c>
      <c r="G22" s="73" t="s">
        <v>519</v>
      </c>
      <c r="H22" s="59">
        <v>3</v>
      </c>
      <c r="I22" s="61">
        <v>7097561</v>
      </c>
    </row>
    <row r="23" spans="1:17" x14ac:dyDescent="0.25">
      <c r="A23" s="57">
        <v>7097545</v>
      </c>
      <c r="B23" s="73" t="s">
        <v>520</v>
      </c>
      <c r="C23" s="59">
        <v>3</v>
      </c>
      <c r="D23" s="61">
        <v>7097541</v>
      </c>
      <c r="E23" s="45"/>
      <c r="F23" s="57">
        <v>7097571</v>
      </c>
      <c r="G23" s="73" t="s">
        <v>521</v>
      </c>
      <c r="H23" s="59">
        <v>3</v>
      </c>
      <c r="I23" s="61" t="s">
        <v>502</v>
      </c>
    </row>
    <row r="24" spans="1:17" x14ac:dyDescent="0.25">
      <c r="A24" s="57">
        <v>7097562</v>
      </c>
      <c r="B24" s="73" t="s">
        <v>519</v>
      </c>
      <c r="C24" s="59">
        <v>3</v>
      </c>
      <c r="D24" s="61">
        <v>7097561</v>
      </c>
      <c r="E24" s="76"/>
      <c r="F24" s="57">
        <v>7097572</v>
      </c>
      <c r="G24" s="73" t="s">
        <v>522</v>
      </c>
      <c r="H24" s="59">
        <v>3</v>
      </c>
      <c r="I24" s="61" t="s">
        <v>502</v>
      </c>
    </row>
    <row r="25" spans="1:17" x14ac:dyDescent="0.25">
      <c r="A25" s="57">
        <v>7097571</v>
      </c>
      <c r="B25" s="73" t="s">
        <v>523</v>
      </c>
      <c r="C25" s="59">
        <v>3</v>
      </c>
      <c r="D25" s="61" t="s">
        <v>524</v>
      </c>
      <c r="E25" s="76"/>
      <c r="F25" s="57">
        <v>7097573</v>
      </c>
      <c r="G25" s="73" t="s">
        <v>525</v>
      </c>
      <c r="H25" s="59">
        <v>3</v>
      </c>
      <c r="I25" s="61">
        <v>7097521</v>
      </c>
    </row>
    <row r="26" spans="1:17" x14ac:dyDescent="0.25">
      <c r="A26" s="57">
        <v>7097572</v>
      </c>
      <c r="B26" s="73" t="s">
        <v>522</v>
      </c>
      <c r="C26" s="59">
        <v>3</v>
      </c>
      <c r="D26" s="61" t="s">
        <v>502</v>
      </c>
      <c r="E26" s="76"/>
      <c r="F26" s="57">
        <v>7097581</v>
      </c>
      <c r="G26" s="73" t="s">
        <v>526</v>
      </c>
      <c r="H26" s="59">
        <v>3</v>
      </c>
      <c r="I26" s="61" t="s">
        <v>502</v>
      </c>
    </row>
    <row r="27" spans="1:17" x14ac:dyDescent="0.25">
      <c r="A27" s="57">
        <v>7097573</v>
      </c>
      <c r="B27" s="73" t="s">
        <v>525</v>
      </c>
      <c r="C27" s="59">
        <v>3</v>
      </c>
      <c r="D27" s="61">
        <v>7097521</v>
      </c>
      <c r="E27" s="76"/>
      <c r="F27" s="57">
        <v>7097582</v>
      </c>
      <c r="G27" s="58" t="s">
        <v>509</v>
      </c>
      <c r="H27" s="59">
        <v>3</v>
      </c>
      <c r="I27" s="61" t="s">
        <v>0</v>
      </c>
    </row>
    <row r="28" spans="1:17" ht="15.75" thickBot="1" x14ac:dyDescent="0.3">
      <c r="A28" s="57">
        <v>7097581</v>
      </c>
      <c r="B28" s="73" t="s">
        <v>526</v>
      </c>
      <c r="C28" s="59">
        <v>3</v>
      </c>
      <c r="D28" s="61" t="s">
        <v>518</v>
      </c>
      <c r="E28" s="76"/>
      <c r="F28" s="65">
        <v>7097595</v>
      </c>
      <c r="G28" s="66" t="s">
        <v>527</v>
      </c>
      <c r="H28" s="67">
        <v>3</v>
      </c>
      <c r="I28" s="77" t="s">
        <v>528</v>
      </c>
    </row>
    <row r="29" spans="1:17" ht="20.25" customHeight="1" thickBot="1" x14ac:dyDescent="0.3">
      <c r="A29" s="65">
        <v>7097595</v>
      </c>
      <c r="B29" s="66" t="s">
        <v>527</v>
      </c>
      <c r="C29" s="67">
        <v>3</v>
      </c>
      <c r="D29" s="77" t="s">
        <v>528</v>
      </c>
      <c r="E29" s="214"/>
    </row>
    <row r="30" spans="1:17" ht="17.100000000000001" customHeight="1" thickBot="1" x14ac:dyDescent="0.3">
      <c r="A30" s="347" t="s">
        <v>530</v>
      </c>
      <c r="B30" s="342"/>
      <c r="C30" s="342"/>
      <c r="D30" s="343"/>
      <c r="E30" s="76"/>
      <c r="F30" s="347" t="s">
        <v>529</v>
      </c>
      <c r="G30" s="342"/>
      <c r="H30" s="342"/>
      <c r="I30" s="343"/>
    </row>
    <row r="31" spans="1:17" ht="15.75" thickBot="1" x14ac:dyDescent="0.3">
      <c r="A31" s="316" t="s">
        <v>532</v>
      </c>
      <c r="B31" s="317"/>
      <c r="C31" s="317"/>
      <c r="D31" s="318"/>
      <c r="E31" s="78"/>
      <c r="F31" s="316" t="s">
        <v>531</v>
      </c>
      <c r="G31" s="348"/>
      <c r="H31" s="348"/>
      <c r="I31" s="349"/>
    </row>
    <row r="32" spans="1:17" ht="26.25" thickBot="1" x14ac:dyDescent="0.3">
      <c r="A32" s="71" t="s">
        <v>438</v>
      </c>
      <c r="B32" s="71" t="s">
        <v>499</v>
      </c>
      <c r="C32" s="47" t="s">
        <v>453</v>
      </c>
      <c r="D32" s="46" t="s">
        <v>500</v>
      </c>
      <c r="E32" s="45"/>
      <c r="F32" s="71" t="s">
        <v>438</v>
      </c>
      <c r="G32" s="71" t="s">
        <v>499</v>
      </c>
      <c r="H32" s="47" t="s">
        <v>453</v>
      </c>
      <c r="I32" s="46" t="s">
        <v>500</v>
      </c>
    </row>
    <row r="33" spans="1:12" ht="26.25" thickBot="1" x14ac:dyDescent="0.3">
      <c r="A33" s="82">
        <v>7097598</v>
      </c>
      <c r="B33" s="126" t="s">
        <v>534</v>
      </c>
      <c r="C33" s="83">
        <v>0</v>
      </c>
      <c r="D33" s="84" t="s">
        <v>535</v>
      </c>
      <c r="E33" s="62"/>
      <c r="F33" s="79">
        <v>7097599</v>
      </c>
      <c r="G33" s="125" t="s">
        <v>533</v>
      </c>
      <c r="H33" s="80">
        <v>9</v>
      </c>
      <c r="I33" s="81" t="s">
        <v>528</v>
      </c>
    </row>
    <row r="34" spans="1:12" ht="31.5" customHeight="1" x14ac:dyDescent="0.25">
      <c r="A34" s="85" t="s">
        <v>578</v>
      </c>
      <c r="B34" s="86"/>
      <c r="C34" s="86"/>
      <c r="D34" s="86"/>
      <c r="E34" s="86"/>
      <c r="F34" s="86"/>
      <c r="G34" s="86"/>
      <c r="H34" s="86"/>
      <c r="I34" s="87"/>
    </row>
    <row r="35" spans="1:12" x14ac:dyDescent="0.25">
      <c r="A35" s="88"/>
      <c r="B35" s="89"/>
      <c r="C35" s="89"/>
      <c r="D35" s="89"/>
      <c r="E35" s="89"/>
      <c r="F35" s="89"/>
      <c r="G35" s="62"/>
      <c r="H35" s="62"/>
      <c r="I35" s="90"/>
    </row>
    <row r="36" spans="1:12" ht="15.75" thickBot="1" x14ac:dyDescent="0.3">
      <c r="A36" s="91" t="s">
        <v>536</v>
      </c>
      <c r="B36" s="92"/>
      <c r="C36" s="92"/>
      <c r="D36" s="92"/>
      <c r="E36" s="92"/>
      <c r="F36" s="92"/>
      <c r="G36" s="92"/>
      <c r="H36" s="92"/>
      <c r="I36" s="93"/>
    </row>
    <row r="37" spans="1:12" s="62" customFormat="1" ht="15.75" thickBot="1" x14ac:dyDescent="0.3">
      <c r="A37" s="331" t="s">
        <v>542</v>
      </c>
      <c r="B37" s="332"/>
      <c r="C37" s="332"/>
      <c r="D37" s="332"/>
      <c r="E37" s="332"/>
      <c r="F37" s="332"/>
      <c r="G37" s="332"/>
      <c r="H37" s="332"/>
      <c r="I37" s="333"/>
      <c r="J37" s="94"/>
      <c r="K37" s="94"/>
      <c r="L37" s="94"/>
    </row>
    <row r="38" spans="1:12" x14ac:dyDescent="0.25">
      <c r="A38" s="62"/>
      <c r="B38" s="62"/>
      <c r="C38" s="62"/>
      <c r="D38" s="62"/>
      <c r="E38" s="62"/>
      <c r="F38" s="62"/>
      <c r="G38" s="62"/>
      <c r="H38" s="62"/>
      <c r="I38" s="62"/>
    </row>
    <row r="39" spans="1:12" x14ac:dyDescent="0.25">
      <c r="A39" s="62"/>
      <c r="B39" s="62"/>
      <c r="C39" s="62"/>
      <c r="D39" s="62"/>
      <c r="E39" s="62"/>
      <c r="F39" s="62"/>
      <c r="G39" s="62"/>
      <c r="H39" s="62"/>
      <c r="I39" s="62"/>
    </row>
    <row r="41" spans="1:12" x14ac:dyDescent="0.25">
      <c r="A41" s="62"/>
      <c r="B41" s="62"/>
      <c r="C41" s="62"/>
      <c r="D41" s="62"/>
      <c r="E41" s="62"/>
      <c r="F41" s="62"/>
      <c r="G41" s="62"/>
      <c r="H41" s="62"/>
      <c r="I41" s="62"/>
    </row>
    <row r="42" spans="1:12" x14ac:dyDescent="0.25">
      <c r="A42" s="62"/>
      <c r="B42" s="62"/>
      <c r="C42" s="62"/>
      <c r="D42" s="62"/>
      <c r="E42" s="62"/>
      <c r="F42" s="62"/>
      <c r="G42" s="62"/>
      <c r="H42" s="62"/>
      <c r="I42" s="62"/>
    </row>
    <row r="43" spans="1:12" x14ac:dyDescent="0.25">
      <c r="A43" s="62"/>
      <c r="B43" s="62"/>
      <c r="C43" s="62"/>
      <c r="D43" s="62"/>
      <c r="E43" s="62"/>
      <c r="F43" s="62"/>
      <c r="G43" s="62"/>
      <c r="H43" s="62"/>
      <c r="I43" s="62"/>
    </row>
    <row r="45" spans="1:12" x14ac:dyDescent="0.25">
      <c r="A45" s="62"/>
      <c r="B45" s="62"/>
      <c r="C45" s="62"/>
      <c r="D45" s="62"/>
      <c r="E45" s="62"/>
      <c r="F45" s="62"/>
      <c r="G45" s="62"/>
      <c r="H45" s="62"/>
      <c r="I45" s="62"/>
    </row>
    <row r="46" spans="1:12" x14ac:dyDescent="0.25">
      <c r="A46" s="62"/>
      <c r="B46" s="62"/>
      <c r="C46" s="62"/>
      <c r="D46" s="62"/>
      <c r="E46" s="62"/>
      <c r="F46" s="62"/>
      <c r="G46" s="62"/>
      <c r="H46" s="62"/>
      <c r="I46" s="62"/>
    </row>
    <row r="47" spans="1:12" x14ac:dyDescent="0.25">
      <c r="A47" s="62"/>
      <c r="B47" s="62"/>
      <c r="C47" s="62"/>
      <c r="D47" s="62"/>
      <c r="E47" s="62"/>
      <c r="F47" s="62"/>
      <c r="G47" s="62"/>
      <c r="H47" s="62"/>
      <c r="I47" s="62"/>
    </row>
    <row r="48" spans="1:12" x14ac:dyDescent="0.25">
      <c r="A48" s="62"/>
      <c r="B48" s="62"/>
      <c r="C48" s="62"/>
      <c r="D48" s="62"/>
      <c r="E48" s="62"/>
      <c r="F48" s="62"/>
      <c r="G48" s="62"/>
      <c r="H48" s="62"/>
      <c r="I48" s="62"/>
    </row>
    <row r="49" spans="1:9" x14ac:dyDescent="0.25">
      <c r="A49" s="62"/>
      <c r="B49" s="62"/>
      <c r="C49" s="62"/>
      <c r="D49" s="62"/>
      <c r="E49" s="62"/>
      <c r="F49" s="62"/>
      <c r="G49" s="62"/>
      <c r="H49" s="62"/>
      <c r="I49" s="62"/>
    </row>
    <row r="50" spans="1:9" x14ac:dyDescent="0.25">
      <c r="A50" s="62"/>
      <c r="B50" s="62"/>
      <c r="C50" s="62"/>
      <c r="D50" s="62"/>
      <c r="E50" s="62"/>
      <c r="F50" s="62"/>
      <c r="G50" s="62"/>
      <c r="H50" s="62"/>
      <c r="I50" s="62"/>
    </row>
    <row r="51" spans="1:9" x14ac:dyDescent="0.25">
      <c r="A51" s="62"/>
      <c r="B51" s="62"/>
      <c r="C51" s="62"/>
      <c r="D51" s="62"/>
      <c r="E51" s="62"/>
      <c r="F51" s="62"/>
      <c r="G51" s="62"/>
      <c r="H51" s="62"/>
      <c r="I51" s="62"/>
    </row>
    <row r="52" spans="1:9" x14ac:dyDescent="0.25">
      <c r="A52" s="62"/>
      <c r="B52" s="62"/>
      <c r="C52" s="62"/>
      <c r="D52" s="62"/>
      <c r="E52" s="62"/>
      <c r="F52" s="62"/>
      <c r="G52" s="62"/>
      <c r="H52" s="62"/>
      <c r="I52" s="62"/>
    </row>
    <row r="53" spans="1:9" x14ac:dyDescent="0.25">
      <c r="A53" s="62"/>
      <c r="B53" s="62"/>
      <c r="C53" s="62"/>
      <c r="D53" s="62"/>
      <c r="E53" s="62"/>
      <c r="F53" s="62"/>
      <c r="G53" s="62"/>
      <c r="H53" s="62"/>
      <c r="I53" s="62"/>
    </row>
    <row r="54" spans="1:9" x14ac:dyDescent="0.25">
      <c r="A54" s="62"/>
      <c r="B54" s="62"/>
      <c r="C54" s="62"/>
      <c r="D54" s="62"/>
      <c r="E54" s="62"/>
      <c r="F54" s="62"/>
      <c r="G54" s="62"/>
      <c r="H54" s="62"/>
      <c r="I54" s="62"/>
    </row>
    <row r="55" spans="1:9" x14ac:dyDescent="0.25">
      <c r="A55" s="62"/>
      <c r="B55" s="62"/>
      <c r="C55" s="62"/>
      <c r="D55" s="62"/>
      <c r="E55" s="62"/>
      <c r="F55" s="62"/>
      <c r="G55" s="62"/>
      <c r="H55" s="62"/>
      <c r="I55" s="62"/>
    </row>
    <row r="56" spans="1:9" x14ac:dyDescent="0.25">
      <c r="A56" s="62"/>
      <c r="B56" s="62"/>
      <c r="C56" s="62"/>
      <c r="D56" s="62"/>
      <c r="E56" s="62"/>
      <c r="F56" s="62"/>
      <c r="G56" s="62"/>
      <c r="H56" s="62"/>
      <c r="I56" s="62"/>
    </row>
    <row r="57" spans="1:9" x14ac:dyDescent="0.25">
      <c r="A57" s="62"/>
      <c r="B57" s="62"/>
      <c r="C57" s="62"/>
      <c r="D57" s="62"/>
      <c r="E57" s="62"/>
      <c r="F57" s="62"/>
      <c r="G57" s="62"/>
      <c r="H57" s="62"/>
      <c r="I57" s="62"/>
    </row>
    <row r="58" spans="1:9" x14ac:dyDescent="0.25">
      <c r="A58" s="62"/>
      <c r="B58" s="62"/>
      <c r="C58" s="62"/>
      <c r="D58" s="62"/>
      <c r="E58" s="62"/>
      <c r="F58" s="62"/>
      <c r="G58" s="62"/>
      <c r="H58" s="62"/>
      <c r="I58" s="62"/>
    </row>
    <row r="59" spans="1:9" x14ac:dyDescent="0.25">
      <c r="A59" s="62"/>
      <c r="B59" s="62"/>
      <c r="C59" s="62"/>
      <c r="D59" s="62"/>
      <c r="E59" s="62"/>
      <c r="F59" s="62"/>
      <c r="G59" s="62"/>
      <c r="H59" s="62"/>
      <c r="I59" s="62"/>
    </row>
    <row r="60" spans="1:9" x14ac:dyDescent="0.25">
      <c r="A60" s="62"/>
      <c r="B60" s="62"/>
      <c r="C60" s="62"/>
      <c r="D60" s="62"/>
      <c r="E60" s="62"/>
      <c r="F60" s="62"/>
      <c r="G60" s="62"/>
      <c r="H60" s="62"/>
      <c r="I60" s="62"/>
    </row>
    <row r="61" spans="1:9" x14ac:dyDescent="0.25">
      <c r="A61" s="62"/>
      <c r="B61" s="62"/>
      <c r="C61" s="62"/>
      <c r="D61" s="62"/>
      <c r="E61" s="62"/>
      <c r="F61" s="62"/>
      <c r="G61" s="62"/>
      <c r="H61" s="62"/>
      <c r="I61" s="62"/>
    </row>
    <row r="62" spans="1:9" x14ac:dyDescent="0.25">
      <c r="A62" s="62"/>
      <c r="B62" s="62"/>
      <c r="C62" s="62"/>
      <c r="D62" s="62"/>
      <c r="E62" s="62"/>
      <c r="F62" s="62"/>
      <c r="G62" s="62"/>
      <c r="H62" s="62"/>
      <c r="I62" s="62"/>
    </row>
    <row r="63" spans="1:9" x14ac:dyDescent="0.25">
      <c r="A63" s="62"/>
      <c r="B63" s="62"/>
      <c r="C63" s="62"/>
      <c r="D63" s="62"/>
      <c r="E63" s="62"/>
      <c r="F63" s="62"/>
      <c r="G63" s="62"/>
      <c r="H63" s="62"/>
      <c r="I63" s="62"/>
    </row>
    <row r="64" spans="1:9" x14ac:dyDescent="0.25">
      <c r="A64" s="62"/>
      <c r="B64" s="62"/>
      <c r="C64" s="62"/>
      <c r="D64" s="62"/>
      <c r="E64" s="62"/>
      <c r="F64" s="62"/>
      <c r="G64" s="62"/>
      <c r="H64" s="62"/>
      <c r="I64" s="62"/>
    </row>
    <row r="65" spans="1:9" x14ac:dyDescent="0.25">
      <c r="A65" s="62"/>
      <c r="B65" s="62"/>
      <c r="C65" s="62"/>
      <c r="D65" s="62"/>
      <c r="E65" s="62"/>
      <c r="F65" s="62"/>
      <c r="G65" s="62"/>
      <c r="H65" s="62"/>
      <c r="I65" s="62"/>
    </row>
    <row r="66" spans="1:9" x14ac:dyDescent="0.25">
      <c r="A66" s="62"/>
      <c r="B66" s="62"/>
      <c r="C66" s="62"/>
      <c r="D66" s="62"/>
      <c r="E66" s="62"/>
      <c r="F66" s="62"/>
      <c r="G66" s="62"/>
      <c r="H66" s="62"/>
      <c r="I66" s="62"/>
    </row>
    <row r="67" spans="1:9" x14ac:dyDescent="0.25">
      <c r="E67" s="62"/>
      <c r="F67" s="62"/>
      <c r="G67" s="62"/>
      <c r="H67" s="62"/>
      <c r="I67" s="62"/>
    </row>
    <row r="68" spans="1:9" x14ac:dyDescent="0.25">
      <c r="E68" s="62"/>
      <c r="F68" s="62"/>
      <c r="G68" s="62"/>
      <c r="H68" s="62"/>
      <c r="I68" s="62"/>
    </row>
  </sheetData>
  <mergeCells count="18">
    <mergeCell ref="A19:D19"/>
    <mergeCell ref="A1:I1"/>
    <mergeCell ref="A2:I2"/>
    <mergeCell ref="A3:I3"/>
    <mergeCell ref="A4:I4"/>
    <mergeCell ref="A5:I5"/>
    <mergeCell ref="A6:D6"/>
    <mergeCell ref="F6:I6"/>
    <mergeCell ref="A7:D7"/>
    <mergeCell ref="F7:I7"/>
    <mergeCell ref="F15:I15"/>
    <mergeCell ref="F16:I16"/>
    <mergeCell ref="A18:D18"/>
    <mergeCell ref="F30:I30"/>
    <mergeCell ref="A30:D30"/>
    <mergeCell ref="A31:D31"/>
    <mergeCell ref="A37:I37"/>
    <mergeCell ref="F31:I31"/>
  </mergeCells>
  <pageMargins left="0.7" right="0.7" top="0.75" bottom="0.75" header="0.3" footer="0.3"/>
  <pageSetup paperSize="9" scale="93"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1960"/>
  <sheetViews>
    <sheetView showGridLines="0" tabSelected="1" view="pageBreakPreview" zoomScale="85" zoomScaleNormal="90" zoomScaleSheetLayoutView="85" workbookViewId="0">
      <selection activeCell="G5" sqref="G5"/>
    </sheetView>
  </sheetViews>
  <sheetFormatPr defaultRowHeight="12.75" x14ac:dyDescent="0.2"/>
  <cols>
    <col min="1" max="1" width="2.7109375" customWidth="1"/>
    <col min="2" max="2" width="10.855468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54"/>
      <c r="B1" s="353" t="s">
        <v>672</v>
      </c>
      <c r="C1" s="353"/>
      <c r="D1" s="353"/>
      <c r="E1" s="353"/>
      <c r="F1" s="353"/>
      <c r="G1" s="353"/>
      <c r="H1" s="353"/>
      <c r="I1" s="353"/>
      <c r="J1" s="353"/>
      <c r="K1" s="353"/>
      <c r="L1" s="353"/>
      <c r="M1" s="515"/>
      <c r="N1" s="515"/>
      <c r="O1" s="515"/>
      <c r="P1" s="515"/>
      <c r="Q1" s="515"/>
      <c r="R1" s="515"/>
    </row>
    <row r="2" spans="1:25" ht="14.25" thickBot="1" x14ac:dyDescent="0.3">
      <c r="B2" s="357" t="s">
        <v>591</v>
      </c>
      <c r="C2" s="358"/>
      <c r="D2" s="358"/>
      <c r="E2" s="358"/>
      <c r="F2" s="358"/>
      <c r="G2" s="312" t="s">
        <v>714</v>
      </c>
      <c r="H2" s="313" t="s">
        <v>700</v>
      </c>
      <c r="I2" s="314" t="s">
        <v>694</v>
      </c>
      <c r="J2" s="295"/>
      <c r="K2" s="357" t="s">
        <v>595</v>
      </c>
      <c r="L2" s="358"/>
      <c r="M2" s="358"/>
      <c r="N2" s="358"/>
      <c r="O2" s="358"/>
      <c r="P2" s="312" t="s">
        <v>714</v>
      </c>
      <c r="Q2" s="313"/>
      <c r="R2" s="314"/>
    </row>
    <row r="3" spans="1:25" ht="13.5" customHeight="1" thickBot="1" x14ac:dyDescent="0.25">
      <c r="B3" s="366" t="s">
        <v>1</v>
      </c>
      <c r="C3" s="367" t="s">
        <v>2</v>
      </c>
      <c r="D3" s="368" t="s">
        <v>3</v>
      </c>
      <c r="E3" s="368"/>
      <c r="F3" s="368"/>
      <c r="G3" s="366" t="s">
        <v>26</v>
      </c>
      <c r="H3" s="371" t="s">
        <v>674</v>
      </c>
      <c r="I3" s="372"/>
      <c r="J3" s="23"/>
      <c r="K3" s="355" t="s">
        <v>1</v>
      </c>
      <c r="L3" s="356" t="s">
        <v>2</v>
      </c>
      <c r="M3" s="354" t="s">
        <v>3</v>
      </c>
      <c r="N3" s="354"/>
      <c r="O3" s="354"/>
      <c r="P3" s="355" t="s">
        <v>26</v>
      </c>
      <c r="Q3" s="371" t="s">
        <v>674</v>
      </c>
      <c r="R3" s="372"/>
      <c r="T3" s="20"/>
      <c r="U3" s="20"/>
      <c r="V3" s="20"/>
      <c r="W3" s="20"/>
      <c r="X3" s="20"/>
      <c r="Y3" s="20"/>
    </row>
    <row r="4" spans="1:25" ht="13.5" thickBot="1" x14ac:dyDescent="0.25">
      <c r="B4" s="360"/>
      <c r="C4" s="356"/>
      <c r="D4" s="222" t="s">
        <v>4</v>
      </c>
      <c r="E4" s="223" t="s">
        <v>5</v>
      </c>
      <c r="F4" s="223" t="s">
        <v>6</v>
      </c>
      <c r="G4" s="355"/>
      <c r="H4" s="290" t="s">
        <v>676</v>
      </c>
      <c r="I4" s="290" t="s">
        <v>675</v>
      </c>
      <c r="J4" s="23"/>
      <c r="K4" s="360"/>
      <c r="L4" s="356"/>
      <c r="M4" s="222" t="s">
        <v>4</v>
      </c>
      <c r="N4" s="223" t="s">
        <v>5</v>
      </c>
      <c r="O4" s="223" t="s">
        <v>6</v>
      </c>
      <c r="P4" s="355"/>
      <c r="Q4" s="290" t="s">
        <v>676</v>
      </c>
      <c r="R4" s="290" t="s">
        <v>675</v>
      </c>
      <c r="T4" s="20"/>
      <c r="U4" s="20"/>
      <c r="V4" s="20"/>
      <c r="W4" s="20"/>
      <c r="X4" s="20"/>
      <c r="Y4" s="20"/>
    </row>
    <row r="5" spans="1:25" s="255" customFormat="1" ht="18" customHeight="1" x14ac:dyDescent="0.2">
      <c r="B5" s="221">
        <v>1401120</v>
      </c>
      <c r="C5" s="256" t="str">
        <f>VLOOKUP($B5,Crses!$A$2:$J$285,3,FALSE)</f>
        <v>English Language (1) **</v>
      </c>
      <c r="D5" s="257">
        <f>VLOOKUP($B5,Crses!$A$2:$J$285,4,FALSE)</f>
        <v>3</v>
      </c>
      <c r="E5" s="257">
        <f>VLOOKUP($B5,Crses!$A$2:$J$285,5,FALSE)</f>
        <v>0</v>
      </c>
      <c r="F5" s="257">
        <f>VLOOKUP($B5,Crses!$A$2:$J$285,6,FALSE)</f>
        <v>3</v>
      </c>
      <c r="G5" s="258" t="str">
        <f>VLOOKUP($B5,Crses!$A$2:$J$285,7,FALSE)</f>
        <v>-</v>
      </c>
      <c r="H5" s="226"/>
      <c r="I5" s="304"/>
      <c r="J5" s="23"/>
      <c r="K5" s="221">
        <v>1401151</v>
      </c>
      <c r="L5" s="256" t="str">
        <f>VLOOKUP($K5,Crses!$A$2:$J$285,3,FALSE)</f>
        <v>Ethics University</v>
      </c>
      <c r="M5" s="257">
        <f>VLOOKUP($K5,Crses!$A$2:$J$285,4,FALSE)</f>
        <v>3</v>
      </c>
      <c r="N5" s="257">
        <f>VLOOKUP($K5,Crses!$A$2:$J$285,5,FALSE)</f>
        <v>0</v>
      </c>
      <c r="O5" s="257">
        <f>VLOOKUP($K5,Crses!$A$2:$J$285,6,FALSE)</f>
        <v>3</v>
      </c>
      <c r="P5" s="258" t="str">
        <f>VLOOKUP($K5,Crses!$A$2:$J$285,7,FALSE)</f>
        <v>-</v>
      </c>
      <c r="Q5" s="221"/>
      <c r="R5" s="258"/>
      <c r="T5" s="262"/>
      <c r="U5" s="262"/>
      <c r="V5" s="262"/>
      <c r="W5" s="262"/>
      <c r="X5" s="262"/>
      <c r="Y5" s="262"/>
    </row>
    <row r="6" spans="1:25" s="255" customFormat="1" ht="18" customHeight="1" x14ac:dyDescent="0.2">
      <c r="B6" s="220">
        <v>1501110</v>
      </c>
      <c r="C6" s="133" t="str">
        <f>VLOOKUP($B6,Crses!$A$2:$J$285,3,FALSE)</f>
        <v>Calculus (1)</v>
      </c>
      <c r="D6" s="131">
        <f>VLOOKUP($B6,Crses!$A$2:$J$285,4,FALSE)</f>
        <v>3</v>
      </c>
      <c r="E6" s="131">
        <f>VLOOKUP($B6,Crses!$A$2:$J$285,5,FALSE)</f>
        <v>0</v>
      </c>
      <c r="F6" s="131">
        <f>VLOOKUP($B6,Crses!$A$2:$J$285,6,FALSE)</f>
        <v>3</v>
      </c>
      <c r="G6" s="228" t="str">
        <f>VLOOKUP($B6,Crses!$A$2:$J$285,7,FALSE)</f>
        <v>-</v>
      </c>
      <c r="H6" s="220"/>
      <c r="I6" s="305"/>
      <c r="J6" s="23"/>
      <c r="K6" s="220">
        <v>1301270</v>
      </c>
      <c r="L6" s="133" t="str">
        <f>VLOOKUP($K6,Crses!$A$2:$J$255,3,FALSE)</f>
        <v>Numerical Analysis</v>
      </c>
      <c r="M6" s="131">
        <f>VLOOKUP($K6,Crses!$A$2:$J$255,4,FALSE)</f>
        <v>3</v>
      </c>
      <c r="N6" s="131">
        <f>VLOOKUP($K6,Crses!$A$2:$J$255,5,FALSE)</f>
        <v>0</v>
      </c>
      <c r="O6" s="131">
        <f>VLOOKUP($K6,Crses!$A$2:$J$255,6,FALSE)</f>
        <v>3</v>
      </c>
      <c r="P6" s="228">
        <f>VLOOKUP($K6,Crses!$A$2:$J$255,7,FALSE)</f>
        <v>1501110</v>
      </c>
      <c r="Q6" s="221"/>
      <c r="R6" s="258"/>
      <c r="T6" s="30"/>
      <c r="U6" s="31"/>
      <c r="V6" s="30"/>
      <c r="W6" s="30"/>
      <c r="X6" s="30"/>
      <c r="Y6" s="30"/>
    </row>
    <row r="7" spans="1:25" s="255" customFormat="1" ht="18" customHeight="1" x14ac:dyDescent="0.2">
      <c r="B7" s="220">
        <v>1301110</v>
      </c>
      <c r="C7" s="133" t="str">
        <f>VLOOKUP($B7,Crses!$A$2:$J$285,3,FALSE)</f>
        <v>Discrete Structures</v>
      </c>
      <c r="D7" s="131">
        <f>VLOOKUP($B7,Crses!$A$2:$J$285,4,FALSE)</f>
        <v>3</v>
      </c>
      <c r="E7" s="131">
        <f>VLOOKUP($B7,Crses!$A$2:$J$285,5,FALSE)</f>
        <v>0</v>
      </c>
      <c r="F7" s="131">
        <f>VLOOKUP($B7,Crses!$A$2:$J$285,6,FALSE)</f>
        <v>3</v>
      </c>
      <c r="G7" s="228" t="str">
        <f>VLOOKUP($B7,Crses!$A$2:$J$285,7,FALSE)</f>
        <v>-</v>
      </c>
      <c r="H7" s="303"/>
      <c r="I7" s="305"/>
      <c r="J7" s="23"/>
      <c r="K7" s="220">
        <v>1301108</v>
      </c>
      <c r="L7" s="133" t="str">
        <f>VLOOKUP($K7,Crses!$A$2:$J$255,3,FALSE)</f>
        <v>Object-Oriented Programming (1)</v>
      </c>
      <c r="M7" s="131">
        <f>VLOOKUP($K7,Crses!$A$2:$J$255,4,FALSE)</f>
        <v>2</v>
      </c>
      <c r="N7" s="131">
        <f>VLOOKUP($K7,Crses!$A$2:$J$255,5,FALSE)</f>
        <v>2</v>
      </c>
      <c r="O7" s="131">
        <f>VLOOKUP($K7,Crses!$A$2:$J$255,6,FALSE)</f>
        <v>3</v>
      </c>
      <c r="P7" s="228">
        <f>VLOOKUP($K7,Crses!$A$2:$J$255,7,FALSE)</f>
        <v>1301106</v>
      </c>
      <c r="Q7" s="221"/>
      <c r="R7" s="258"/>
      <c r="T7" s="262"/>
      <c r="U7" s="262"/>
      <c r="V7" s="262"/>
      <c r="W7" s="262"/>
      <c r="X7" s="262"/>
      <c r="Y7" s="262"/>
    </row>
    <row r="8" spans="1:25" s="255" customFormat="1" ht="18" customHeight="1" x14ac:dyDescent="0.2">
      <c r="B8" s="220">
        <v>1301106</v>
      </c>
      <c r="C8" s="133" t="str">
        <f>VLOOKUP($B8,Crses!$A$2:$J$285,3,FALSE)</f>
        <v>Structured Programming</v>
      </c>
      <c r="D8" s="131">
        <f>VLOOKUP($B8,Crses!$A$2:$J$285,4,FALSE)</f>
        <v>2</v>
      </c>
      <c r="E8" s="131">
        <f>VLOOKUP($B8,Crses!$A$2:$J$285,5,FALSE)</f>
        <v>2</v>
      </c>
      <c r="F8" s="131">
        <f>VLOOKUP($B8,Crses!$A$2:$J$285,6,FALSE)</f>
        <v>3</v>
      </c>
      <c r="G8" s="228" t="str">
        <f>VLOOKUP($B8,Crses!$A$2:$J$285,7,FALSE)</f>
        <v>-</v>
      </c>
      <c r="H8" s="220"/>
      <c r="I8" s="305"/>
      <c r="J8" s="23"/>
      <c r="K8" s="220">
        <v>1301120</v>
      </c>
      <c r="L8" s="133" t="str">
        <f>VLOOKUP($K8,Crses!$A$2:$J$255,3,FALSE)</f>
        <v>Digital Systems</v>
      </c>
      <c r="M8" s="131">
        <f>VLOOKUP($K8,Crses!$A$2:$J$255,4,FALSE)</f>
        <v>3</v>
      </c>
      <c r="N8" s="131">
        <f>VLOOKUP($K8,Crses!$A$2:$J$255,5,FALSE)</f>
        <v>0</v>
      </c>
      <c r="O8" s="131">
        <f>VLOOKUP($K8,Crses!$A$2:$J$255,6,FALSE)</f>
        <v>3</v>
      </c>
      <c r="P8" s="228">
        <f>VLOOKUP($K8,Crses!$A$2:$J$255,7,FALSE)</f>
        <v>1301110</v>
      </c>
      <c r="Q8" s="221"/>
      <c r="R8" s="258"/>
      <c r="T8" s="262"/>
      <c r="U8" s="262"/>
      <c r="V8" s="262"/>
      <c r="W8" s="262"/>
      <c r="X8" s="262"/>
      <c r="Y8" s="262"/>
    </row>
    <row r="9" spans="1:25" s="255" customFormat="1" ht="18" customHeight="1" x14ac:dyDescent="0.2">
      <c r="B9" s="220">
        <v>1501120</v>
      </c>
      <c r="C9" s="133" t="str">
        <f>VLOOKUP($B9,Crses!$A$2:$J$285,3,FALSE)</f>
        <v>General Physics (1)</v>
      </c>
      <c r="D9" s="131">
        <f>VLOOKUP($B9,Crses!$A$2:$J$285,4,FALSE)</f>
        <v>3</v>
      </c>
      <c r="E9" s="131">
        <f>VLOOKUP($B9,Crses!$A$2:$J$285,5,FALSE)</f>
        <v>0</v>
      </c>
      <c r="F9" s="131">
        <f>VLOOKUP($B9,Crses!$A$2:$J$285,6,FALSE)</f>
        <v>3</v>
      </c>
      <c r="G9" s="228" t="str">
        <f>VLOOKUP($B9,Crses!$A$2:$J$285,7,FALSE)</f>
        <v>-</v>
      </c>
      <c r="H9" s="220"/>
      <c r="I9" s="305"/>
      <c r="J9" s="23"/>
      <c r="K9" s="220">
        <v>1501130</v>
      </c>
      <c r="L9" s="133" t="str">
        <f>VLOOKUP($K9,Crses!$A$2:$J$295,3,FALSE)</f>
        <v>General Chemistry (1)</v>
      </c>
      <c r="M9" s="131">
        <f>VLOOKUP($K9,Crses!$A$2:$J$295,4,FALSE)</f>
        <v>3</v>
      </c>
      <c r="N9" s="131">
        <f>VLOOKUP($K9,Crses!$A$2:$J$295,5,FALSE)</f>
        <v>0</v>
      </c>
      <c r="O9" s="131">
        <f>VLOOKUP($K9,Crses!$A$2:$J$295,6,FALSE)</f>
        <v>3</v>
      </c>
      <c r="P9" s="228" t="str">
        <f>VLOOKUP($K9,Crses!$A$2:$J$295,7,FALSE)</f>
        <v>-</v>
      </c>
      <c r="Q9" s="221"/>
      <c r="R9" s="258"/>
      <c r="T9" s="262"/>
      <c r="U9" s="262"/>
      <c r="V9" s="262"/>
      <c r="W9" s="262"/>
      <c r="X9" s="262"/>
      <c r="Y9" s="262"/>
    </row>
    <row r="10" spans="1:25" s="255" customFormat="1" ht="18" customHeight="1" thickBot="1" x14ac:dyDescent="0.25">
      <c r="B10" s="224">
        <v>1501121</v>
      </c>
      <c r="C10" s="133" t="str">
        <f>VLOOKUP($B10,Crses!$A$2:$J$285,3,FALSE)</f>
        <v>General Physics Lab (1)</v>
      </c>
      <c r="D10" s="131">
        <f>VLOOKUP($B10,Crses!$A$2:$J$285,4,FALSE)</f>
        <v>0</v>
      </c>
      <c r="E10" s="131">
        <f>VLOOKUP($B10,Crses!$A$2:$J$285,5,FALSE)</f>
        <v>1</v>
      </c>
      <c r="F10" s="131">
        <f>VLOOKUP($B10,Crses!$A$2:$J$285,6,FALSE)</f>
        <v>1</v>
      </c>
      <c r="G10" s="228" t="str">
        <f>VLOOKUP($B10,Crses!$A$2:$J$285,7,FALSE)</f>
        <v>ↂ1501120</v>
      </c>
      <c r="H10" s="229"/>
      <c r="I10" s="315"/>
      <c r="J10" s="23"/>
      <c r="K10" s="224">
        <v>1501131</v>
      </c>
      <c r="L10" s="133" t="str">
        <f>VLOOKUP($K10,Crses!$A$2:$J$295,3,FALSE)</f>
        <v>General Chemistry Lab (1)</v>
      </c>
      <c r="M10" s="131">
        <f>VLOOKUP($K10,Crses!$A$2:$J$295,4,FALSE)</f>
        <v>0</v>
      </c>
      <c r="N10" s="131">
        <f>VLOOKUP($K10,Crses!$A$2:$J$295,5,FALSE)</f>
        <v>1</v>
      </c>
      <c r="O10" s="131">
        <f>VLOOKUP($K10,Crses!$A$2:$J$295,6,FALSE)</f>
        <v>1</v>
      </c>
      <c r="P10" s="228" t="str">
        <f>VLOOKUP($K10,Crses!$A$2:$J$295,7,FALSE)</f>
        <v>ↂ1501130</v>
      </c>
      <c r="Q10" s="221"/>
      <c r="R10" s="258"/>
      <c r="T10" s="30"/>
      <c r="U10" s="31"/>
      <c r="V10" s="30"/>
      <c r="W10" s="30"/>
      <c r="X10" s="30"/>
      <c r="Y10" s="30"/>
    </row>
    <row r="11" spans="1:25" ht="13.5" thickBot="1" x14ac:dyDescent="0.25">
      <c r="B11" s="363" t="s">
        <v>6</v>
      </c>
      <c r="C11" s="363"/>
      <c r="D11" s="225">
        <f>SUM(D5:D9)</f>
        <v>14</v>
      </c>
      <c r="E11" s="225">
        <f>SUM(E5:E9)</f>
        <v>2</v>
      </c>
      <c r="F11" s="225">
        <f>SUM(F5:F10)</f>
        <v>16</v>
      </c>
      <c r="G11" s="252"/>
      <c r="H11" s="369"/>
      <c r="I11" s="370"/>
      <c r="J11" s="19"/>
      <c r="K11" s="363" t="s">
        <v>6</v>
      </c>
      <c r="L11" s="363"/>
      <c r="M11" s="225">
        <f>SUM(M5:M10)</f>
        <v>14</v>
      </c>
      <c r="N11" s="225">
        <f>SUM(N5:N10)</f>
        <v>3</v>
      </c>
      <c r="O11" s="225">
        <f>SUM(O5:O10)</f>
        <v>16</v>
      </c>
      <c r="P11" s="252"/>
      <c r="Q11" s="369"/>
      <c r="R11" s="370"/>
      <c r="T11" s="20"/>
      <c r="U11" s="20"/>
      <c r="V11" s="20"/>
      <c r="W11" s="20"/>
      <c r="X11" s="20"/>
      <c r="Y11" s="20"/>
    </row>
    <row r="12" spans="1:25" ht="13.5" thickBot="1" x14ac:dyDescent="0.25">
      <c r="B12" s="253"/>
      <c r="C12" s="19"/>
      <c r="D12" s="19"/>
      <c r="E12" s="19"/>
      <c r="F12" s="19"/>
      <c r="G12" s="19"/>
      <c r="H12" s="19"/>
      <c r="I12" s="19"/>
      <c r="J12" s="25"/>
      <c r="K12" s="377"/>
      <c r="L12" s="377"/>
      <c r="M12" s="377"/>
      <c r="N12" s="377"/>
      <c r="O12" s="377"/>
      <c r="P12" s="377"/>
      <c r="Q12" s="294"/>
      <c r="R12" s="294"/>
      <c r="S12" s="20"/>
      <c r="T12" s="20"/>
      <c r="U12" s="20"/>
      <c r="V12" s="20"/>
      <c r="W12" s="20"/>
      <c r="X12" s="20"/>
      <c r="Y12" s="20"/>
    </row>
    <row r="13" spans="1:25" ht="14.25" thickBot="1" x14ac:dyDescent="0.3">
      <c r="B13" s="357" t="s">
        <v>592</v>
      </c>
      <c r="C13" s="358"/>
      <c r="D13" s="358"/>
      <c r="E13" s="358"/>
      <c r="F13" s="358"/>
      <c r="G13" s="312" t="s">
        <v>714</v>
      </c>
      <c r="H13" s="313"/>
      <c r="I13" s="314"/>
      <c r="J13" s="23"/>
      <c r="K13" s="357" t="s">
        <v>596</v>
      </c>
      <c r="L13" s="358"/>
      <c r="M13" s="358"/>
      <c r="N13" s="358"/>
      <c r="O13" s="358"/>
      <c r="P13" s="312" t="s">
        <v>714</v>
      </c>
      <c r="Q13" s="313"/>
      <c r="R13" s="314"/>
    </row>
    <row r="14" spans="1:25" ht="12.75" customHeight="1" thickBot="1" x14ac:dyDescent="0.25">
      <c r="B14" s="355" t="s">
        <v>1</v>
      </c>
      <c r="C14" s="356" t="s">
        <v>2</v>
      </c>
      <c r="D14" s="354" t="s">
        <v>3</v>
      </c>
      <c r="E14" s="354"/>
      <c r="F14" s="354"/>
      <c r="G14" s="355" t="s">
        <v>26</v>
      </c>
      <c r="H14" s="373" t="s">
        <v>674</v>
      </c>
      <c r="I14" s="374"/>
      <c r="J14" s="23"/>
      <c r="K14" s="355" t="s">
        <v>1</v>
      </c>
      <c r="L14" s="356" t="s">
        <v>2</v>
      </c>
      <c r="M14" s="354" t="s">
        <v>3</v>
      </c>
      <c r="N14" s="354"/>
      <c r="O14" s="354"/>
      <c r="P14" s="355" t="s">
        <v>26</v>
      </c>
      <c r="Q14" s="373" t="s">
        <v>674</v>
      </c>
      <c r="R14" s="374"/>
    </row>
    <row r="15" spans="1:25" ht="13.9" customHeight="1" thickBot="1" x14ac:dyDescent="0.25">
      <c r="B15" s="360"/>
      <c r="C15" s="356"/>
      <c r="D15" s="222" t="s">
        <v>4</v>
      </c>
      <c r="E15" s="223" t="s">
        <v>5</v>
      </c>
      <c r="F15" s="223" t="s">
        <v>6</v>
      </c>
      <c r="G15" s="355"/>
      <c r="H15" s="290" t="s">
        <v>676</v>
      </c>
      <c r="I15" s="290" t="s">
        <v>675</v>
      </c>
      <c r="J15" s="23"/>
      <c r="K15" s="360"/>
      <c r="L15" s="356"/>
      <c r="M15" s="222" t="s">
        <v>4</v>
      </c>
      <c r="N15" s="223" t="s">
        <v>5</v>
      </c>
      <c r="O15" s="223" t="s">
        <v>6</v>
      </c>
      <c r="P15" s="355"/>
      <c r="Q15" s="290" t="s">
        <v>676</v>
      </c>
      <c r="R15" s="290" t="s">
        <v>675</v>
      </c>
    </row>
    <row r="16" spans="1:25" s="255" customFormat="1" ht="18" customHeight="1" x14ac:dyDescent="0.2">
      <c r="B16" s="221">
        <v>1401110</v>
      </c>
      <c r="C16" s="256" t="str">
        <f>VLOOKUP($B16,Crses!$A$2:$J$285,3,FALSE)</f>
        <v>Arabic Language  (1) **</v>
      </c>
      <c r="D16" s="257">
        <f>VLOOKUP($B16,Crses!$A$2:$J$285,4,FALSE)</f>
        <v>3</v>
      </c>
      <c r="E16" s="257">
        <f>VLOOKUP($B16,Crses!$A$2:$J$285,5,FALSE)</f>
        <v>0</v>
      </c>
      <c r="F16" s="257">
        <f>VLOOKUP($B16,Crses!$A$2:$J$285,6,FALSE)</f>
        <v>3</v>
      </c>
      <c r="G16" s="258" t="str">
        <f>VLOOKUP($B16,Crses!$A$2:$J$285,7,FALSE)</f>
        <v>-</v>
      </c>
      <c r="H16" s="221"/>
      <c r="I16" s="258"/>
      <c r="J16" s="23"/>
      <c r="K16" s="221">
        <v>100100</v>
      </c>
      <c r="L16" s="256" t="str">
        <f>VLOOKUP($K16,Crses!$A$2:$J$285,3,FALSE)</f>
        <v>Military Science*</v>
      </c>
      <c r="M16" s="257">
        <f>VLOOKUP($K16,Crses!$A$2:$J$285,4,FALSE)</f>
        <v>3</v>
      </c>
      <c r="N16" s="257">
        <f>VLOOKUP($K16,Crses!$A$2:$J$285,5,FALSE)</f>
        <v>0</v>
      </c>
      <c r="O16" s="257">
        <f>VLOOKUP($K16,Crses!$A$2:$J$285,6,FALSE)</f>
        <v>3</v>
      </c>
      <c r="P16" s="258" t="str">
        <f>VLOOKUP($K16,Crses!$A$2:$J$285,7,FALSE)</f>
        <v>-</v>
      </c>
      <c r="Q16" s="221"/>
      <c r="R16" s="258"/>
    </row>
    <row r="17" spans="2:23" s="255" customFormat="1" ht="18" customHeight="1" x14ac:dyDescent="0.2">
      <c r="B17" s="220">
        <v>1301203</v>
      </c>
      <c r="C17" s="133" t="str">
        <f>VLOOKUP($B17,Crses!$A$2:$J$255,3,FALSE)</f>
        <v>Data Structures and Algorithms</v>
      </c>
      <c r="D17" s="131">
        <f>VLOOKUP($B17,Crses!$A$2:$J$255,4,FALSE)</f>
        <v>2</v>
      </c>
      <c r="E17" s="131">
        <f>VLOOKUP($B17,Crses!$A$2:$J$255,5,FALSE)</f>
        <v>2</v>
      </c>
      <c r="F17" s="131">
        <f>VLOOKUP($B17,Crses!$A$2:$J$255,6,FALSE)</f>
        <v>3</v>
      </c>
      <c r="G17" s="228" t="str">
        <f>VLOOKUP($B17,Crses!$A$2:$J$255,7,FALSE)</f>
        <v>1301108+1301110</v>
      </c>
      <c r="H17" s="221"/>
      <c r="I17" s="258"/>
      <c r="J17" s="23"/>
      <c r="K17" s="220">
        <v>1303236</v>
      </c>
      <c r="L17" s="133" t="str">
        <f>VLOOKUP($K17,Crses!$A$2:$J$255,3,FALSE)</f>
        <v>Web-Based Programming</v>
      </c>
      <c r="M17" s="131">
        <f>VLOOKUP($K17,Crses!$A$2:$J$255,4,FALSE)</f>
        <v>2</v>
      </c>
      <c r="N17" s="131">
        <f>VLOOKUP($K17,Crses!$A$2:$J$255,5,FALSE)</f>
        <v>2</v>
      </c>
      <c r="O17" s="131">
        <f>VLOOKUP($K17,Crses!$A$2:$J$255,6,FALSE)</f>
        <v>3</v>
      </c>
      <c r="P17" s="228">
        <f>VLOOKUP($K17,Crses!$A$2:$J$255,7,FALSE)</f>
        <v>1301108</v>
      </c>
      <c r="Q17" s="221"/>
      <c r="R17" s="258"/>
    </row>
    <row r="18" spans="2:23" s="255" customFormat="1" ht="18" customHeight="1" x14ac:dyDescent="0.2">
      <c r="B18" s="220">
        <v>1301224</v>
      </c>
      <c r="C18" s="133" t="str">
        <f>VLOOKUP($B18,Crses!$A$2:$J$295,3,FALSE)</f>
        <v>Microcomputer Systems and Assembly Language</v>
      </c>
      <c r="D18" s="131">
        <f>VLOOKUP($B18,Crses!$A$2:$J$295,4,FALSE)</f>
        <v>3</v>
      </c>
      <c r="E18" s="131">
        <f>VLOOKUP($B18,Crses!$A$2:$J$295,5,FALSE)</f>
        <v>0</v>
      </c>
      <c r="F18" s="131">
        <f>VLOOKUP($B18,Crses!$A$2:$J$295,6,FALSE)</f>
        <v>3</v>
      </c>
      <c r="G18" s="228">
        <f>VLOOKUP($B18,Crses!$A$2:$J$295,7,FALSE)</f>
        <v>1301120</v>
      </c>
      <c r="H18" s="221"/>
      <c r="I18" s="258"/>
      <c r="J18" s="23"/>
      <c r="K18" s="220">
        <v>1301208</v>
      </c>
      <c r="L18" s="133" t="str">
        <f>VLOOKUP($K18,Crses!$A$2:$J$255,3,FALSE)</f>
        <v>Object-Oriented Programming (2)</v>
      </c>
      <c r="M18" s="131">
        <f>VLOOKUP($K18,Crses!$A$2:$J$255,4,FALSE)</f>
        <v>2</v>
      </c>
      <c r="N18" s="131">
        <f>VLOOKUP($K18,Crses!$A$2:$J$255,5,FALSE)</f>
        <v>2</v>
      </c>
      <c r="O18" s="131">
        <f>VLOOKUP($K18,Crses!$A$2:$J$255,6,FALSE)</f>
        <v>3</v>
      </c>
      <c r="P18" s="228">
        <f>VLOOKUP($K18,Crses!$A$2:$J$255,7,FALSE)</f>
        <v>1301108</v>
      </c>
      <c r="Q18" s="221"/>
      <c r="R18" s="258"/>
    </row>
    <row r="19" spans="2:23" s="255" customFormat="1" ht="18" customHeight="1" x14ac:dyDescent="0.2">
      <c r="B19" s="220">
        <v>1501114</v>
      </c>
      <c r="C19" s="133" t="str">
        <f>VLOOKUP($B19,Crses!$A$2:$J$295,3,FALSE)</f>
        <v>Linear Algebra</v>
      </c>
      <c r="D19" s="131">
        <f>VLOOKUP($B19,Crses!$A$2:$J$295,4,FALSE)</f>
        <v>3</v>
      </c>
      <c r="E19" s="131">
        <f>VLOOKUP($B19,Crses!$A$2:$J$295,5,FALSE)</f>
        <v>0</v>
      </c>
      <c r="F19" s="131">
        <f>VLOOKUP($B19,Crses!$A$2:$J$295,6,FALSE)</f>
        <v>3</v>
      </c>
      <c r="G19" s="228">
        <f>VLOOKUP($B19,Crses!$A$2:$J$295,7,FALSE)</f>
        <v>1501110</v>
      </c>
      <c r="H19" s="221"/>
      <c r="I19" s="258"/>
      <c r="J19" s="23"/>
      <c r="K19" s="220">
        <v>1301209</v>
      </c>
      <c r="L19" s="133" t="str">
        <f>VLOOKUP($K19,Crses!$A$2:$J$295,3,FALSE)</f>
        <v>Discrete Structures (2)</v>
      </c>
      <c r="M19" s="131">
        <f>VLOOKUP($K19,Crses!$A$2:$J$295,4,FALSE)</f>
        <v>3</v>
      </c>
      <c r="N19" s="131">
        <f>VLOOKUP($K19,Crses!$A$2:$J$295,5,FALSE)</f>
        <v>0</v>
      </c>
      <c r="O19" s="131">
        <f>VLOOKUP($K19,Crses!$A$2:$J$295,6,FALSE)</f>
        <v>3</v>
      </c>
      <c r="P19" s="228">
        <f>VLOOKUP($K19,Crses!$A$2:$J$295,7,FALSE)</f>
        <v>1301110</v>
      </c>
      <c r="Q19" s="221"/>
      <c r="R19" s="258"/>
    </row>
    <row r="20" spans="2:23" s="255" customFormat="1" ht="18" customHeight="1" x14ac:dyDescent="0.2">
      <c r="B20" s="220">
        <v>1301266</v>
      </c>
      <c r="C20" s="133" t="str">
        <f>VLOOKUP($B20,Crses!$A$2:$J$295,3,FALSE)</f>
        <v>Technical Writing and Communication Skills</v>
      </c>
      <c r="D20" s="131">
        <f>VLOOKUP($B20,Crses!$A$2:$J$295,4,FALSE)</f>
        <v>3</v>
      </c>
      <c r="E20" s="131">
        <f>VLOOKUP($B20,Crses!$A$2:$J$295,5,FALSE)</f>
        <v>0</v>
      </c>
      <c r="F20" s="131">
        <f>VLOOKUP($B20,Crses!$A$2:$J$295,6,FALSE)</f>
        <v>3</v>
      </c>
      <c r="G20" s="228">
        <f>VLOOKUP($B20,Crses!$A$2:$J$295,7,FALSE)</f>
        <v>1401120</v>
      </c>
      <c r="H20" s="221"/>
      <c r="I20" s="258"/>
      <c r="J20" s="23"/>
      <c r="K20" s="220">
        <v>1301222</v>
      </c>
      <c r="L20" s="133" t="str">
        <f>VLOOKUP($K20,Crses!$A$2:$J$295,3,FALSE)</f>
        <v>Computer Organization and Architecture</v>
      </c>
      <c r="M20" s="131">
        <f>VLOOKUP($K20,Crses!$A$2:$J$295,4,FALSE)</f>
        <v>3</v>
      </c>
      <c r="N20" s="131">
        <f>VLOOKUP($K20,Crses!$A$2:$J$295,5,FALSE)</f>
        <v>0</v>
      </c>
      <c r="O20" s="131">
        <f>VLOOKUP($K20,Crses!$A$2:$J$295,6,FALSE)</f>
        <v>3</v>
      </c>
      <c r="P20" s="228">
        <f>VLOOKUP($K20,Crses!$A$2:$J$295,7,FALSE)</f>
        <v>1301224</v>
      </c>
      <c r="Q20" s="221"/>
      <c r="R20" s="258"/>
    </row>
    <row r="21" spans="2:23" s="255" customFormat="1" ht="18" customHeight="1" thickBot="1" x14ac:dyDescent="0.25">
      <c r="B21" s="224">
        <v>1501212</v>
      </c>
      <c r="C21" s="133" t="str">
        <f>VLOOKUP($B21,Crses!$A$2:$J$295,3,FALSE)</f>
        <v>Probability and Statistics</v>
      </c>
      <c r="D21" s="131">
        <f>VLOOKUP($B21,Crses!$A$2:$J$295,4,FALSE)</f>
        <v>3</v>
      </c>
      <c r="E21" s="131">
        <f>VLOOKUP($B21,Crses!$A$2:$J$295,5,FALSE)</f>
        <v>0</v>
      </c>
      <c r="F21" s="131">
        <f>VLOOKUP($B21,Crses!$A$2:$J$295,6,FALSE)</f>
        <v>3</v>
      </c>
      <c r="G21" s="228">
        <f>VLOOKUP($B21,Crses!$A$2:$J$295,7,FALSE)</f>
        <v>1501110</v>
      </c>
      <c r="H21" s="221"/>
      <c r="I21" s="258"/>
      <c r="J21" s="23"/>
      <c r="K21" s="224">
        <v>1501210</v>
      </c>
      <c r="L21" s="133" t="str">
        <f>VLOOKUP($K21,Crses!$A$2:$J$295,3,FALSE)</f>
        <v>Calculus (2)</v>
      </c>
      <c r="M21" s="131">
        <f>VLOOKUP($K21,Crses!$A$2:$J$295,4,FALSE)</f>
        <v>3</v>
      </c>
      <c r="N21" s="131">
        <f>VLOOKUP($K21,Crses!$A$2:$J$295,5,FALSE)</f>
        <v>0</v>
      </c>
      <c r="O21" s="131">
        <f>VLOOKUP($K21,Crses!$A$2:$J$295,6,FALSE)</f>
        <v>3</v>
      </c>
      <c r="P21" s="228">
        <f>VLOOKUP($K21,Crses!$A$2:$J$295,7,FALSE)</f>
        <v>1501110</v>
      </c>
      <c r="Q21" s="221"/>
      <c r="R21" s="258"/>
    </row>
    <row r="22" spans="2:23" ht="13.5" thickBot="1" x14ac:dyDescent="0.25">
      <c r="B22" s="363" t="s">
        <v>6</v>
      </c>
      <c r="C22" s="363"/>
      <c r="D22" s="225">
        <f>SUM(D16:D21)</f>
        <v>17</v>
      </c>
      <c r="E22" s="225">
        <f>SUM(E16:E21)</f>
        <v>2</v>
      </c>
      <c r="F22" s="225">
        <f>SUM(F16:F21)</f>
        <v>18</v>
      </c>
      <c r="G22" s="289"/>
      <c r="H22" s="369"/>
      <c r="I22" s="370"/>
      <c r="J22" s="19"/>
      <c r="K22" s="363" t="s">
        <v>6</v>
      </c>
      <c r="L22" s="363"/>
      <c r="M22" s="225">
        <f>SUM(M16:M21)</f>
        <v>16</v>
      </c>
      <c r="N22" s="225">
        <f>SUM(N16:N21)</f>
        <v>4</v>
      </c>
      <c r="O22" s="225">
        <f>SUM(O16:O21)</f>
        <v>18</v>
      </c>
      <c r="P22" s="289"/>
      <c r="Q22" s="369"/>
      <c r="R22" s="370"/>
    </row>
    <row r="23" spans="2:23" ht="13.5" thickBot="1" x14ac:dyDescent="0.25">
      <c r="B23" s="253"/>
      <c r="C23" s="19"/>
      <c r="D23" s="19"/>
      <c r="E23" s="19"/>
      <c r="F23" s="19"/>
      <c r="G23" s="253"/>
      <c r="H23" s="19"/>
      <c r="I23" s="19"/>
      <c r="J23" s="19"/>
      <c r="K23" s="19"/>
      <c r="L23" s="19"/>
      <c r="M23" s="19"/>
      <c r="N23" s="19"/>
      <c r="O23" s="19"/>
      <c r="P23" s="253"/>
      <c r="Q23" s="19"/>
      <c r="R23" s="19"/>
    </row>
    <row r="24" spans="2:23" ht="14.25" thickBot="1" x14ac:dyDescent="0.3">
      <c r="B24" s="357" t="s">
        <v>593</v>
      </c>
      <c r="C24" s="358"/>
      <c r="D24" s="358"/>
      <c r="E24" s="358"/>
      <c r="F24" s="358"/>
      <c r="G24" s="312" t="s">
        <v>714</v>
      </c>
      <c r="H24" s="313"/>
      <c r="I24" s="314"/>
      <c r="J24" s="27"/>
      <c r="K24" s="357" t="s">
        <v>597</v>
      </c>
      <c r="L24" s="358"/>
      <c r="M24" s="358"/>
      <c r="N24" s="358"/>
      <c r="O24" s="358"/>
      <c r="P24" s="312" t="s">
        <v>714</v>
      </c>
      <c r="Q24" s="313"/>
      <c r="R24" s="314"/>
    </row>
    <row r="25" spans="2:23" ht="12.75" customHeight="1" thickBot="1" x14ac:dyDescent="0.25">
      <c r="B25" s="355" t="s">
        <v>1</v>
      </c>
      <c r="C25" s="356" t="s">
        <v>2</v>
      </c>
      <c r="D25" s="354" t="s">
        <v>3</v>
      </c>
      <c r="E25" s="354"/>
      <c r="F25" s="354"/>
      <c r="G25" s="355" t="s">
        <v>26</v>
      </c>
      <c r="H25" s="373" t="s">
        <v>674</v>
      </c>
      <c r="I25" s="374"/>
      <c r="J25" s="26"/>
      <c r="K25" s="355" t="s">
        <v>1</v>
      </c>
      <c r="L25" s="356" t="s">
        <v>2</v>
      </c>
      <c r="M25" s="354" t="s">
        <v>3</v>
      </c>
      <c r="N25" s="354"/>
      <c r="O25" s="354"/>
      <c r="P25" s="355" t="s">
        <v>26</v>
      </c>
      <c r="Q25" s="373" t="s">
        <v>674</v>
      </c>
      <c r="R25" s="374"/>
    </row>
    <row r="26" spans="2:23" ht="15" customHeight="1" thickBot="1" x14ac:dyDescent="0.25">
      <c r="B26" s="360"/>
      <c r="C26" s="356"/>
      <c r="D26" s="222" t="s">
        <v>4</v>
      </c>
      <c r="E26" s="223" t="s">
        <v>5</v>
      </c>
      <c r="F26" s="223" t="s">
        <v>6</v>
      </c>
      <c r="G26" s="355"/>
      <c r="H26" s="290" t="s">
        <v>676</v>
      </c>
      <c r="I26" s="290" t="s">
        <v>675</v>
      </c>
      <c r="J26" s="27"/>
      <c r="K26" s="360"/>
      <c r="L26" s="356"/>
      <c r="M26" s="222" t="s">
        <v>4</v>
      </c>
      <c r="N26" s="223" t="s">
        <v>5</v>
      </c>
      <c r="O26" s="223" t="s">
        <v>6</v>
      </c>
      <c r="P26" s="355"/>
      <c r="Q26" s="290" t="s">
        <v>676</v>
      </c>
      <c r="R26" s="290" t="s">
        <v>675</v>
      </c>
    </row>
    <row r="27" spans="2:23" s="255" customFormat="1" ht="18" customHeight="1" x14ac:dyDescent="0.2">
      <c r="B27" s="221">
        <v>1301326</v>
      </c>
      <c r="C27" s="256" t="str">
        <f>VLOOKUP($B27,Crses!$A$2:$J$285,3,FALSE)</f>
        <v>Operating Systems</v>
      </c>
      <c r="D27" s="257">
        <f>VLOOKUP($B27,Crses!$A$2:$J$285,4,FALSE)</f>
        <v>3</v>
      </c>
      <c r="E27" s="257">
        <f>VLOOKUP($B27,Crses!$A$2:$J$285,5,FALSE)</f>
        <v>0</v>
      </c>
      <c r="F27" s="257">
        <f>VLOOKUP($B27,Crses!$A$2:$J$289,6,FALSE)</f>
        <v>3</v>
      </c>
      <c r="G27" s="258">
        <f>VLOOKUP($B27,Crses!$A$2:$J$285,7,FALSE)</f>
        <v>1301222</v>
      </c>
      <c r="H27" s="221"/>
      <c r="I27" s="258"/>
      <c r="J27" s="23"/>
      <c r="K27" s="221">
        <v>1301304</v>
      </c>
      <c r="L27" s="256" t="str">
        <f>VLOOKUP($K27,Crses!$A$2:$J$285,3,FALSE)</f>
        <v>Visual Programming</v>
      </c>
      <c r="M27" s="257">
        <f>VLOOKUP($K27,Crses!$A$2:$J$285,4,FALSE)</f>
        <v>2</v>
      </c>
      <c r="N27" s="257">
        <f>VLOOKUP($K27,Crses!$A$2:$J$285,5,FALSE)</f>
        <v>2</v>
      </c>
      <c r="O27" s="257">
        <f>VLOOKUP($K27,Crses!$A$2:$J$285,6,FALSE)</f>
        <v>3</v>
      </c>
      <c r="P27" s="258">
        <f>VLOOKUP($K27,Crses!$A$2:$J$285,7,FALSE)</f>
        <v>1301305</v>
      </c>
      <c r="Q27" s="221"/>
      <c r="R27" s="258"/>
    </row>
    <row r="28" spans="2:23" s="255" customFormat="1" ht="18" customHeight="1" x14ac:dyDescent="0.2">
      <c r="B28" s="220">
        <v>1301305</v>
      </c>
      <c r="C28" s="256" t="str">
        <f>VLOOKUP($B28,Crses!$A$2:$J$285,3,FALSE)</f>
        <v>Database and Application of Database</v>
      </c>
      <c r="D28" s="257">
        <f>VLOOKUP($B28,Crses!$A$2:$J$285,4,FALSE)</f>
        <v>2</v>
      </c>
      <c r="E28" s="257">
        <f>VLOOKUP($B28,Crses!$A$2:$J$285,5,FALSE)</f>
        <v>2</v>
      </c>
      <c r="F28" s="257">
        <f>VLOOKUP($B28,Crses!$A$2:$J$289,6,FALSE)</f>
        <v>3</v>
      </c>
      <c r="G28" s="258">
        <f>VLOOKUP($B28,Crses!$A$2:$J$285,7,FALSE)</f>
        <v>1301203</v>
      </c>
      <c r="H28" s="221"/>
      <c r="I28" s="258"/>
      <c r="J28" s="23"/>
      <c r="K28" s="220">
        <v>1301315</v>
      </c>
      <c r="L28" s="133" t="str">
        <f>VLOOKUP($K28,Crses!$A$2:$J$255,3,FALSE)</f>
        <v>Theory of Computation</v>
      </c>
      <c r="M28" s="131">
        <f>VLOOKUP($K28,Crses!$A$2:$J$255,4,FALSE)</f>
        <v>3</v>
      </c>
      <c r="N28" s="131">
        <f>VLOOKUP($K28,Crses!$A$2:$J$255,5,FALSE)</f>
        <v>0</v>
      </c>
      <c r="O28" s="131">
        <f>VLOOKUP($K28,Crses!$A$2:$J$255,6,FALSE)</f>
        <v>3</v>
      </c>
      <c r="P28" s="228">
        <f>VLOOKUP($K28,Crses!$A$2:$J$255,7,FALSE)</f>
        <v>1301203</v>
      </c>
      <c r="Q28" s="221"/>
      <c r="R28" s="258"/>
    </row>
    <row r="29" spans="2:23" s="255" customFormat="1" ht="18" customHeight="1" x14ac:dyDescent="0.2">
      <c r="B29" s="220">
        <v>1304336</v>
      </c>
      <c r="C29" s="256" t="str">
        <f>VLOOKUP($B29,Crses!$A$2:$J$285,3,FALSE)</f>
        <v>Data Communications and Computer Networks</v>
      </c>
      <c r="D29" s="257">
        <f>VLOOKUP($B29,Crses!$A$2:$J$285,4,FALSE)</f>
        <v>3</v>
      </c>
      <c r="E29" s="257">
        <f>VLOOKUP($B29,Crses!$A$2:$J$285,5,FALSE)</f>
        <v>0</v>
      </c>
      <c r="F29" s="257">
        <f>VLOOKUP($B29,Crses!$A$2:$J$289,6,FALSE)</f>
        <v>3</v>
      </c>
      <c r="G29" s="258">
        <f>VLOOKUP($B29,Crses!$A$2:$J$285,7,FALSE)</f>
        <v>1301326</v>
      </c>
      <c r="H29" s="221"/>
      <c r="I29" s="258"/>
      <c r="J29" s="23"/>
      <c r="K29" s="220">
        <v>1304310</v>
      </c>
      <c r="L29" s="133" t="str">
        <f>VLOOKUP($K29,Crses!$A$2:$J$255,3,FALSE)</f>
        <v>Network Security</v>
      </c>
      <c r="M29" s="131">
        <f>VLOOKUP($K29,Crses!$A$2:$J$255,4,FALSE)</f>
        <v>3</v>
      </c>
      <c r="N29" s="131">
        <f>VLOOKUP($K29,Crses!$A$2:$J$255,5,FALSE)</f>
        <v>0</v>
      </c>
      <c r="O29" s="131">
        <f>VLOOKUP($K29,Crses!$A$2:$J$255,6,FALSE)</f>
        <v>3</v>
      </c>
      <c r="P29" s="228">
        <f>VLOOKUP($K29,Crses!$A$2:$J$255,7,FALSE)</f>
        <v>1304336</v>
      </c>
      <c r="Q29" s="221"/>
      <c r="R29" s="258"/>
    </row>
    <row r="30" spans="2:23" s="255" customFormat="1" ht="18" customHeight="1" x14ac:dyDescent="0.2">
      <c r="B30" s="220">
        <v>1302281</v>
      </c>
      <c r="C30" s="256" t="str">
        <f>VLOOKUP($B30,Crses!$A$2:$J$285,3,FALSE)</f>
        <v>Introduction to Software Engineering</v>
      </c>
      <c r="D30" s="257">
        <f>VLOOKUP($B30,Crses!$A$2:$J$285,4,FALSE)</f>
        <v>3</v>
      </c>
      <c r="E30" s="257">
        <f>VLOOKUP($B30,Crses!$A$2:$J$285,5,FALSE)</f>
        <v>0</v>
      </c>
      <c r="F30" s="257">
        <f>VLOOKUP($B30,Crses!$A$2:$J$289,6,FALSE)</f>
        <v>3</v>
      </c>
      <c r="G30" s="258">
        <f>VLOOKUP($B30,Crses!$A$2:$J$285,7,FALSE)</f>
        <v>1301108</v>
      </c>
      <c r="H30" s="221"/>
      <c r="I30" s="258"/>
      <c r="J30" s="23"/>
      <c r="K30" s="220">
        <v>1303386</v>
      </c>
      <c r="L30" s="133" t="str">
        <f>VLOOKUP($K30,Crses!$A$2:$J$255,3,FALSE)</f>
        <v>Information Systems Analysis and Design</v>
      </c>
      <c r="M30" s="131">
        <f>VLOOKUP($K30,Crses!$A$2:$J$255,4,FALSE)</f>
        <v>3</v>
      </c>
      <c r="N30" s="131">
        <f>VLOOKUP($K30,Crses!$A$2:$J$255,5,FALSE)</f>
        <v>0</v>
      </c>
      <c r="O30" s="131">
        <f>VLOOKUP($K30,Crses!$A$2:$J$255,6,FALSE)</f>
        <v>3</v>
      </c>
      <c r="P30" s="228">
        <f>VLOOKUP($K30,Crses!$A$2:$J$255,7,FALSE)</f>
        <v>1301305</v>
      </c>
      <c r="Q30" s="221"/>
      <c r="R30" s="258"/>
    </row>
    <row r="31" spans="2:23" s="255" customFormat="1" ht="18" customHeight="1" x14ac:dyDescent="0.2">
      <c r="B31" s="220">
        <v>1301310</v>
      </c>
      <c r="C31" s="256" t="str">
        <f>VLOOKUP($B31,Crses!$A$2:$J$285,3,FALSE)</f>
        <v>Design and Analysis of Algorithms</v>
      </c>
      <c r="D31" s="257">
        <f>VLOOKUP($B31,Crses!$A$2:$J$285,4,FALSE)</f>
        <v>3</v>
      </c>
      <c r="E31" s="257">
        <f>VLOOKUP($B31,Crses!$A$2:$J$285,5,FALSE)</f>
        <v>0</v>
      </c>
      <c r="F31" s="257">
        <f>VLOOKUP($B31,Crses!$A$2:$J$289,6,FALSE)</f>
        <v>3</v>
      </c>
      <c r="G31" s="258">
        <f>VLOOKUP($B31,Crses!$A$2:$J$285,7,FALSE)</f>
        <v>1301203</v>
      </c>
      <c r="H31" s="221"/>
      <c r="I31" s="258"/>
      <c r="J31" s="23"/>
      <c r="K31" s="220" t="s">
        <v>0</v>
      </c>
      <c r="L31" s="133" t="s">
        <v>625</v>
      </c>
      <c r="M31" s="131">
        <v>3</v>
      </c>
      <c r="N31" s="131">
        <v>0</v>
      </c>
      <c r="O31" s="131">
        <v>3</v>
      </c>
      <c r="P31" s="228" t="s">
        <v>0</v>
      </c>
      <c r="Q31" s="221"/>
      <c r="R31" s="258"/>
      <c r="T31" s="31"/>
      <c r="U31" s="30"/>
      <c r="V31" s="30"/>
      <c r="W31" s="30"/>
    </row>
    <row r="32" spans="2:23" s="255" customFormat="1" ht="18" customHeight="1" thickBot="1" x14ac:dyDescent="0.25">
      <c r="B32" s="224" t="s">
        <v>0</v>
      </c>
      <c r="C32" s="133" t="s">
        <v>625</v>
      </c>
      <c r="D32" s="131">
        <v>3</v>
      </c>
      <c r="E32" s="131">
        <v>0</v>
      </c>
      <c r="F32" s="131">
        <v>3</v>
      </c>
      <c r="G32" s="228" t="s">
        <v>0</v>
      </c>
      <c r="H32" s="221"/>
      <c r="I32" s="258"/>
      <c r="J32" s="23"/>
      <c r="K32" s="224" t="s">
        <v>0</v>
      </c>
      <c r="L32" s="259" t="s">
        <v>601</v>
      </c>
      <c r="M32" s="131">
        <v>3</v>
      </c>
      <c r="N32" s="131">
        <v>0</v>
      </c>
      <c r="O32" s="131">
        <v>3</v>
      </c>
      <c r="P32" s="261" t="s">
        <v>0</v>
      </c>
      <c r="Q32" s="221"/>
      <c r="R32" s="258"/>
      <c r="T32" s="262"/>
      <c r="U32" s="262"/>
      <c r="V32" s="262"/>
      <c r="W32" s="262"/>
    </row>
    <row r="33" spans="1:19" ht="13.5" thickBot="1" x14ac:dyDescent="0.25">
      <c r="B33" s="363" t="s">
        <v>6</v>
      </c>
      <c r="C33" s="363"/>
      <c r="D33" s="225">
        <f>SUM(D27:D32)</f>
        <v>17</v>
      </c>
      <c r="E33" s="225">
        <f>SUM(E27:E32)</f>
        <v>2</v>
      </c>
      <c r="F33" s="225">
        <f>SUM(F27:F32)</f>
        <v>18</v>
      </c>
      <c r="G33" s="252"/>
      <c r="H33" s="369"/>
      <c r="I33" s="370"/>
      <c r="J33" s="27"/>
      <c r="K33" s="363" t="s">
        <v>6</v>
      </c>
      <c r="L33" s="363"/>
      <c r="M33" s="225">
        <f>SUM(M27:M32)</f>
        <v>17</v>
      </c>
      <c r="N33" s="225">
        <f t="shared" ref="N33:O33" si="0">SUM(N27:N32)</f>
        <v>2</v>
      </c>
      <c r="O33" s="225">
        <f t="shared" si="0"/>
        <v>18</v>
      </c>
      <c r="P33" s="252"/>
      <c r="Q33" s="369"/>
      <c r="R33" s="370"/>
    </row>
    <row r="34" spans="1:19" ht="13.5" thickBot="1" x14ac:dyDescent="0.25">
      <c r="A34" s="20"/>
      <c r="B34" s="19"/>
      <c r="C34" s="19"/>
      <c r="D34" s="19"/>
      <c r="E34" s="19"/>
      <c r="F34" s="19"/>
      <c r="G34" s="267"/>
      <c r="H34" s="19"/>
      <c r="I34" s="19"/>
      <c r="J34" s="19"/>
      <c r="K34" s="19"/>
      <c r="L34" s="19"/>
      <c r="M34" s="19"/>
      <c r="N34" s="19"/>
      <c r="O34" s="19"/>
      <c r="P34" s="267"/>
      <c r="Q34" s="19"/>
      <c r="R34" s="19"/>
    </row>
    <row r="35" spans="1:19" ht="18" customHeight="1" thickBot="1" x14ac:dyDescent="0.25">
      <c r="B35" s="306">
        <v>1301369</v>
      </c>
      <c r="C35" s="308" t="str">
        <f>VLOOKUP($B35,Crses!$A$2:$J$255,3,FALSE)</f>
        <v>Field Training</v>
      </c>
      <c r="D35" s="269">
        <f>VLOOKUP($B35,Crses!$A$2:$J$255,4,FALSE)</f>
        <v>3</v>
      </c>
      <c r="E35" s="269">
        <f>VLOOKUP($B35,Crses!$A$2:$J$255,5,FALSE)</f>
        <v>0</v>
      </c>
      <c r="F35" s="269">
        <f>VLOOKUP($B35,Crses!$A$2:$J$255,6,FALSE)</f>
        <v>0</v>
      </c>
      <c r="G35" s="269" t="str">
        <f>VLOOKUP($B35,Crses!$A$2:$J$255,7,FALSE)</f>
        <v>Pass. 90Cr. Hrs.</v>
      </c>
      <c r="H35" s="268"/>
      <c r="I35" s="268"/>
      <c r="J35" s="268"/>
      <c r="K35" s="359" t="s">
        <v>599</v>
      </c>
      <c r="L35" s="359"/>
      <c r="M35" s="269"/>
      <c r="N35" s="269"/>
      <c r="O35" s="269"/>
      <c r="P35" s="269"/>
      <c r="Q35" s="269"/>
      <c r="R35" s="307"/>
    </row>
    <row r="36" spans="1:19" s="20" customFormat="1" ht="18" customHeight="1" thickBot="1" x14ac:dyDescent="0.25">
      <c r="B36" s="293"/>
      <c r="C36" s="296"/>
      <c r="D36" s="297"/>
      <c r="E36" s="297"/>
      <c r="F36" s="297"/>
      <c r="G36" s="293"/>
      <c r="H36" s="293"/>
      <c r="I36" s="293"/>
      <c r="J36" s="270"/>
      <c r="K36" s="271"/>
      <c r="L36" s="271"/>
      <c r="M36" s="271"/>
      <c r="N36" s="271"/>
      <c r="O36" s="271"/>
      <c r="P36" s="271"/>
      <c r="Q36" s="270"/>
      <c r="R36" s="270"/>
    </row>
    <row r="37" spans="1:19" ht="14.25" thickBot="1" x14ac:dyDescent="0.3">
      <c r="B37" s="357" t="s">
        <v>594</v>
      </c>
      <c r="C37" s="358"/>
      <c r="D37" s="358"/>
      <c r="E37" s="358"/>
      <c r="F37" s="358"/>
      <c r="G37" s="312" t="s">
        <v>714</v>
      </c>
      <c r="H37" s="313"/>
      <c r="I37" s="314"/>
      <c r="J37" s="23"/>
      <c r="K37" s="357" t="s">
        <v>598</v>
      </c>
      <c r="L37" s="358"/>
      <c r="M37" s="358"/>
      <c r="N37" s="358"/>
      <c r="O37" s="358"/>
      <c r="P37" s="312" t="s">
        <v>714</v>
      </c>
      <c r="Q37" s="313"/>
      <c r="R37" s="314"/>
    </row>
    <row r="38" spans="1:19" ht="12.75" customHeight="1" thickBot="1" x14ac:dyDescent="0.25">
      <c r="B38" s="366" t="s">
        <v>1</v>
      </c>
      <c r="C38" s="367" t="s">
        <v>2</v>
      </c>
      <c r="D38" s="368" t="s">
        <v>3</v>
      </c>
      <c r="E38" s="368"/>
      <c r="F38" s="368"/>
      <c r="G38" s="366" t="s">
        <v>26</v>
      </c>
      <c r="H38" s="371" t="s">
        <v>674</v>
      </c>
      <c r="I38" s="372"/>
      <c r="J38" s="19"/>
      <c r="K38" s="355" t="s">
        <v>1</v>
      </c>
      <c r="L38" s="356" t="s">
        <v>2</v>
      </c>
      <c r="M38" s="354" t="s">
        <v>3</v>
      </c>
      <c r="N38" s="354"/>
      <c r="O38" s="354"/>
      <c r="P38" s="355" t="s">
        <v>26</v>
      </c>
      <c r="Q38" s="371" t="s">
        <v>674</v>
      </c>
      <c r="R38" s="372"/>
    </row>
    <row r="39" spans="1:19" ht="13.5" thickBot="1" x14ac:dyDescent="0.25">
      <c r="B39" s="360"/>
      <c r="C39" s="356"/>
      <c r="D39" s="222" t="s">
        <v>4</v>
      </c>
      <c r="E39" s="223" t="s">
        <v>5</v>
      </c>
      <c r="F39" s="223" t="s">
        <v>6</v>
      </c>
      <c r="G39" s="355"/>
      <c r="H39" s="290" t="s">
        <v>676</v>
      </c>
      <c r="I39" s="290" t="s">
        <v>675</v>
      </c>
      <c r="J39" s="23"/>
      <c r="K39" s="360"/>
      <c r="L39" s="356"/>
      <c r="M39" s="222" t="s">
        <v>4</v>
      </c>
      <c r="N39" s="223" t="s">
        <v>5</v>
      </c>
      <c r="O39" s="223" t="s">
        <v>6</v>
      </c>
      <c r="P39" s="355"/>
      <c r="Q39" s="290" t="s">
        <v>676</v>
      </c>
      <c r="R39" s="290" t="s">
        <v>675</v>
      </c>
    </row>
    <row r="40" spans="1:19" s="265" customFormat="1" ht="25.5" customHeight="1" x14ac:dyDescent="0.2">
      <c r="B40" s="221">
        <v>1301491</v>
      </c>
      <c r="C40" s="266" t="str">
        <f>VLOOKUP($B40,Crses!$A$2:$J$285,3,FALSE)</f>
        <v>Graduation Project (1)</v>
      </c>
      <c r="D40" s="257">
        <f>VLOOKUP($B40,Crses!$A$2:$J$285,4,FALSE)</f>
        <v>0</v>
      </c>
      <c r="E40" s="257">
        <f>VLOOKUP($B40,Crses!$A$2:$J$285,5,FALSE)</f>
        <v>2</v>
      </c>
      <c r="F40" s="257">
        <f>VLOOKUP($B40,Crses!$A$2:$J$285,6,FALSE)</f>
        <v>1</v>
      </c>
      <c r="G40" s="263" t="str">
        <f>VLOOKUP($B40,Crses!$A$2:$J$285,7,FALSE)</f>
        <v>Pass. 90 Cr. Hrs. + 1303386</v>
      </c>
      <c r="H40" s="221"/>
      <c r="I40" s="258"/>
      <c r="J40" s="30"/>
      <c r="K40" s="221">
        <v>1301492</v>
      </c>
      <c r="L40" s="266" t="str">
        <f>VLOOKUP($K40,Crses!$A$2:$J$285,3,FALSE)</f>
        <v>Graduation Project (2)</v>
      </c>
      <c r="M40" s="257">
        <f>VLOOKUP($K40,Crses!$A$2:$J$285,4,FALSE)</f>
        <v>0</v>
      </c>
      <c r="N40" s="257">
        <f>VLOOKUP($K40,Crses!$A$2:$J$285,5,FALSE)</f>
        <v>4</v>
      </c>
      <c r="O40" s="257">
        <f>VLOOKUP($K40,Crses!$A$2:$J$285,6,FALSE)</f>
        <v>2</v>
      </c>
      <c r="P40" s="264">
        <f>VLOOKUP($K40,Crses!$A$2:$J$285,7,FALSE)</f>
        <v>1301491</v>
      </c>
      <c r="Q40" s="221"/>
      <c r="R40" s="258"/>
    </row>
    <row r="41" spans="1:19" s="255" customFormat="1" ht="18" customHeight="1" x14ac:dyDescent="0.2">
      <c r="B41" s="220">
        <v>1301340</v>
      </c>
      <c r="C41" s="266" t="str">
        <f>VLOOKUP($B41,Crses!$A$2:$J$285,3,FALSE)</f>
        <v>Artificial Intelligence</v>
      </c>
      <c r="D41" s="257">
        <f>VLOOKUP($B41,Crses!$A$2:$J$285,4,FALSE)</f>
        <v>3</v>
      </c>
      <c r="E41" s="257">
        <f>VLOOKUP($B41,Crses!$A$2:$J$285,5,FALSE)</f>
        <v>0</v>
      </c>
      <c r="F41" s="257">
        <f>VLOOKUP($B41,Crses!$A$2:$J$285,6,FALSE)</f>
        <v>3</v>
      </c>
      <c r="G41" s="263">
        <f>VLOOKUP($B41,Crses!$A$2:$J$285,7,FALSE)</f>
        <v>1301203</v>
      </c>
      <c r="H41" s="221"/>
      <c r="I41" s="258"/>
      <c r="J41" s="23"/>
      <c r="K41" s="220">
        <v>1301415</v>
      </c>
      <c r="L41" s="133" t="str">
        <f>VLOOKUP($K41,Crses!$A$2:$J$255,3,FALSE)</f>
        <v>Compiler Construction</v>
      </c>
      <c r="M41" s="131">
        <f>VLOOKUP($K41,Crses!$A$2:$J$255,4,FALSE)</f>
        <v>3</v>
      </c>
      <c r="N41" s="131">
        <f>VLOOKUP($K41,Crses!$A$2:$J$255,5,FALSE)</f>
        <v>0</v>
      </c>
      <c r="O41" s="131">
        <f>VLOOKUP($K41,Crses!$A$2:$J$255,6,FALSE)</f>
        <v>3</v>
      </c>
      <c r="P41" s="228">
        <f>VLOOKUP($K41,Crses!$A$2:$J$255,7,FALSE)</f>
        <v>1301315</v>
      </c>
      <c r="Q41" s="221"/>
      <c r="R41" s="258"/>
    </row>
    <row r="42" spans="1:19" s="255" customFormat="1" ht="18" customHeight="1" x14ac:dyDescent="0.2">
      <c r="B42" s="220">
        <v>1301306</v>
      </c>
      <c r="C42" s="266" t="str">
        <f>VLOOKUP($B42,Crses!$A$2:$J$285,3,FALSE)</f>
        <v>Basics of Electric Physics</v>
      </c>
      <c r="D42" s="257">
        <f>VLOOKUP($B42,Crses!$A$2:$J$285,4,FALSE)</f>
        <v>3</v>
      </c>
      <c r="E42" s="257">
        <f>VLOOKUP($B42,Crses!$A$2:$J$285,5,FALSE)</f>
        <v>0</v>
      </c>
      <c r="F42" s="257">
        <f>VLOOKUP($B42,Crses!$A$2:$J$285,6,FALSE)</f>
        <v>3</v>
      </c>
      <c r="G42" s="263" t="str">
        <f>VLOOKUP($B42,Crses!$A$2:$J$285,7,FALSE)</f>
        <v>1501121+1301120</v>
      </c>
      <c r="H42" s="221"/>
      <c r="I42" s="258"/>
      <c r="J42" s="23"/>
      <c r="K42" s="220">
        <v>1304430</v>
      </c>
      <c r="L42" s="133" t="str">
        <f>VLOOKUP($K42,Crses!$A$2:$I$295,3,FALSE)</f>
        <v>Mobile and Wireless Computing</v>
      </c>
      <c r="M42" s="131">
        <v>3</v>
      </c>
      <c r="N42" s="131">
        <v>0</v>
      </c>
      <c r="O42" s="131">
        <v>3</v>
      </c>
      <c r="P42" s="228">
        <f>VLOOKUP($K42,Crses!$A$2:$J$255,7,FALSE)</f>
        <v>1304336</v>
      </c>
      <c r="Q42" s="221"/>
      <c r="R42" s="258"/>
    </row>
    <row r="43" spans="1:19" s="255" customFormat="1" ht="18" customHeight="1" x14ac:dyDescent="0.2">
      <c r="B43" s="220">
        <v>1301307</v>
      </c>
      <c r="C43" s="266" t="str">
        <f>VLOOKUP($B43,Crses!$A$2:$J$285,3,FALSE)</f>
        <v>Basics of Electric Physics Lab</v>
      </c>
      <c r="D43" s="257">
        <f>VLOOKUP($B43,Crses!$A$2:$J$285,4,FALSE)</f>
        <v>0</v>
      </c>
      <c r="E43" s="257">
        <f>VLOOKUP($B43,Crses!$A$2:$J$285,5,FALSE)</f>
        <v>1</v>
      </c>
      <c r="F43" s="257">
        <f>VLOOKUP($B43,Crses!$A$2:$J$285,6,FALSE)</f>
        <v>1</v>
      </c>
      <c r="G43" s="263" t="str">
        <f>VLOOKUP($B43,Crses!$A$2:$J$285,7,FALSE)</f>
        <v>ↂ1301306</v>
      </c>
      <c r="H43" s="221"/>
      <c r="I43" s="258"/>
      <c r="J43" s="23"/>
      <c r="K43" s="220" t="s">
        <v>0</v>
      </c>
      <c r="L43" s="133" t="s">
        <v>626</v>
      </c>
      <c r="M43" s="131">
        <v>3</v>
      </c>
      <c r="N43" s="131">
        <v>0</v>
      </c>
      <c r="O43" s="131">
        <v>3</v>
      </c>
      <c r="P43" s="228" t="s">
        <v>0</v>
      </c>
      <c r="Q43" s="221"/>
      <c r="R43" s="258"/>
    </row>
    <row r="44" spans="1:19" s="255" customFormat="1" ht="18" customHeight="1" x14ac:dyDescent="0.2">
      <c r="B44" s="220" t="s">
        <v>0</v>
      </c>
      <c r="C44" s="133" t="s">
        <v>625</v>
      </c>
      <c r="D44" s="131">
        <v>3</v>
      </c>
      <c r="E44" s="131">
        <v>0</v>
      </c>
      <c r="F44" s="131">
        <v>3</v>
      </c>
      <c r="G44" s="228" t="s">
        <v>0</v>
      </c>
      <c r="H44" s="221"/>
      <c r="I44" s="258"/>
      <c r="J44" s="23"/>
      <c r="K44" s="220" t="s">
        <v>0</v>
      </c>
      <c r="L44" s="133" t="s">
        <v>590</v>
      </c>
      <c r="M44" s="131">
        <v>3</v>
      </c>
      <c r="N44" s="131">
        <v>0</v>
      </c>
      <c r="O44" s="131">
        <v>3</v>
      </c>
      <c r="P44" s="228" t="s">
        <v>0</v>
      </c>
      <c r="Q44" s="221"/>
      <c r="R44" s="258"/>
    </row>
    <row r="45" spans="1:19" s="255" customFormat="1" ht="18" customHeight="1" thickBot="1" x14ac:dyDescent="0.25">
      <c r="B45" s="224" t="s">
        <v>0</v>
      </c>
      <c r="C45" s="259" t="s">
        <v>601</v>
      </c>
      <c r="D45" s="260">
        <v>3</v>
      </c>
      <c r="E45" s="260">
        <v>0</v>
      </c>
      <c r="F45" s="260">
        <v>3</v>
      </c>
      <c r="G45" s="261" t="s">
        <v>0</v>
      </c>
      <c r="H45" s="221"/>
      <c r="I45" s="258"/>
      <c r="J45" s="23"/>
      <c r="K45" s="224"/>
      <c r="L45" s="259"/>
      <c r="M45" s="260"/>
      <c r="N45" s="260"/>
      <c r="O45" s="260"/>
      <c r="P45" s="261"/>
      <c r="Q45" s="221"/>
      <c r="R45" s="258"/>
    </row>
    <row r="46" spans="1:19" ht="13.5" thickBot="1" x14ac:dyDescent="0.25">
      <c r="B46" s="363" t="s">
        <v>6</v>
      </c>
      <c r="C46" s="363"/>
      <c r="D46" s="225">
        <f>SUM(D40:D45)</f>
        <v>12</v>
      </c>
      <c r="E46" s="225">
        <f>SUM(E40:E45)</f>
        <v>3</v>
      </c>
      <c r="F46" s="225">
        <f>SUM(F40:F45)</f>
        <v>14</v>
      </c>
      <c r="G46" s="252"/>
      <c r="H46" s="369"/>
      <c r="I46" s="370"/>
      <c r="J46" s="23"/>
      <c r="K46" s="363" t="s">
        <v>6</v>
      </c>
      <c r="L46" s="363"/>
      <c r="M46" s="225">
        <f>SUM(M40:M45)</f>
        <v>12</v>
      </c>
      <c r="N46" s="225">
        <f>SUM(N40:N45)</f>
        <v>4</v>
      </c>
      <c r="O46" s="225">
        <f>SUM(O40:O45)</f>
        <v>14</v>
      </c>
      <c r="P46" s="252"/>
      <c r="Q46" s="369"/>
      <c r="R46" s="370"/>
    </row>
    <row r="47" spans="1:19" ht="19.149999999999999" customHeight="1" thickBot="1" x14ac:dyDescent="0.25">
      <c r="B47" s="364" t="s">
        <v>600</v>
      </c>
      <c r="C47" s="365"/>
      <c r="D47" s="362" t="s">
        <v>673</v>
      </c>
      <c r="E47" s="362"/>
      <c r="F47" s="362"/>
      <c r="G47" s="362"/>
      <c r="H47" s="298"/>
      <c r="I47" s="301"/>
      <c r="J47" s="23"/>
      <c r="K47" s="361" t="s">
        <v>602</v>
      </c>
      <c r="L47" s="362"/>
      <c r="M47" s="298">
        <f>F11+O11+F22+O22+F33+O33+F46+O46+F35</f>
        <v>132</v>
      </c>
      <c r="N47" s="298"/>
      <c r="O47" s="298"/>
      <c r="P47" s="299"/>
      <c r="Q47" s="299"/>
      <c r="R47" s="300"/>
    </row>
    <row r="48" spans="1:19" x14ac:dyDescent="0.2">
      <c r="A48" s="375" t="s">
        <v>717</v>
      </c>
      <c r="B48" s="376"/>
      <c r="C48" s="376"/>
      <c r="D48" s="376"/>
      <c r="E48" s="376"/>
      <c r="F48" s="376"/>
      <c r="G48" s="376"/>
      <c r="H48" s="376"/>
      <c r="I48" s="376"/>
      <c r="J48" s="376"/>
      <c r="K48" s="376"/>
      <c r="L48" s="376"/>
      <c r="M48" s="376"/>
      <c r="N48" s="376"/>
      <c r="O48" s="376"/>
      <c r="P48" s="376"/>
      <c r="Q48" s="376"/>
      <c r="R48" s="376"/>
      <c r="S48" s="376"/>
    </row>
    <row r="49" spans="1:19" x14ac:dyDescent="0.2">
      <c r="A49" s="376"/>
      <c r="B49" s="376"/>
      <c r="C49" s="376"/>
      <c r="D49" s="376"/>
      <c r="E49" s="376"/>
      <c r="F49" s="376"/>
      <c r="G49" s="376"/>
      <c r="H49" s="376"/>
      <c r="I49" s="376"/>
      <c r="J49" s="376"/>
      <c r="K49" s="376"/>
      <c r="L49" s="376"/>
      <c r="M49" s="376"/>
      <c r="N49" s="376"/>
      <c r="O49" s="376"/>
      <c r="P49" s="376"/>
      <c r="Q49" s="376"/>
      <c r="R49" s="376"/>
      <c r="S49" s="376"/>
    </row>
    <row r="62" spans="1:19" x14ac:dyDescent="0.2">
      <c r="E62" s="302"/>
    </row>
    <row r="63" spans="1:19" x14ac:dyDescent="0.2">
      <c r="E63" s="302"/>
    </row>
    <row r="64" spans="1:19" x14ac:dyDescent="0.2">
      <c r="E64" s="302"/>
    </row>
    <row r="65" spans="5:5" x14ac:dyDescent="0.2">
      <c r="E65" s="302"/>
    </row>
    <row r="66" spans="5:5" x14ac:dyDescent="0.2">
      <c r="E66" s="302"/>
    </row>
    <row r="67" spans="5:5" x14ac:dyDescent="0.2">
      <c r="E67" s="302"/>
    </row>
    <row r="68" spans="5:5" x14ac:dyDescent="0.2">
      <c r="E68" s="302"/>
    </row>
    <row r="69" spans="5:5" x14ac:dyDescent="0.2">
      <c r="E69" s="302"/>
    </row>
    <row r="70" spans="5:5" x14ac:dyDescent="0.2">
      <c r="E70" s="302"/>
    </row>
    <row r="71" spans="5:5" x14ac:dyDescent="0.2">
      <c r="E71" s="302"/>
    </row>
    <row r="72" spans="5:5" x14ac:dyDescent="0.2">
      <c r="E72" s="302"/>
    </row>
    <row r="73" spans="5:5" x14ac:dyDescent="0.2">
      <c r="E73" s="302"/>
    </row>
    <row r="74" spans="5:5" x14ac:dyDescent="0.2">
      <c r="E74" s="302"/>
    </row>
    <row r="75" spans="5:5" x14ac:dyDescent="0.2">
      <c r="E75" s="302"/>
    </row>
    <row r="76" spans="5:5" x14ac:dyDescent="0.2">
      <c r="E76" s="302"/>
    </row>
    <row r="77" spans="5:5" x14ac:dyDescent="0.2">
      <c r="E77" s="302"/>
    </row>
    <row r="78" spans="5:5" x14ac:dyDescent="0.2">
      <c r="E78" s="302"/>
    </row>
    <row r="79" spans="5:5" x14ac:dyDescent="0.2">
      <c r="E79" s="302"/>
    </row>
    <row r="80" spans="5:5" x14ac:dyDescent="0.2">
      <c r="E80" s="302"/>
    </row>
    <row r="81" spans="5:5" x14ac:dyDescent="0.2">
      <c r="E81" s="302"/>
    </row>
    <row r="82" spans="5:5" x14ac:dyDescent="0.2">
      <c r="E82" s="302"/>
    </row>
    <row r="83" spans="5:5" x14ac:dyDescent="0.2">
      <c r="E83" s="302"/>
    </row>
    <row r="84" spans="5:5" x14ac:dyDescent="0.2">
      <c r="E84" s="302"/>
    </row>
    <row r="85" spans="5:5" x14ac:dyDescent="0.2">
      <c r="E85" s="302"/>
    </row>
    <row r="86" spans="5:5" x14ac:dyDescent="0.2">
      <c r="E86" s="302"/>
    </row>
    <row r="87" spans="5:5" x14ac:dyDescent="0.2">
      <c r="E87" s="302"/>
    </row>
    <row r="88" spans="5:5" x14ac:dyDescent="0.2">
      <c r="E88" s="302"/>
    </row>
    <row r="89" spans="5:5" x14ac:dyDescent="0.2">
      <c r="E89" s="302"/>
    </row>
    <row r="90" spans="5:5" x14ac:dyDescent="0.2">
      <c r="E90" s="302"/>
    </row>
    <row r="91" spans="5:5" x14ac:dyDescent="0.2">
      <c r="E91" s="302"/>
    </row>
    <row r="92" spans="5:5" x14ac:dyDescent="0.2">
      <c r="E92" s="302"/>
    </row>
    <row r="93" spans="5:5" x14ac:dyDescent="0.2">
      <c r="E93" s="302"/>
    </row>
    <row r="94" spans="5:5" x14ac:dyDescent="0.2">
      <c r="E94" s="302"/>
    </row>
    <row r="95" spans="5:5" x14ac:dyDescent="0.2">
      <c r="E95" s="302"/>
    </row>
    <row r="96" spans="5:5" x14ac:dyDescent="0.2">
      <c r="E96" s="302"/>
    </row>
    <row r="97" spans="5:5" x14ac:dyDescent="0.2">
      <c r="E97" s="302"/>
    </row>
    <row r="98" spans="5:5" x14ac:dyDescent="0.2">
      <c r="E98" s="302"/>
    </row>
    <row r="99" spans="5:5" x14ac:dyDescent="0.2">
      <c r="E99" s="302"/>
    </row>
    <row r="100" spans="5:5" x14ac:dyDescent="0.2">
      <c r="E100" s="302"/>
    </row>
    <row r="101" spans="5:5" x14ac:dyDescent="0.2">
      <c r="E101" s="302"/>
    </row>
    <row r="102" spans="5:5" x14ac:dyDescent="0.2">
      <c r="E102" s="302"/>
    </row>
    <row r="103" spans="5:5" x14ac:dyDescent="0.2">
      <c r="E103" s="302"/>
    </row>
    <row r="104" spans="5:5" x14ac:dyDescent="0.2">
      <c r="E104" s="302"/>
    </row>
    <row r="105" spans="5:5" x14ac:dyDescent="0.2">
      <c r="E105" s="302"/>
    </row>
    <row r="106" spans="5:5" x14ac:dyDescent="0.2">
      <c r="E106" s="302"/>
    </row>
    <row r="107" spans="5:5" x14ac:dyDescent="0.2">
      <c r="E107" s="302"/>
    </row>
    <row r="108" spans="5:5" x14ac:dyDescent="0.2">
      <c r="E108" s="302"/>
    </row>
    <row r="109" spans="5:5" x14ac:dyDescent="0.2">
      <c r="E109" s="302"/>
    </row>
    <row r="110" spans="5:5" x14ac:dyDescent="0.2">
      <c r="E110" s="302"/>
    </row>
    <row r="111" spans="5:5" x14ac:dyDescent="0.2">
      <c r="E111" s="302"/>
    </row>
    <row r="112" spans="5:5" x14ac:dyDescent="0.2">
      <c r="E112" s="302"/>
    </row>
    <row r="113" spans="5:5" x14ac:dyDescent="0.2">
      <c r="E113" s="302"/>
    </row>
    <row r="114" spans="5:5" x14ac:dyDescent="0.2">
      <c r="E114" s="302"/>
    </row>
    <row r="115" spans="5:5" x14ac:dyDescent="0.2">
      <c r="E115" s="302"/>
    </row>
    <row r="116" spans="5:5" x14ac:dyDescent="0.2">
      <c r="E116" s="302"/>
    </row>
    <row r="117" spans="5:5" x14ac:dyDescent="0.2">
      <c r="E117" s="302"/>
    </row>
    <row r="118" spans="5:5" x14ac:dyDescent="0.2">
      <c r="E118" s="302"/>
    </row>
    <row r="119" spans="5:5" x14ac:dyDescent="0.2">
      <c r="E119" s="302"/>
    </row>
    <row r="120" spans="5:5" x14ac:dyDescent="0.2">
      <c r="E120" s="302"/>
    </row>
    <row r="121" spans="5:5" x14ac:dyDescent="0.2">
      <c r="E121" s="302"/>
    </row>
    <row r="122" spans="5:5" x14ac:dyDescent="0.2">
      <c r="E122" s="302"/>
    </row>
    <row r="123" spans="5:5" x14ac:dyDescent="0.2">
      <c r="E123" s="302"/>
    </row>
    <row r="124" spans="5:5" x14ac:dyDescent="0.2">
      <c r="E124" s="302"/>
    </row>
    <row r="125" spans="5:5" x14ac:dyDescent="0.2">
      <c r="E125" s="302"/>
    </row>
    <row r="126" spans="5:5" x14ac:dyDescent="0.2">
      <c r="E126" s="302"/>
    </row>
    <row r="127" spans="5:5" x14ac:dyDescent="0.2">
      <c r="E127" s="302"/>
    </row>
    <row r="128" spans="5:5" x14ac:dyDescent="0.2">
      <c r="E128" s="302"/>
    </row>
    <row r="129" spans="5:5" x14ac:dyDescent="0.2">
      <c r="E129" s="302"/>
    </row>
    <row r="130" spans="5:5" x14ac:dyDescent="0.2">
      <c r="E130" s="302"/>
    </row>
    <row r="131" spans="5:5" x14ac:dyDescent="0.2">
      <c r="E131" s="302"/>
    </row>
    <row r="132" spans="5:5" x14ac:dyDescent="0.2">
      <c r="E132" s="302"/>
    </row>
    <row r="133" spans="5:5" x14ac:dyDescent="0.2">
      <c r="E133" s="302"/>
    </row>
    <row r="134" spans="5:5" x14ac:dyDescent="0.2">
      <c r="E134" s="302"/>
    </row>
    <row r="135" spans="5:5" x14ac:dyDescent="0.2">
      <c r="E135" s="302"/>
    </row>
    <row r="136" spans="5:5" x14ac:dyDescent="0.2">
      <c r="E136" s="302"/>
    </row>
    <row r="137" spans="5:5" x14ac:dyDescent="0.2">
      <c r="E137" s="302"/>
    </row>
    <row r="138" spans="5:5" x14ac:dyDescent="0.2">
      <c r="E138" s="302"/>
    </row>
    <row r="139" spans="5:5" x14ac:dyDescent="0.2">
      <c r="E139" s="302"/>
    </row>
    <row r="140" spans="5:5" x14ac:dyDescent="0.2">
      <c r="E140" s="302"/>
    </row>
    <row r="141" spans="5:5" x14ac:dyDescent="0.2">
      <c r="E141" s="302"/>
    </row>
    <row r="142" spans="5:5" x14ac:dyDescent="0.2">
      <c r="E142" s="302"/>
    </row>
    <row r="143" spans="5:5" x14ac:dyDescent="0.2">
      <c r="E143" s="302"/>
    </row>
    <row r="144" spans="5:5" x14ac:dyDescent="0.2">
      <c r="E144" s="302"/>
    </row>
    <row r="145" spans="5:5" x14ac:dyDescent="0.2">
      <c r="E145" s="302"/>
    </row>
    <row r="146" spans="5:5" x14ac:dyDescent="0.2">
      <c r="E146" s="302"/>
    </row>
    <row r="147" spans="5:5" x14ac:dyDescent="0.2">
      <c r="E147" s="302"/>
    </row>
    <row r="148" spans="5:5" x14ac:dyDescent="0.2">
      <c r="E148" s="302"/>
    </row>
    <row r="149" spans="5:5" x14ac:dyDescent="0.2">
      <c r="E149" s="302"/>
    </row>
    <row r="150" spans="5:5" x14ac:dyDescent="0.2">
      <c r="E150" s="302"/>
    </row>
    <row r="151" spans="5:5" x14ac:dyDescent="0.2">
      <c r="E151" s="302"/>
    </row>
    <row r="152" spans="5:5" x14ac:dyDescent="0.2">
      <c r="E152" s="302"/>
    </row>
    <row r="153" spans="5:5" x14ac:dyDescent="0.2">
      <c r="E153" s="302"/>
    </row>
    <row r="154" spans="5:5" x14ac:dyDescent="0.2">
      <c r="E154" s="302"/>
    </row>
    <row r="155" spans="5:5" x14ac:dyDescent="0.2">
      <c r="E155" s="302"/>
    </row>
    <row r="156" spans="5:5" x14ac:dyDescent="0.2">
      <c r="E156" s="302"/>
    </row>
    <row r="157" spans="5:5" x14ac:dyDescent="0.2">
      <c r="E157" s="302"/>
    </row>
    <row r="158" spans="5:5" x14ac:dyDescent="0.2">
      <c r="E158" s="302"/>
    </row>
    <row r="159" spans="5:5" x14ac:dyDescent="0.2">
      <c r="E159" s="302"/>
    </row>
    <row r="160" spans="5:5" x14ac:dyDescent="0.2">
      <c r="E160" s="302"/>
    </row>
    <row r="161" spans="5:5" x14ac:dyDescent="0.2">
      <c r="E161" s="302"/>
    </row>
    <row r="162" spans="5:5" x14ac:dyDescent="0.2">
      <c r="E162" s="302"/>
    </row>
    <row r="163" spans="5:5" x14ac:dyDescent="0.2">
      <c r="E163" s="302"/>
    </row>
    <row r="164" spans="5:5" x14ac:dyDescent="0.2">
      <c r="E164" s="302"/>
    </row>
    <row r="165" spans="5:5" x14ac:dyDescent="0.2">
      <c r="E165" s="302"/>
    </row>
    <row r="166" spans="5:5" x14ac:dyDescent="0.2">
      <c r="E166" s="302"/>
    </row>
    <row r="167" spans="5:5" x14ac:dyDescent="0.2">
      <c r="E167" s="302"/>
    </row>
    <row r="168" spans="5:5" x14ac:dyDescent="0.2">
      <c r="E168" s="302"/>
    </row>
    <row r="169" spans="5:5" x14ac:dyDescent="0.2">
      <c r="E169" s="302"/>
    </row>
    <row r="170" spans="5:5" x14ac:dyDescent="0.2">
      <c r="E170" s="302"/>
    </row>
    <row r="171" spans="5:5" x14ac:dyDescent="0.2">
      <c r="E171" s="302"/>
    </row>
    <row r="172" spans="5:5" x14ac:dyDescent="0.2">
      <c r="E172" s="302"/>
    </row>
    <row r="173" spans="5:5" x14ac:dyDescent="0.2">
      <c r="E173" s="302"/>
    </row>
    <row r="174" spans="5:5" x14ac:dyDescent="0.2">
      <c r="E174" s="302"/>
    </row>
    <row r="175" spans="5:5" x14ac:dyDescent="0.2">
      <c r="E175" s="302"/>
    </row>
    <row r="176" spans="5:5" x14ac:dyDescent="0.2">
      <c r="E176" s="302"/>
    </row>
    <row r="177" spans="5:5" x14ac:dyDescent="0.2">
      <c r="E177" s="302"/>
    </row>
    <row r="178" spans="5:5" x14ac:dyDescent="0.2">
      <c r="E178" s="302"/>
    </row>
    <row r="179" spans="5:5" x14ac:dyDescent="0.2">
      <c r="E179" s="302"/>
    </row>
    <row r="180" spans="5:5" x14ac:dyDescent="0.2">
      <c r="E180" s="302"/>
    </row>
    <row r="181" spans="5:5" x14ac:dyDescent="0.2">
      <c r="E181" s="302"/>
    </row>
    <row r="182" spans="5:5" x14ac:dyDescent="0.2">
      <c r="E182" s="302"/>
    </row>
    <row r="183" spans="5:5" x14ac:dyDescent="0.2">
      <c r="E183" s="302"/>
    </row>
    <row r="184" spans="5:5" x14ac:dyDescent="0.2">
      <c r="E184" s="302"/>
    </row>
    <row r="185" spans="5:5" x14ac:dyDescent="0.2">
      <c r="E185" s="302"/>
    </row>
    <row r="186" spans="5:5" x14ac:dyDescent="0.2">
      <c r="E186" s="302"/>
    </row>
    <row r="187" spans="5:5" x14ac:dyDescent="0.2">
      <c r="E187" s="302"/>
    </row>
    <row r="188" spans="5:5" x14ac:dyDescent="0.2">
      <c r="E188" s="302"/>
    </row>
    <row r="189" spans="5:5" x14ac:dyDescent="0.2">
      <c r="E189" s="302"/>
    </row>
    <row r="190" spans="5:5" x14ac:dyDescent="0.2">
      <c r="E190" s="302"/>
    </row>
    <row r="191" spans="5:5" x14ac:dyDescent="0.2">
      <c r="E191" s="302"/>
    </row>
    <row r="192" spans="5:5" x14ac:dyDescent="0.2">
      <c r="E192" s="302"/>
    </row>
    <row r="193" spans="5:5" x14ac:dyDescent="0.2">
      <c r="E193" s="302"/>
    </row>
    <row r="194" spans="5:5" x14ac:dyDescent="0.2">
      <c r="E194" s="302"/>
    </row>
    <row r="195" spans="5:5" x14ac:dyDescent="0.2">
      <c r="E195" s="302"/>
    </row>
    <row r="196" spans="5:5" x14ac:dyDescent="0.2">
      <c r="E196" s="302"/>
    </row>
    <row r="197" spans="5:5" x14ac:dyDescent="0.2">
      <c r="E197" s="302"/>
    </row>
    <row r="198" spans="5:5" x14ac:dyDescent="0.2">
      <c r="E198" s="302"/>
    </row>
    <row r="199" spans="5:5" x14ac:dyDescent="0.2">
      <c r="E199" s="302"/>
    </row>
    <row r="200" spans="5:5" x14ac:dyDescent="0.2">
      <c r="E200" s="302"/>
    </row>
    <row r="201" spans="5:5" x14ac:dyDescent="0.2">
      <c r="E201" s="302"/>
    </row>
    <row r="202" spans="5:5" x14ac:dyDescent="0.2">
      <c r="E202" s="302"/>
    </row>
    <row r="203" spans="5:5" x14ac:dyDescent="0.2">
      <c r="E203" s="302"/>
    </row>
    <row r="204" spans="5:5" x14ac:dyDescent="0.2">
      <c r="E204" s="302"/>
    </row>
    <row r="205" spans="5:5" x14ac:dyDescent="0.2">
      <c r="E205" s="302"/>
    </row>
    <row r="206" spans="5:5" x14ac:dyDescent="0.2">
      <c r="E206" s="302"/>
    </row>
    <row r="207" spans="5:5" x14ac:dyDescent="0.2">
      <c r="E207" s="302"/>
    </row>
    <row r="208" spans="5:5" x14ac:dyDescent="0.2">
      <c r="E208" s="302"/>
    </row>
    <row r="209" spans="5:5" x14ac:dyDescent="0.2">
      <c r="E209" s="302"/>
    </row>
    <row r="210" spans="5:5" x14ac:dyDescent="0.2">
      <c r="E210" s="302"/>
    </row>
    <row r="211" spans="5:5" x14ac:dyDescent="0.2">
      <c r="E211" s="302"/>
    </row>
    <row r="212" spans="5:5" x14ac:dyDescent="0.2">
      <c r="E212" s="302"/>
    </row>
    <row r="213" spans="5:5" x14ac:dyDescent="0.2">
      <c r="E213" s="302"/>
    </row>
    <row r="214" spans="5:5" x14ac:dyDescent="0.2">
      <c r="E214" s="302"/>
    </row>
    <row r="215" spans="5:5" x14ac:dyDescent="0.2">
      <c r="E215" s="302"/>
    </row>
    <row r="216" spans="5:5" x14ac:dyDescent="0.2">
      <c r="E216" s="302"/>
    </row>
    <row r="217" spans="5:5" x14ac:dyDescent="0.2">
      <c r="E217" s="302"/>
    </row>
    <row r="218" spans="5:5" x14ac:dyDescent="0.2">
      <c r="E218" s="302"/>
    </row>
    <row r="219" spans="5:5" x14ac:dyDescent="0.2">
      <c r="E219" s="302"/>
    </row>
    <row r="220" spans="5:5" x14ac:dyDescent="0.2">
      <c r="E220" s="302"/>
    </row>
    <row r="221" spans="5:5" x14ac:dyDescent="0.2">
      <c r="E221" s="302"/>
    </row>
    <row r="222" spans="5:5" x14ac:dyDescent="0.2">
      <c r="E222" s="302"/>
    </row>
    <row r="223" spans="5:5" x14ac:dyDescent="0.2">
      <c r="E223" s="302"/>
    </row>
    <row r="224" spans="5:5" x14ac:dyDescent="0.2">
      <c r="E224" s="302"/>
    </row>
    <row r="225" spans="5:5" x14ac:dyDescent="0.2">
      <c r="E225" s="302"/>
    </row>
    <row r="226" spans="5:5" x14ac:dyDescent="0.2">
      <c r="E226" s="302"/>
    </row>
    <row r="227" spans="5:5" x14ac:dyDescent="0.2">
      <c r="E227" s="302"/>
    </row>
    <row r="228" spans="5:5" x14ac:dyDescent="0.2">
      <c r="E228" s="302"/>
    </row>
    <row r="229" spans="5:5" x14ac:dyDescent="0.2">
      <c r="E229" s="302"/>
    </row>
    <row r="230" spans="5:5" x14ac:dyDescent="0.2">
      <c r="E230" s="302"/>
    </row>
    <row r="231" spans="5:5" x14ac:dyDescent="0.2">
      <c r="E231" s="302"/>
    </row>
    <row r="232" spans="5:5" x14ac:dyDescent="0.2">
      <c r="E232" s="302"/>
    </row>
    <row r="233" spans="5:5" x14ac:dyDescent="0.2">
      <c r="E233" s="302"/>
    </row>
    <row r="234" spans="5:5" x14ac:dyDescent="0.2">
      <c r="E234" s="302"/>
    </row>
    <row r="235" spans="5:5" x14ac:dyDescent="0.2">
      <c r="E235" s="302"/>
    </row>
    <row r="236" spans="5:5" x14ac:dyDescent="0.2">
      <c r="E236" s="302"/>
    </row>
    <row r="237" spans="5:5" x14ac:dyDescent="0.2">
      <c r="E237" s="302"/>
    </row>
    <row r="238" spans="5:5" x14ac:dyDescent="0.2">
      <c r="E238" s="302"/>
    </row>
    <row r="239" spans="5:5" x14ac:dyDescent="0.2">
      <c r="E239" s="302"/>
    </row>
    <row r="240" spans="5:5" x14ac:dyDescent="0.2">
      <c r="E240" s="302"/>
    </row>
    <row r="241" spans="5:5" x14ac:dyDescent="0.2">
      <c r="E241" s="302"/>
    </row>
    <row r="242" spans="5:5" x14ac:dyDescent="0.2">
      <c r="E242" s="302"/>
    </row>
    <row r="243" spans="5:5" x14ac:dyDescent="0.2">
      <c r="E243" s="302"/>
    </row>
    <row r="244" spans="5:5" x14ac:dyDescent="0.2">
      <c r="E244" s="302"/>
    </row>
    <row r="245" spans="5:5" x14ac:dyDescent="0.2">
      <c r="E245" s="302"/>
    </row>
    <row r="246" spans="5:5" x14ac:dyDescent="0.2">
      <c r="E246" s="302"/>
    </row>
    <row r="247" spans="5:5" x14ac:dyDescent="0.2">
      <c r="E247" s="302"/>
    </row>
    <row r="248" spans="5:5" x14ac:dyDescent="0.2">
      <c r="E248" s="302"/>
    </row>
    <row r="249" spans="5:5" x14ac:dyDescent="0.2">
      <c r="E249" s="302"/>
    </row>
    <row r="250" spans="5:5" x14ac:dyDescent="0.2">
      <c r="E250" s="302"/>
    </row>
    <row r="251" spans="5:5" x14ac:dyDescent="0.2">
      <c r="E251" s="302"/>
    </row>
    <row r="252" spans="5:5" x14ac:dyDescent="0.2">
      <c r="E252" s="302"/>
    </row>
    <row r="253" spans="5:5" x14ac:dyDescent="0.2">
      <c r="E253" s="302"/>
    </row>
    <row r="254" spans="5:5" x14ac:dyDescent="0.2">
      <c r="E254" s="302"/>
    </row>
    <row r="255" spans="5:5" x14ac:dyDescent="0.2">
      <c r="E255" s="302"/>
    </row>
    <row r="256" spans="5:5" x14ac:dyDescent="0.2">
      <c r="E256" s="302"/>
    </row>
    <row r="257" spans="5:5" x14ac:dyDescent="0.2">
      <c r="E257" s="302"/>
    </row>
    <row r="258" spans="5:5" x14ac:dyDescent="0.2">
      <c r="E258" s="302"/>
    </row>
    <row r="259" spans="5:5" x14ac:dyDescent="0.2">
      <c r="E259" s="302"/>
    </row>
    <row r="260" spans="5:5" x14ac:dyDescent="0.2">
      <c r="E260" s="302"/>
    </row>
    <row r="261" spans="5:5" x14ac:dyDescent="0.2">
      <c r="E261" s="302"/>
    </row>
    <row r="262" spans="5:5" x14ac:dyDescent="0.2">
      <c r="E262" s="302"/>
    </row>
    <row r="263" spans="5:5" x14ac:dyDescent="0.2">
      <c r="E263" s="302"/>
    </row>
    <row r="264" spans="5:5" x14ac:dyDescent="0.2">
      <c r="E264" s="302"/>
    </row>
    <row r="265" spans="5:5" x14ac:dyDescent="0.2">
      <c r="E265" s="302"/>
    </row>
    <row r="266" spans="5:5" x14ac:dyDescent="0.2">
      <c r="E266" s="302"/>
    </row>
    <row r="267" spans="5:5" x14ac:dyDescent="0.2">
      <c r="E267" s="302"/>
    </row>
    <row r="268" spans="5:5" x14ac:dyDescent="0.2">
      <c r="E268" s="302"/>
    </row>
    <row r="269" spans="5:5" x14ac:dyDescent="0.2">
      <c r="E269" s="302"/>
    </row>
    <row r="270" spans="5:5" x14ac:dyDescent="0.2">
      <c r="E270" s="302"/>
    </row>
    <row r="271" spans="5:5" x14ac:dyDescent="0.2">
      <c r="E271" s="302"/>
    </row>
    <row r="272" spans="5:5" x14ac:dyDescent="0.2">
      <c r="E272" s="302"/>
    </row>
    <row r="273" spans="5:5" x14ac:dyDescent="0.2">
      <c r="E273" s="302"/>
    </row>
    <row r="274" spans="5:5" x14ac:dyDescent="0.2">
      <c r="E274" s="302"/>
    </row>
    <row r="275" spans="5:5" x14ac:dyDescent="0.2">
      <c r="E275" s="302"/>
    </row>
    <row r="276" spans="5:5" x14ac:dyDescent="0.2">
      <c r="E276" s="302"/>
    </row>
    <row r="277" spans="5:5" x14ac:dyDescent="0.2">
      <c r="E277" s="302"/>
    </row>
    <row r="278" spans="5:5" x14ac:dyDescent="0.2">
      <c r="E278" s="302"/>
    </row>
    <row r="279" spans="5:5" x14ac:dyDescent="0.2">
      <c r="E279" s="302"/>
    </row>
    <row r="280" spans="5:5" x14ac:dyDescent="0.2">
      <c r="E280" s="302"/>
    </row>
    <row r="281" spans="5:5" x14ac:dyDescent="0.2">
      <c r="E281" s="302"/>
    </row>
    <row r="282" spans="5:5" x14ac:dyDescent="0.2">
      <c r="E282" s="302"/>
    </row>
    <row r="283" spans="5:5" x14ac:dyDescent="0.2">
      <c r="E283" s="302"/>
    </row>
    <row r="284" spans="5:5" x14ac:dyDescent="0.2">
      <c r="E284" s="302"/>
    </row>
    <row r="285" spans="5:5" x14ac:dyDescent="0.2">
      <c r="E285" s="302"/>
    </row>
    <row r="286" spans="5:5" x14ac:dyDescent="0.2">
      <c r="E286" s="302"/>
    </row>
    <row r="287" spans="5:5" x14ac:dyDescent="0.2">
      <c r="E287" s="302"/>
    </row>
    <row r="288" spans="5:5" x14ac:dyDescent="0.2">
      <c r="E288" s="302"/>
    </row>
    <row r="289" spans="5:5" x14ac:dyDescent="0.2">
      <c r="E289" s="302"/>
    </row>
    <row r="290" spans="5:5" x14ac:dyDescent="0.2">
      <c r="E290" s="302"/>
    </row>
    <row r="291" spans="5:5" x14ac:dyDescent="0.2">
      <c r="E291" s="302"/>
    </row>
    <row r="292" spans="5:5" x14ac:dyDescent="0.2">
      <c r="E292" s="302"/>
    </row>
    <row r="293" spans="5:5" x14ac:dyDescent="0.2">
      <c r="E293" s="302"/>
    </row>
    <row r="294" spans="5:5" x14ac:dyDescent="0.2">
      <c r="E294" s="302"/>
    </row>
    <row r="295" spans="5:5" x14ac:dyDescent="0.2">
      <c r="E295" s="302"/>
    </row>
    <row r="296" spans="5:5" x14ac:dyDescent="0.2">
      <c r="E296" s="302"/>
    </row>
    <row r="297" spans="5:5" x14ac:dyDescent="0.2">
      <c r="E297" s="302"/>
    </row>
    <row r="298" spans="5:5" x14ac:dyDescent="0.2">
      <c r="E298" s="302"/>
    </row>
    <row r="299" spans="5:5" x14ac:dyDescent="0.2">
      <c r="E299" s="302"/>
    </row>
    <row r="300" spans="5:5" x14ac:dyDescent="0.2">
      <c r="E300" s="302"/>
    </row>
    <row r="301" spans="5:5" x14ac:dyDescent="0.2">
      <c r="E301" s="302"/>
    </row>
    <row r="302" spans="5:5" x14ac:dyDescent="0.2">
      <c r="E302" s="302"/>
    </row>
    <row r="303" spans="5:5" x14ac:dyDescent="0.2">
      <c r="E303" s="302"/>
    </row>
    <row r="304" spans="5:5" x14ac:dyDescent="0.2">
      <c r="E304" s="302"/>
    </row>
    <row r="305" spans="5:5" x14ac:dyDescent="0.2">
      <c r="E305" s="302"/>
    </row>
    <row r="306" spans="5:5" x14ac:dyDescent="0.2">
      <c r="E306" s="302"/>
    </row>
    <row r="307" spans="5:5" x14ac:dyDescent="0.2">
      <c r="E307" s="302"/>
    </row>
    <row r="308" spans="5:5" x14ac:dyDescent="0.2">
      <c r="E308" s="302"/>
    </row>
    <row r="309" spans="5:5" x14ac:dyDescent="0.2">
      <c r="E309" s="302"/>
    </row>
    <row r="310" spans="5:5" x14ac:dyDescent="0.2">
      <c r="E310" s="302"/>
    </row>
    <row r="311" spans="5:5" x14ac:dyDescent="0.2">
      <c r="E311" s="302"/>
    </row>
    <row r="312" spans="5:5" x14ac:dyDescent="0.2">
      <c r="E312" s="302"/>
    </row>
    <row r="313" spans="5:5" x14ac:dyDescent="0.2">
      <c r="E313" s="302"/>
    </row>
    <row r="314" spans="5:5" x14ac:dyDescent="0.2">
      <c r="E314" s="302"/>
    </row>
    <row r="315" spans="5:5" x14ac:dyDescent="0.2">
      <c r="E315" s="302"/>
    </row>
    <row r="316" spans="5:5" x14ac:dyDescent="0.2">
      <c r="E316" s="302"/>
    </row>
    <row r="317" spans="5:5" x14ac:dyDescent="0.2">
      <c r="E317" s="302"/>
    </row>
    <row r="318" spans="5:5" x14ac:dyDescent="0.2">
      <c r="E318" s="302"/>
    </row>
    <row r="319" spans="5:5" x14ac:dyDescent="0.2">
      <c r="E319" s="302"/>
    </row>
    <row r="320" spans="5:5" x14ac:dyDescent="0.2">
      <c r="E320" s="302"/>
    </row>
    <row r="321" spans="5:5" x14ac:dyDescent="0.2">
      <c r="E321" s="302"/>
    </row>
    <row r="322" spans="5:5" x14ac:dyDescent="0.2">
      <c r="E322" s="302"/>
    </row>
    <row r="323" spans="5:5" x14ac:dyDescent="0.2">
      <c r="E323" s="302"/>
    </row>
    <row r="324" spans="5:5" x14ac:dyDescent="0.2">
      <c r="E324" s="302"/>
    </row>
    <row r="325" spans="5:5" x14ac:dyDescent="0.2">
      <c r="E325" s="302"/>
    </row>
    <row r="326" spans="5:5" x14ac:dyDescent="0.2">
      <c r="E326" s="302"/>
    </row>
    <row r="327" spans="5:5" x14ac:dyDescent="0.2">
      <c r="E327" s="302"/>
    </row>
    <row r="328" spans="5:5" x14ac:dyDescent="0.2">
      <c r="E328" s="302"/>
    </row>
    <row r="329" spans="5:5" x14ac:dyDescent="0.2">
      <c r="E329" s="302"/>
    </row>
    <row r="330" spans="5:5" x14ac:dyDescent="0.2">
      <c r="E330" s="302"/>
    </row>
    <row r="331" spans="5:5" x14ac:dyDescent="0.2">
      <c r="E331" s="302"/>
    </row>
    <row r="332" spans="5:5" x14ac:dyDescent="0.2">
      <c r="E332" s="302"/>
    </row>
    <row r="333" spans="5:5" x14ac:dyDescent="0.2">
      <c r="E333" s="302"/>
    </row>
    <row r="334" spans="5:5" x14ac:dyDescent="0.2">
      <c r="E334" s="302"/>
    </row>
    <row r="335" spans="5:5" x14ac:dyDescent="0.2">
      <c r="E335" s="302"/>
    </row>
    <row r="336" spans="5:5" x14ac:dyDescent="0.2">
      <c r="E336" s="302"/>
    </row>
    <row r="337" spans="5:5" x14ac:dyDescent="0.2">
      <c r="E337" s="302"/>
    </row>
    <row r="338" spans="5:5" x14ac:dyDescent="0.2">
      <c r="E338" s="302"/>
    </row>
    <row r="339" spans="5:5" x14ac:dyDescent="0.2">
      <c r="E339" s="302"/>
    </row>
    <row r="340" spans="5:5" x14ac:dyDescent="0.2">
      <c r="E340" s="302"/>
    </row>
    <row r="341" spans="5:5" x14ac:dyDescent="0.2">
      <c r="E341" s="302"/>
    </row>
    <row r="342" spans="5:5" x14ac:dyDescent="0.2">
      <c r="E342" s="302"/>
    </row>
    <row r="343" spans="5:5" x14ac:dyDescent="0.2">
      <c r="E343" s="302"/>
    </row>
    <row r="344" spans="5:5" x14ac:dyDescent="0.2">
      <c r="E344" s="302"/>
    </row>
    <row r="345" spans="5:5" x14ac:dyDescent="0.2">
      <c r="E345" s="302"/>
    </row>
    <row r="346" spans="5:5" x14ac:dyDescent="0.2">
      <c r="E346" s="302"/>
    </row>
    <row r="347" spans="5:5" x14ac:dyDescent="0.2">
      <c r="E347" s="302"/>
    </row>
    <row r="348" spans="5:5" x14ac:dyDescent="0.2">
      <c r="E348" s="302"/>
    </row>
    <row r="349" spans="5:5" x14ac:dyDescent="0.2">
      <c r="E349" s="302"/>
    </row>
    <row r="350" spans="5:5" x14ac:dyDescent="0.2">
      <c r="E350" s="302"/>
    </row>
    <row r="351" spans="5:5" x14ac:dyDescent="0.2">
      <c r="E351" s="302"/>
    </row>
    <row r="352" spans="5:5" x14ac:dyDescent="0.2">
      <c r="E352" s="302"/>
    </row>
    <row r="353" spans="5:5" x14ac:dyDescent="0.2">
      <c r="E353" s="302"/>
    </row>
    <row r="354" spans="5:5" x14ac:dyDescent="0.2">
      <c r="E354" s="302"/>
    </row>
    <row r="355" spans="5:5" x14ac:dyDescent="0.2">
      <c r="E355" s="302"/>
    </row>
    <row r="356" spans="5:5" x14ac:dyDescent="0.2">
      <c r="E356" s="302"/>
    </row>
    <row r="357" spans="5:5" x14ac:dyDescent="0.2">
      <c r="E357" s="302"/>
    </row>
    <row r="358" spans="5:5" x14ac:dyDescent="0.2">
      <c r="E358" s="302"/>
    </row>
    <row r="359" spans="5:5" x14ac:dyDescent="0.2">
      <c r="E359" s="302"/>
    </row>
    <row r="360" spans="5:5" x14ac:dyDescent="0.2">
      <c r="E360" s="302"/>
    </row>
    <row r="361" spans="5:5" x14ac:dyDescent="0.2">
      <c r="E361" s="302"/>
    </row>
    <row r="362" spans="5:5" x14ac:dyDescent="0.2">
      <c r="E362" s="302"/>
    </row>
    <row r="363" spans="5:5" x14ac:dyDescent="0.2">
      <c r="E363" s="302"/>
    </row>
    <row r="364" spans="5:5" x14ac:dyDescent="0.2">
      <c r="E364" s="302"/>
    </row>
    <row r="365" spans="5:5" x14ac:dyDescent="0.2">
      <c r="E365" s="302"/>
    </row>
    <row r="366" spans="5:5" x14ac:dyDescent="0.2">
      <c r="E366" s="302"/>
    </row>
    <row r="367" spans="5:5" x14ac:dyDescent="0.2">
      <c r="E367" s="302"/>
    </row>
    <row r="368" spans="5:5" x14ac:dyDescent="0.2">
      <c r="E368" s="302"/>
    </row>
    <row r="369" spans="5:5" x14ac:dyDescent="0.2">
      <c r="E369" s="302"/>
    </row>
    <row r="370" spans="5:5" x14ac:dyDescent="0.2">
      <c r="E370" s="302"/>
    </row>
    <row r="371" spans="5:5" x14ac:dyDescent="0.2">
      <c r="E371" s="302"/>
    </row>
    <row r="372" spans="5:5" x14ac:dyDescent="0.2">
      <c r="E372" s="302"/>
    </row>
    <row r="373" spans="5:5" x14ac:dyDescent="0.2">
      <c r="E373" s="302"/>
    </row>
    <row r="374" spans="5:5" x14ac:dyDescent="0.2">
      <c r="E374" s="302"/>
    </row>
    <row r="375" spans="5:5" x14ac:dyDescent="0.2">
      <c r="E375" s="302"/>
    </row>
    <row r="376" spans="5:5" x14ac:dyDescent="0.2">
      <c r="E376" s="302"/>
    </row>
    <row r="377" spans="5:5" x14ac:dyDescent="0.2">
      <c r="E377" s="302"/>
    </row>
    <row r="378" spans="5:5" x14ac:dyDescent="0.2">
      <c r="E378" s="302"/>
    </row>
    <row r="379" spans="5:5" x14ac:dyDescent="0.2">
      <c r="E379" s="302"/>
    </row>
    <row r="380" spans="5:5" x14ac:dyDescent="0.2">
      <c r="E380" s="302"/>
    </row>
    <row r="381" spans="5:5" x14ac:dyDescent="0.2">
      <c r="E381" s="302"/>
    </row>
    <row r="382" spans="5:5" x14ac:dyDescent="0.2">
      <c r="E382" s="302"/>
    </row>
    <row r="383" spans="5:5" x14ac:dyDescent="0.2">
      <c r="E383" s="302"/>
    </row>
    <row r="384" spans="5:5" x14ac:dyDescent="0.2">
      <c r="E384" s="302"/>
    </row>
    <row r="385" spans="5:5" x14ac:dyDescent="0.2">
      <c r="E385" s="302"/>
    </row>
    <row r="386" spans="5:5" x14ac:dyDescent="0.2">
      <c r="E386" s="302"/>
    </row>
    <row r="387" spans="5:5" x14ac:dyDescent="0.2">
      <c r="E387" s="302"/>
    </row>
    <row r="388" spans="5:5" x14ac:dyDescent="0.2">
      <c r="E388" s="302"/>
    </row>
    <row r="389" spans="5:5" x14ac:dyDescent="0.2">
      <c r="E389" s="302"/>
    </row>
    <row r="390" spans="5:5" x14ac:dyDescent="0.2">
      <c r="E390" s="302"/>
    </row>
    <row r="391" spans="5:5" x14ac:dyDescent="0.2">
      <c r="E391" s="302"/>
    </row>
    <row r="392" spans="5:5" x14ac:dyDescent="0.2">
      <c r="E392" s="302"/>
    </row>
    <row r="393" spans="5:5" x14ac:dyDescent="0.2">
      <c r="E393" s="302"/>
    </row>
    <row r="394" spans="5:5" x14ac:dyDescent="0.2">
      <c r="E394" s="302"/>
    </row>
    <row r="395" spans="5:5" x14ac:dyDescent="0.2">
      <c r="E395" s="302"/>
    </row>
    <row r="396" spans="5:5" x14ac:dyDescent="0.2">
      <c r="E396" s="302"/>
    </row>
    <row r="397" spans="5:5" x14ac:dyDescent="0.2">
      <c r="E397" s="302"/>
    </row>
    <row r="398" spans="5:5" x14ac:dyDescent="0.2">
      <c r="E398" s="302"/>
    </row>
    <row r="399" spans="5:5" x14ac:dyDescent="0.2">
      <c r="E399" s="302"/>
    </row>
    <row r="400" spans="5:5" x14ac:dyDescent="0.2">
      <c r="E400" s="302"/>
    </row>
    <row r="401" spans="5:5" x14ac:dyDescent="0.2">
      <c r="E401" s="302"/>
    </row>
    <row r="402" spans="5:5" x14ac:dyDescent="0.2">
      <c r="E402" s="302"/>
    </row>
    <row r="403" spans="5:5" x14ac:dyDescent="0.2">
      <c r="E403" s="302"/>
    </row>
    <row r="404" spans="5:5" x14ac:dyDescent="0.2">
      <c r="E404" s="302"/>
    </row>
    <row r="405" spans="5:5" x14ac:dyDescent="0.2">
      <c r="E405" s="302"/>
    </row>
    <row r="406" spans="5:5" x14ac:dyDescent="0.2">
      <c r="E406" s="302"/>
    </row>
    <row r="407" spans="5:5" x14ac:dyDescent="0.2">
      <c r="E407" s="302"/>
    </row>
    <row r="408" spans="5:5" x14ac:dyDescent="0.2">
      <c r="E408" s="302"/>
    </row>
    <row r="409" spans="5:5" x14ac:dyDescent="0.2">
      <c r="E409" s="302"/>
    </row>
    <row r="410" spans="5:5" x14ac:dyDescent="0.2">
      <c r="E410" s="302"/>
    </row>
    <row r="411" spans="5:5" x14ac:dyDescent="0.2">
      <c r="E411" s="302"/>
    </row>
    <row r="412" spans="5:5" x14ac:dyDescent="0.2">
      <c r="E412" s="302"/>
    </row>
    <row r="413" spans="5:5" x14ac:dyDescent="0.2">
      <c r="E413" s="302"/>
    </row>
    <row r="414" spans="5:5" x14ac:dyDescent="0.2">
      <c r="E414" s="302"/>
    </row>
    <row r="415" spans="5:5" x14ac:dyDescent="0.2">
      <c r="E415" s="302"/>
    </row>
    <row r="416" spans="5:5" x14ac:dyDescent="0.2">
      <c r="E416" s="302"/>
    </row>
    <row r="417" spans="5:5" x14ac:dyDescent="0.2">
      <c r="E417" s="302"/>
    </row>
    <row r="418" spans="5:5" x14ac:dyDescent="0.2">
      <c r="E418" s="302"/>
    </row>
    <row r="419" spans="5:5" x14ac:dyDescent="0.2">
      <c r="E419" s="302"/>
    </row>
    <row r="420" spans="5:5" x14ac:dyDescent="0.2">
      <c r="E420" s="302"/>
    </row>
    <row r="421" spans="5:5" x14ac:dyDescent="0.2">
      <c r="E421" s="302"/>
    </row>
    <row r="422" spans="5:5" x14ac:dyDescent="0.2">
      <c r="E422" s="302"/>
    </row>
    <row r="423" spans="5:5" x14ac:dyDescent="0.2">
      <c r="E423" s="302"/>
    </row>
    <row r="424" spans="5:5" x14ac:dyDescent="0.2">
      <c r="E424" s="302"/>
    </row>
    <row r="425" spans="5:5" x14ac:dyDescent="0.2">
      <c r="E425" s="302"/>
    </row>
    <row r="426" spans="5:5" x14ac:dyDescent="0.2">
      <c r="E426" s="302"/>
    </row>
    <row r="427" spans="5:5" x14ac:dyDescent="0.2">
      <c r="E427" s="302"/>
    </row>
    <row r="428" spans="5:5" x14ac:dyDescent="0.2">
      <c r="E428" s="302"/>
    </row>
    <row r="429" spans="5:5" x14ac:dyDescent="0.2">
      <c r="E429" s="302"/>
    </row>
    <row r="430" spans="5:5" x14ac:dyDescent="0.2">
      <c r="E430" s="302"/>
    </row>
    <row r="431" spans="5:5" x14ac:dyDescent="0.2">
      <c r="E431" s="302"/>
    </row>
    <row r="432" spans="5:5" x14ac:dyDescent="0.2">
      <c r="E432" s="302"/>
    </row>
    <row r="433" spans="5:5" x14ac:dyDescent="0.2">
      <c r="E433" s="302"/>
    </row>
    <row r="434" spans="5:5" x14ac:dyDescent="0.2">
      <c r="E434" s="302"/>
    </row>
    <row r="435" spans="5:5" x14ac:dyDescent="0.2">
      <c r="E435" s="302"/>
    </row>
    <row r="436" spans="5:5" x14ac:dyDescent="0.2">
      <c r="E436" s="302"/>
    </row>
    <row r="437" spans="5:5" x14ac:dyDescent="0.2">
      <c r="E437" s="302"/>
    </row>
    <row r="438" spans="5:5" x14ac:dyDescent="0.2">
      <c r="E438" s="302"/>
    </row>
    <row r="439" spans="5:5" x14ac:dyDescent="0.2">
      <c r="E439" s="302"/>
    </row>
    <row r="440" spans="5:5" x14ac:dyDescent="0.2">
      <c r="E440" s="302"/>
    </row>
    <row r="441" spans="5:5" x14ac:dyDescent="0.2">
      <c r="E441" s="302"/>
    </row>
    <row r="442" spans="5:5" x14ac:dyDescent="0.2">
      <c r="E442" s="302"/>
    </row>
    <row r="443" spans="5:5" x14ac:dyDescent="0.2">
      <c r="E443" s="302"/>
    </row>
    <row r="444" spans="5:5" x14ac:dyDescent="0.2">
      <c r="E444" s="302"/>
    </row>
    <row r="445" spans="5:5" x14ac:dyDescent="0.2">
      <c r="E445" s="302"/>
    </row>
    <row r="446" spans="5:5" x14ac:dyDescent="0.2">
      <c r="E446" s="302"/>
    </row>
    <row r="447" spans="5:5" x14ac:dyDescent="0.2">
      <c r="E447" s="302"/>
    </row>
    <row r="448" spans="5:5" x14ac:dyDescent="0.2">
      <c r="E448" s="302"/>
    </row>
    <row r="449" spans="5:5" x14ac:dyDescent="0.2">
      <c r="E449" s="302"/>
    </row>
    <row r="450" spans="5:5" x14ac:dyDescent="0.2">
      <c r="E450" s="302"/>
    </row>
    <row r="451" spans="5:5" x14ac:dyDescent="0.2">
      <c r="E451" s="302"/>
    </row>
    <row r="452" spans="5:5" x14ac:dyDescent="0.2">
      <c r="E452" s="302"/>
    </row>
    <row r="453" spans="5:5" x14ac:dyDescent="0.2">
      <c r="E453" s="302"/>
    </row>
    <row r="454" spans="5:5" x14ac:dyDescent="0.2">
      <c r="E454" s="302"/>
    </row>
    <row r="455" spans="5:5" x14ac:dyDescent="0.2">
      <c r="E455" s="302"/>
    </row>
    <row r="456" spans="5:5" x14ac:dyDescent="0.2">
      <c r="E456" s="302"/>
    </row>
    <row r="457" spans="5:5" x14ac:dyDescent="0.2">
      <c r="E457" s="302"/>
    </row>
    <row r="458" spans="5:5" x14ac:dyDescent="0.2">
      <c r="E458" s="302"/>
    </row>
    <row r="459" spans="5:5" x14ac:dyDescent="0.2">
      <c r="E459" s="302"/>
    </row>
    <row r="460" spans="5:5" x14ac:dyDescent="0.2">
      <c r="E460" s="302"/>
    </row>
    <row r="461" spans="5:5" x14ac:dyDescent="0.2">
      <c r="E461" s="302"/>
    </row>
    <row r="462" spans="5:5" x14ac:dyDescent="0.2">
      <c r="E462" s="302"/>
    </row>
    <row r="463" spans="5:5" x14ac:dyDescent="0.2">
      <c r="E463" s="302"/>
    </row>
    <row r="464" spans="5:5" x14ac:dyDescent="0.2">
      <c r="E464" s="302"/>
    </row>
    <row r="465" spans="5:5" x14ac:dyDescent="0.2">
      <c r="E465" s="302"/>
    </row>
    <row r="466" spans="5:5" x14ac:dyDescent="0.2">
      <c r="E466" s="302"/>
    </row>
    <row r="467" spans="5:5" x14ac:dyDescent="0.2">
      <c r="E467" s="302"/>
    </row>
    <row r="468" spans="5:5" x14ac:dyDescent="0.2">
      <c r="E468" s="302"/>
    </row>
    <row r="469" spans="5:5" x14ac:dyDescent="0.2">
      <c r="E469" s="302"/>
    </row>
    <row r="470" spans="5:5" x14ac:dyDescent="0.2">
      <c r="E470" s="302"/>
    </row>
    <row r="471" spans="5:5" x14ac:dyDescent="0.2">
      <c r="E471" s="302"/>
    </row>
    <row r="472" spans="5:5" x14ac:dyDescent="0.2">
      <c r="E472" s="302"/>
    </row>
    <row r="473" spans="5:5" x14ac:dyDescent="0.2">
      <c r="E473" s="302"/>
    </row>
    <row r="474" spans="5:5" x14ac:dyDescent="0.2">
      <c r="E474" s="302"/>
    </row>
    <row r="475" spans="5:5" x14ac:dyDescent="0.2">
      <c r="E475" s="302"/>
    </row>
    <row r="476" spans="5:5" x14ac:dyDescent="0.2">
      <c r="E476" s="302"/>
    </row>
    <row r="477" spans="5:5" x14ac:dyDescent="0.2">
      <c r="E477" s="302"/>
    </row>
    <row r="478" spans="5:5" x14ac:dyDescent="0.2">
      <c r="E478" s="302"/>
    </row>
    <row r="479" spans="5:5" x14ac:dyDescent="0.2">
      <c r="E479" s="302"/>
    </row>
    <row r="480" spans="5:5" x14ac:dyDescent="0.2">
      <c r="E480" s="302"/>
    </row>
    <row r="481" spans="5:5" x14ac:dyDescent="0.2">
      <c r="E481" s="302"/>
    </row>
    <row r="482" spans="5:5" x14ac:dyDescent="0.2">
      <c r="E482" s="302"/>
    </row>
    <row r="483" spans="5:5" x14ac:dyDescent="0.2">
      <c r="E483" s="302"/>
    </row>
    <row r="484" spans="5:5" x14ac:dyDescent="0.2">
      <c r="E484" s="302"/>
    </row>
    <row r="485" spans="5:5" x14ac:dyDescent="0.2">
      <c r="E485" s="302"/>
    </row>
    <row r="486" spans="5:5" x14ac:dyDescent="0.2">
      <c r="E486" s="302"/>
    </row>
    <row r="487" spans="5:5" x14ac:dyDescent="0.2">
      <c r="E487" s="302"/>
    </row>
    <row r="488" spans="5:5" x14ac:dyDescent="0.2">
      <c r="E488" s="302"/>
    </row>
    <row r="489" spans="5:5" x14ac:dyDescent="0.2">
      <c r="E489" s="302"/>
    </row>
    <row r="490" spans="5:5" x14ac:dyDescent="0.2">
      <c r="E490" s="302"/>
    </row>
    <row r="491" spans="5:5" x14ac:dyDescent="0.2">
      <c r="E491" s="302"/>
    </row>
    <row r="492" spans="5:5" x14ac:dyDescent="0.2">
      <c r="E492" s="302"/>
    </row>
    <row r="493" spans="5:5" x14ac:dyDescent="0.2">
      <c r="E493" s="302"/>
    </row>
    <row r="494" spans="5:5" x14ac:dyDescent="0.2">
      <c r="E494" s="302"/>
    </row>
    <row r="495" spans="5:5" x14ac:dyDescent="0.2">
      <c r="E495" s="302"/>
    </row>
    <row r="496" spans="5:5" x14ac:dyDescent="0.2">
      <c r="E496" s="302"/>
    </row>
    <row r="497" spans="5:5" x14ac:dyDescent="0.2">
      <c r="E497" s="302"/>
    </row>
    <row r="498" spans="5:5" x14ac:dyDescent="0.2">
      <c r="E498" s="302"/>
    </row>
    <row r="499" spans="5:5" x14ac:dyDescent="0.2">
      <c r="E499" s="302"/>
    </row>
    <row r="500" spans="5:5" x14ac:dyDescent="0.2">
      <c r="E500" s="302"/>
    </row>
    <row r="501" spans="5:5" x14ac:dyDescent="0.2">
      <c r="E501" s="302"/>
    </row>
    <row r="502" spans="5:5" x14ac:dyDescent="0.2">
      <c r="E502" s="302"/>
    </row>
    <row r="503" spans="5:5" x14ac:dyDescent="0.2">
      <c r="E503" s="302"/>
    </row>
    <row r="504" spans="5:5" x14ac:dyDescent="0.2">
      <c r="E504" s="302"/>
    </row>
    <row r="505" spans="5:5" x14ac:dyDescent="0.2">
      <c r="E505" s="302"/>
    </row>
    <row r="506" spans="5:5" x14ac:dyDescent="0.2">
      <c r="E506" s="302"/>
    </row>
    <row r="507" spans="5:5" x14ac:dyDescent="0.2">
      <c r="E507" s="302"/>
    </row>
    <row r="508" spans="5:5" x14ac:dyDescent="0.2">
      <c r="E508" s="302"/>
    </row>
    <row r="509" spans="5:5" x14ac:dyDescent="0.2">
      <c r="E509" s="302"/>
    </row>
    <row r="510" spans="5:5" x14ac:dyDescent="0.2">
      <c r="E510" s="302"/>
    </row>
    <row r="511" spans="5:5" x14ac:dyDescent="0.2">
      <c r="E511" s="302"/>
    </row>
    <row r="512" spans="5:5" x14ac:dyDescent="0.2">
      <c r="E512" s="302"/>
    </row>
    <row r="513" spans="5:5" x14ac:dyDescent="0.2">
      <c r="E513" s="302"/>
    </row>
    <row r="514" spans="5:5" x14ac:dyDescent="0.2">
      <c r="E514" s="302"/>
    </row>
    <row r="515" spans="5:5" x14ac:dyDescent="0.2">
      <c r="E515" s="302"/>
    </row>
    <row r="516" spans="5:5" x14ac:dyDescent="0.2">
      <c r="E516" s="302"/>
    </row>
    <row r="517" spans="5:5" x14ac:dyDescent="0.2">
      <c r="E517" s="302"/>
    </row>
    <row r="518" spans="5:5" x14ac:dyDescent="0.2">
      <c r="E518" s="302"/>
    </row>
    <row r="519" spans="5:5" x14ac:dyDescent="0.2">
      <c r="E519" s="302"/>
    </row>
    <row r="520" spans="5:5" x14ac:dyDescent="0.2">
      <c r="E520" s="302"/>
    </row>
    <row r="521" spans="5:5" x14ac:dyDescent="0.2">
      <c r="E521" s="302"/>
    </row>
    <row r="522" spans="5:5" x14ac:dyDescent="0.2">
      <c r="E522" s="302"/>
    </row>
    <row r="523" spans="5:5" x14ac:dyDescent="0.2">
      <c r="E523" s="302"/>
    </row>
    <row r="524" spans="5:5" x14ac:dyDescent="0.2">
      <c r="E524" s="302"/>
    </row>
    <row r="525" spans="5:5" x14ac:dyDescent="0.2">
      <c r="E525" s="302"/>
    </row>
    <row r="526" spans="5:5" x14ac:dyDescent="0.2">
      <c r="E526" s="302"/>
    </row>
    <row r="527" spans="5:5" x14ac:dyDescent="0.2">
      <c r="E527" s="302"/>
    </row>
    <row r="528" spans="5:5" x14ac:dyDescent="0.2">
      <c r="E528" s="302"/>
    </row>
    <row r="529" spans="5:5" x14ac:dyDescent="0.2">
      <c r="E529" s="302"/>
    </row>
    <row r="530" spans="5:5" x14ac:dyDescent="0.2">
      <c r="E530" s="302"/>
    </row>
    <row r="531" spans="5:5" x14ac:dyDescent="0.2">
      <c r="E531" s="302"/>
    </row>
    <row r="532" spans="5:5" x14ac:dyDescent="0.2">
      <c r="E532" s="302"/>
    </row>
    <row r="533" spans="5:5" x14ac:dyDescent="0.2">
      <c r="E533" s="302"/>
    </row>
    <row r="534" spans="5:5" x14ac:dyDescent="0.2">
      <c r="E534" s="302"/>
    </row>
    <row r="535" spans="5:5" x14ac:dyDescent="0.2">
      <c r="E535" s="302"/>
    </row>
    <row r="536" spans="5:5" x14ac:dyDescent="0.2">
      <c r="E536" s="302"/>
    </row>
    <row r="537" spans="5:5" x14ac:dyDescent="0.2">
      <c r="E537" s="302"/>
    </row>
    <row r="538" spans="5:5" x14ac:dyDescent="0.2">
      <c r="E538" s="302"/>
    </row>
    <row r="539" spans="5:5" x14ac:dyDescent="0.2">
      <c r="E539" s="302"/>
    </row>
    <row r="540" spans="5:5" x14ac:dyDescent="0.2">
      <c r="E540" s="302"/>
    </row>
    <row r="541" spans="5:5" x14ac:dyDescent="0.2">
      <c r="E541" s="302"/>
    </row>
    <row r="542" spans="5:5" x14ac:dyDescent="0.2">
      <c r="E542" s="302"/>
    </row>
    <row r="543" spans="5:5" x14ac:dyDescent="0.2">
      <c r="E543" s="302"/>
    </row>
    <row r="544" spans="5:5" x14ac:dyDescent="0.2">
      <c r="E544" s="302"/>
    </row>
    <row r="545" spans="5:5" x14ac:dyDescent="0.2">
      <c r="E545" s="302"/>
    </row>
    <row r="546" spans="5:5" x14ac:dyDescent="0.2">
      <c r="E546" s="302"/>
    </row>
    <row r="547" spans="5:5" x14ac:dyDescent="0.2">
      <c r="E547" s="302"/>
    </row>
    <row r="548" spans="5:5" x14ac:dyDescent="0.2">
      <c r="E548" s="302"/>
    </row>
    <row r="549" spans="5:5" x14ac:dyDescent="0.2">
      <c r="E549" s="302"/>
    </row>
    <row r="550" spans="5:5" x14ac:dyDescent="0.2">
      <c r="E550" s="302"/>
    </row>
    <row r="551" spans="5:5" x14ac:dyDescent="0.2">
      <c r="E551" s="302"/>
    </row>
    <row r="552" spans="5:5" x14ac:dyDescent="0.2">
      <c r="E552" s="302"/>
    </row>
    <row r="553" spans="5:5" x14ac:dyDescent="0.2">
      <c r="E553" s="302"/>
    </row>
    <row r="554" spans="5:5" x14ac:dyDescent="0.2">
      <c r="E554" s="302"/>
    </row>
    <row r="555" spans="5:5" x14ac:dyDescent="0.2">
      <c r="E555" s="302"/>
    </row>
    <row r="556" spans="5:5" x14ac:dyDescent="0.2">
      <c r="E556" s="302"/>
    </row>
    <row r="557" spans="5:5" x14ac:dyDescent="0.2">
      <c r="E557" s="302"/>
    </row>
    <row r="558" spans="5:5" x14ac:dyDescent="0.2">
      <c r="E558" s="302"/>
    </row>
    <row r="559" spans="5:5" x14ac:dyDescent="0.2">
      <c r="E559" s="302"/>
    </row>
    <row r="560" spans="5:5" x14ac:dyDescent="0.2">
      <c r="E560" s="302"/>
    </row>
    <row r="561" spans="5:5" x14ac:dyDescent="0.2">
      <c r="E561" s="302"/>
    </row>
    <row r="562" spans="5:5" x14ac:dyDescent="0.2">
      <c r="E562" s="302"/>
    </row>
    <row r="563" spans="5:5" x14ac:dyDescent="0.2">
      <c r="E563" s="302"/>
    </row>
    <row r="564" spans="5:5" x14ac:dyDescent="0.2">
      <c r="E564" s="302"/>
    </row>
    <row r="565" spans="5:5" x14ac:dyDescent="0.2">
      <c r="E565" s="302"/>
    </row>
    <row r="566" spans="5:5" x14ac:dyDescent="0.2">
      <c r="E566" s="302"/>
    </row>
    <row r="567" spans="5:5" x14ac:dyDescent="0.2">
      <c r="E567" s="302"/>
    </row>
    <row r="568" spans="5:5" x14ac:dyDescent="0.2">
      <c r="E568" s="302"/>
    </row>
    <row r="569" spans="5:5" x14ac:dyDescent="0.2">
      <c r="E569" s="302"/>
    </row>
    <row r="570" spans="5:5" x14ac:dyDescent="0.2">
      <c r="E570" s="302"/>
    </row>
    <row r="571" spans="5:5" x14ac:dyDescent="0.2">
      <c r="E571" s="302"/>
    </row>
    <row r="572" spans="5:5" x14ac:dyDescent="0.2">
      <c r="E572" s="302"/>
    </row>
    <row r="573" spans="5:5" x14ac:dyDescent="0.2">
      <c r="E573" s="302"/>
    </row>
    <row r="574" spans="5:5" x14ac:dyDescent="0.2">
      <c r="E574" s="302"/>
    </row>
    <row r="575" spans="5:5" x14ac:dyDescent="0.2">
      <c r="E575" s="302"/>
    </row>
    <row r="576" spans="5:5" x14ac:dyDescent="0.2">
      <c r="E576" s="302"/>
    </row>
    <row r="577" spans="5:5" x14ac:dyDescent="0.2">
      <c r="E577" s="302"/>
    </row>
    <row r="578" spans="5:5" x14ac:dyDescent="0.2">
      <c r="E578" s="302"/>
    </row>
    <row r="579" spans="5:5" x14ac:dyDescent="0.2">
      <c r="E579" s="302"/>
    </row>
    <row r="580" spans="5:5" x14ac:dyDescent="0.2">
      <c r="E580" s="302"/>
    </row>
    <row r="581" spans="5:5" x14ac:dyDescent="0.2">
      <c r="E581" s="302"/>
    </row>
    <row r="582" spans="5:5" x14ac:dyDescent="0.2">
      <c r="E582" s="302"/>
    </row>
    <row r="583" spans="5:5" x14ac:dyDescent="0.2">
      <c r="E583" s="302"/>
    </row>
    <row r="584" spans="5:5" x14ac:dyDescent="0.2">
      <c r="E584" s="302"/>
    </row>
    <row r="585" spans="5:5" x14ac:dyDescent="0.2">
      <c r="E585" s="302"/>
    </row>
    <row r="586" spans="5:5" x14ac:dyDescent="0.2">
      <c r="E586" s="302"/>
    </row>
    <row r="587" spans="5:5" x14ac:dyDescent="0.2">
      <c r="E587" s="302"/>
    </row>
    <row r="588" spans="5:5" x14ac:dyDescent="0.2">
      <c r="E588" s="302"/>
    </row>
    <row r="589" spans="5:5" x14ac:dyDescent="0.2">
      <c r="E589" s="302"/>
    </row>
    <row r="590" spans="5:5" x14ac:dyDescent="0.2">
      <c r="E590" s="302"/>
    </row>
    <row r="591" spans="5:5" x14ac:dyDescent="0.2">
      <c r="E591" s="302"/>
    </row>
    <row r="592" spans="5:5" x14ac:dyDescent="0.2">
      <c r="E592" s="302"/>
    </row>
    <row r="593" spans="5:5" x14ac:dyDescent="0.2">
      <c r="E593" s="302"/>
    </row>
    <row r="594" spans="5:5" x14ac:dyDescent="0.2">
      <c r="E594" s="302"/>
    </row>
    <row r="595" spans="5:5" x14ac:dyDescent="0.2">
      <c r="E595" s="302"/>
    </row>
    <row r="596" spans="5:5" x14ac:dyDescent="0.2">
      <c r="E596" s="302"/>
    </row>
    <row r="597" spans="5:5" x14ac:dyDescent="0.2">
      <c r="E597" s="302"/>
    </row>
    <row r="598" spans="5:5" x14ac:dyDescent="0.2">
      <c r="E598" s="302"/>
    </row>
    <row r="599" spans="5:5" x14ac:dyDescent="0.2">
      <c r="E599" s="302"/>
    </row>
    <row r="600" spans="5:5" x14ac:dyDescent="0.2">
      <c r="E600" s="302"/>
    </row>
    <row r="601" spans="5:5" x14ac:dyDescent="0.2">
      <c r="E601" s="302"/>
    </row>
    <row r="602" spans="5:5" x14ac:dyDescent="0.2">
      <c r="E602" s="302"/>
    </row>
    <row r="603" spans="5:5" x14ac:dyDescent="0.2">
      <c r="E603" s="302"/>
    </row>
    <row r="604" spans="5:5" x14ac:dyDescent="0.2">
      <c r="E604" s="302"/>
    </row>
    <row r="605" spans="5:5" x14ac:dyDescent="0.2">
      <c r="E605" s="302"/>
    </row>
    <row r="606" spans="5:5" x14ac:dyDescent="0.2">
      <c r="E606" s="302"/>
    </row>
    <row r="607" spans="5:5" x14ac:dyDescent="0.2">
      <c r="E607" s="302"/>
    </row>
    <row r="608" spans="5:5" x14ac:dyDescent="0.2">
      <c r="E608" s="302"/>
    </row>
    <row r="609" spans="5:5" x14ac:dyDescent="0.2">
      <c r="E609" s="302"/>
    </row>
    <row r="610" spans="5:5" x14ac:dyDescent="0.2">
      <c r="E610" s="302"/>
    </row>
    <row r="611" spans="5:5" x14ac:dyDescent="0.2">
      <c r="E611" s="302"/>
    </row>
    <row r="612" spans="5:5" x14ac:dyDescent="0.2">
      <c r="E612" s="302"/>
    </row>
    <row r="613" spans="5:5" x14ac:dyDescent="0.2">
      <c r="E613" s="302"/>
    </row>
    <row r="614" spans="5:5" x14ac:dyDescent="0.2">
      <c r="E614" s="302"/>
    </row>
    <row r="615" spans="5:5" x14ac:dyDescent="0.2">
      <c r="E615" s="302"/>
    </row>
    <row r="616" spans="5:5" x14ac:dyDescent="0.2">
      <c r="E616" s="302"/>
    </row>
    <row r="617" spans="5:5" x14ac:dyDescent="0.2">
      <c r="E617" s="302"/>
    </row>
    <row r="618" spans="5:5" x14ac:dyDescent="0.2">
      <c r="E618" s="302"/>
    </row>
    <row r="619" spans="5:5" x14ac:dyDescent="0.2">
      <c r="E619" s="302"/>
    </row>
    <row r="620" spans="5:5" x14ac:dyDescent="0.2">
      <c r="E620" s="302"/>
    </row>
    <row r="621" spans="5:5" x14ac:dyDescent="0.2">
      <c r="E621" s="302"/>
    </row>
    <row r="622" spans="5:5" x14ac:dyDescent="0.2">
      <c r="E622" s="302"/>
    </row>
    <row r="623" spans="5:5" x14ac:dyDescent="0.2">
      <c r="E623" s="302"/>
    </row>
    <row r="624" spans="5:5" x14ac:dyDescent="0.2">
      <c r="E624" s="302"/>
    </row>
    <row r="625" spans="5:5" x14ac:dyDescent="0.2">
      <c r="E625" s="302"/>
    </row>
    <row r="626" spans="5:5" x14ac:dyDescent="0.2">
      <c r="E626" s="302"/>
    </row>
    <row r="627" spans="5:5" x14ac:dyDescent="0.2">
      <c r="E627" s="302"/>
    </row>
    <row r="628" spans="5:5" x14ac:dyDescent="0.2">
      <c r="E628" s="302"/>
    </row>
    <row r="629" spans="5:5" x14ac:dyDescent="0.2">
      <c r="E629" s="302"/>
    </row>
    <row r="630" spans="5:5" x14ac:dyDescent="0.2">
      <c r="E630" s="302"/>
    </row>
    <row r="631" spans="5:5" x14ac:dyDescent="0.2">
      <c r="E631" s="302"/>
    </row>
    <row r="632" spans="5:5" x14ac:dyDescent="0.2">
      <c r="E632" s="302"/>
    </row>
    <row r="633" spans="5:5" x14ac:dyDescent="0.2">
      <c r="E633" s="302"/>
    </row>
    <row r="634" spans="5:5" x14ac:dyDescent="0.2">
      <c r="E634" s="302"/>
    </row>
    <row r="635" spans="5:5" x14ac:dyDescent="0.2">
      <c r="E635" s="302"/>
    </row>
    <row r="636" spans="5:5" x14ac:dyDescent="0.2">
      <c r="E636" s="302"/>
    </row>
    <row r="637" spans="5:5" x14ac:dyDescent="0.2">
      <c r="E637" s="302"/>
    </row>
    <row r="638" spans="5:5" x14ac:dyDescent="0.2">
      <c r="E638" s="302"/>
    </row>
    <row r="639" spans="5:5" x14ac:dyDescent="0.2">
      <c r="E639" s="302"/>
    </row>
    <row r="640" spans="5:5" x14ac:dyDescent="0.2">
      <c r="E640" s="302"/>
    </row>
    <row r="641" spans="5:5" x14ac:dyDescent="0.2">
      <c r="E641" s="302"/>
    </row>
    <row r="642" spans="5:5" x14ac:dyDescent="0.2">
      <c r="E642" s="302"/>
    </row>
    <row r="643" spans="5:5" x14ac:dyDescent="0.2">
      <c r="E643" s="302"/>
    </row>
    <row r="644" spans="5:5" x14ac:dyDescent="0.2">
      <c r="E644" s="302"/>
    </row>
    <row r="645" spans="5:5" x14ac:dyDescent="0.2">
      <c r="E645" s="302"/>
    </row>
    <row r="646" spans="5:5" x14ac:dyDescent="0.2">
      <c r="E646" s="302"/>
    </row>
    <row r="647" spans="5:5" x14ac:dyDescent="0.2">
      <c r="E647" s="302"/>
    </row>
    <row r="648" spans="5:5" x14ac:dyDescent="0.2">
      <c r="E648" s="302"/>
    </row>
    <row r="649" spans="5:5" x14ac:dyDescent="0.2">
      <c r="E649" s="302"/>
    </row>
    <row r="650" spans="5:5" x14ac:dyDescent="0.2">
      <c r="E650" s="302"/>
    </row>
    <row r="651" spans="5:5" x14ac:dyDescent="0.2">
      <c r="E651" s="302"/>
    </row>
    <row r="652" spans="5:5" x14ac:dyDescent="0.2">
      <c r="E652" s="302"/>
    </row>
    <row r="653" spans="5:5" x14ac:dyDescent="0.2">
      <c r="E653" s="302"/>
    </row>
    <row r="654" spans="5:5" x14ac:dyDescent="0.2">
      <c r="E654" s="302"/>
    </row>
    <row r="655" spans="5:5" x14ac:dyDescent="0.2">
      <c r="E655" s="302"/>
    </row>
    <row r="656" spans="5:5" x14ac:dyDescent="0.2">
      <c r="E656" s="302"/>
    </row>
    <row r="657" spans="5:5" x14ac:dyDescent="0.2">
      <c r="E657" s="302"/>
    </row>
    <row r="658" spans="5:5" x14ac:dyDescent="0.2">
      <c r="E658" s="302"/>
    </row>
    <row r="659" spans="5:5" x14ac:dyDescent="0.2">
      <c r="E659" s="302"/>
    </row>
    <row r="660" spans="5:5" x14ac:dyDescent="0.2">
      <c r="E660" s="302"/>
    </row>
    <row r="661" spans="5:5" x14ac:dyDescent="0.2">
      <c r="E661" s="302"/>
    </row>
    <row r="662" spans="5:5" x14ac:dyDescent="0.2">
      <c r="E662" s="302"/>
    </row>
    <row r="663" spans="5:5" x14ac:dyDescent="0.2">
      <c r="E663" s="302"/>
    </row>
    <row r="664" spans="5:5" x14ac:dyDescent="0.2">
      <c r="E664" s="302"/>
    </row>
    <row r="665" spans="5:5" x14ac:dyDescent="0.2">
      <c r="E665" s="302"/>
    </row>
    <row r="666" spans="5:5" x14ac:dyDescent="0.2">
      <c r="E666" s="302"/>
    </row>
    <row r="667" spans="5:5" x14ac:dyDescent="0.2">
      <c r="E667" s="302"/>
    </row>
    <row r="668" spans="5:5" x14ac:dyDescent="0.2">
      <c r="E668" s="302"/>
    </row>
    <row r="669" spans="5:5" x14ac:dyDescent="0.2">
      <c r="E669" s="302"/>
    </row>
    <row r="670" spans="5:5" x14ac:dyDescent="0.2">
      <c r="E670" s="302"/>
    </row>
    <row r="671" spans="5:5" x14ac:dyDescent="0.2">
      <c r="E671" s="302"/>
    </row>
    <row r="672" spans="5:5" x14ac:dyDescent="0.2">
      <c r="E672" s="302"/>
    </row>
    <row r="673" spans="5:5" x14ac:dyDescent="0.2">
      <c r="E673" s="302"/>
    </row>
    <row r="674" spans="5:5" x14ac:dyDescent="0.2">
      <c r="E674" s="302"/>
    </row>
    <row r="675" spans="5:5" x14ac:dyDescent="0.2">
      <c r="E675" s="302"/>
    </row>
    <row r="676" spans="5:5" x14ac:dyDescent="0.2">
      <c r="E676" s="302"/>
    </row>
    <row r="677" spans="5:5" x14ac:dyDescent="0.2">
      <c r="E677" s="302"/>
    </row>
    <row r="678" spans="5:5" x14ac:dyDescent="0.2">
      <c r="E678" s="302"/>
    </row>
    <row r="679" spans="5:5" x14ac:dyDescent="0.2">
      <c r="E679" s="302"/>
    </row>
    <row r="680" spans="5:5" x14ac:dyDescent="0.2">
      <c r="E680" s="302"/>
    </row>
    <row r="681" spans="5:5" x14ac:dyDescent="0.2">
      <c r="E681" s="302"/>
    </row>
    <row r="682" spans="5:5" x14ac:dyDescent="0.2">
      <c r="E682" s="302"/>
    </row>
    <row r="683" spans="5:5" x14ac:dyDescent="0.2">
      <c r="E683" s="302"/>
    </row>
    <row r="684" spans="5:5" x14ac:dyDescent="0.2">
      <c r="E684" s="302"/>
    </row>
    <row r="685" spans="5:5" x14ac:dyDescent="0.2">
      <c r="E685" s="302"/>
    </row>
    <row r="686" spans="5:5" x14ac:dyDescent="0.2">
      <c r="E686" s="302"/>
    </row>
    <row r="687" spans="5:5" x14ac:dyDescent="0.2">
      <c r="E687" s="302"/>
    </row>
    <row r="688" spans="5:5" x14ac:dyDescent="0.2">
      <c r="E688" s="302"/>
    </row>
    <row r="689" spans="5:5" x14ac:dyDescent="0.2">
      <c r="E689" s="302"/>
    </row>
    <row r="690" spans="5:5" x14ac:dyDescent="0.2">
      <c r="E690" s="302"/>
    </row>
    <row r="691" spans="5:5" x14ac:dyDescent="0.2">
      <c r="E691" s="302"/>
    </row>
    <row r="692" spans="5:5" x14ac:dyDescent="0.2">
      <c r="E692" s="302"/>
    </row>
    <row r="693" spans="5:5" x14ac:dyDescent="0.2">
      <c r="E693" s="302"/>
    </row>
    <row r="694" spans="5:5" x14ac:dyDescent="0.2">
      <c r="E694" s="302"/>
    </row>
    <row r="695" spans="5:5" x14ac:dyDescent="0.2">
      <c r="E695" s="302"/>
    </row>
    <row r="696" spans="5:5" x14ac:dyDescent="0.2">
      <c r="E696" s="302"/>
    </row>
    <row r="697" spans="5:5" x14ac:dyDescent="0.2">
      <c r="E697" s="302"/>
    </row>
    <row r="698" spans="5:5" x14ac:dyDescent="0.2">
      <c r="E698" s="302"/>
    </row>
    <row r="699" spans="5:5" x14ac:dyDescent="0.2">
      <c r="E699" s="302"/>
    </row>
    <row r="700" spans="5:5" x14ac:dyDescent="0.2">
      <c r="E700" s="302"/>
    </row>
    <row r="701" spans="5:5" x14ac:dyDescent="0.2">
      <c r="E701" s="302"/>
    </row>
    <row r="702" spans="5:5" x14ac:dyDescent="0.2">
      <c r="E702" s="302"/>
    </row>
    <row r="703" spans="5:5" x14ac:dyDescent="0.2">
      <c r="E703" s="302"/>
    </row>
    <row r="704" spans="5:5" x14ac:dyDescent="0.2">
      <c r="E704" s="302"/>
    </row>
    <row r="705" spans="5:5" x14ac:dyDescent="0.2">
      <c r="E705" s="302"/>
    </row>
    <row r="706" spans="5:5" x14ac:dyDescent="0.2">
      <c r="E706" s="302"/>
    </row>
    <row r="707" spans="5:5" x14ac:dyDescent="0.2">
      <c r="E707" s="302"/>
    </row>
    <row r="708" spans="5:5" x14ac:dyDescent="0.2">
      <c r="E708" s="302"/>
    </row>
    <row r="709" spans="5:5" x14ac:dyDescent="0.2">
      <c r="E709" s="302"/>
    </row>
    <row r="710" spans="5:5" x14ac:dyDescent="0.2">
      <c r="E710" s="302"/>
    </row>
    <row r="711" spans="5:5" x14ac:dyDescent="0.2">
      <c r="E711" s="302"/>
    </row>
    <row r="712" spans="5:5" x14ac:dyDescent="0.2">
      <c r="E712" s="302"/>
    </row>
    <row r="713" spans="5:5" x14ac:dyDescent="0.2">
      <c r="E713" s="302"/>
    </row>
    <row r="714" spans="5:5" x14ac:dyDescent="0.2">
      <c r="E714" s="302"/>
    </row>
    <row r="715" spans="5:5" x14ac:dyDescent="0.2">
      <c r="E715" s="302"/>
    </row>
    <row r="716" spans="5:5" x14ac:dyDescent="0.2">
      <c r="E716" s="302"/>
    </row>
    <row r="717" spans="5:5" x14ac:dyDescent="0.2">
      <c r="E717" s="302"/>
    </row>
    <row r="718" spans="5:5" x14ac:dyDescent="0.2">
      <c r="E718" s="302"/>
    </row>
    <row r="719" spans="5:5" x14ac:dyDescent="0.2">
      <c r="E719" s="302"/>
    </row>
    <row r="720" spans="5:5" x14ac:dyDescent="0.2">
      <c r="E720" s="302"/>
    </row>
    <row r="721" spans="5:5" x14ac:dyDescent="0.2">
      <c r="E721" s="302"/>
    </row>
    <row r="722" spans="5:5" x14ac:dyDescent="0.2">
      <c r="E722" s="302"/>
    </row>
    <row r="723" spans="5:5" x14ac:dyDescent="0.2">
      <c r="E723" s="302"/>
    </row>
    <row r="724" spans="5:5" x14ac:dyDescent="0.2">
      <c r="E724" s="302"/>
    </row>
    <row r="725" spans="5:5" x14ac:dyDescent="0.2">
      <c r="E725" s="302"/>
    </row>
    <row r="726" spans="5:5" x14ac:dyDescent="0.2">
      <c r="E726" s="302"/>
    </row>
    <row r="727" spans="5:5" x14ac:dyDescent="0.2">
      <c r="E727" s="302"/>
    </row>
    <row r="728" spans="5:5" x14ac:dyDescent="0.2">
      <c r="E728" s="302"/>
    </row>
    <row r="729" spans="5:5" x14ac:dyDescent="0.2">
      <c r="E729" s="302"/>
    </row>
    <row r="730" spans="5:5" x14ac:dyDescent="0.2">
      <c r="E730" s="302"/>
    </row>
    <row r="731" spans="5:5" x14ac:dyDescent="0.2">
      <c r="E731" s="302"/>
    </row>
    <row r="732" spans="5:5" x14ac:dyDescent="0.2">
      <c r="E732" s="302"/>
    </row>
    <row r="733" spans="5:5" x14ac:dyDescent="0.2">
      <c r="E733" s="302"/>
    </row>
    <row r="734" spans="5:5" x14ac:dyDescent="0.2">
      <c r="E734" s="302"/>
    </row>
    <row r="735" spans="5:5" x14ac:dyDescent="0.2">
      <c r="E735" s="302"/>
    </row>
    <row r="736" spans="5:5" x14ac:dyDescent="0.2">
      <c r="E736" s="302"/>
    </row>
    <row r="737" spans="5:5" x14ac:dyDescent="0.2">
      <c r="E737" s="302"/>
    </row>
    <row r="738" spans="5:5" x14ac:dyDescent="0.2">
      <c r="E738" s="302"/>
    </row>
    <row r="739" spans="5:5" x14ac:dyDescent="0.2">
      <c r="E739" s="302"/>
    </row>
    <row r="740" spans="5:5" x14ac:dyDescent="0.2">
      <c r="E740" s="302"/>
    </row>
    <row r="741" spans="5:5" x14ac:dyDescent="0.2">
      <c r="E741" s="302"/>
    </row>
    <row r="742" spans="5:5" x14ac:dyDescent="0.2">
      <c r="E742" s="302"/>
    </row>
    <row r="743" spans="5:5" x14ac:dyDescent="0.2">
      <c r="E743" s="302"/>
    </row>
    <row r="744" spans="5:5" x14ac:dyDescent="0.2">
      <c r="E744" s="302"/>
    </row>
    <row r="745" spans="5:5" x14ac:dyDescent="0.2">
      <c r="E745" s="302"/>
    </row>
    <row r="746" spans="5:5" x14ac:dyDescent="0.2">
      <c r="E746" s="302"/>
    </row>
    <row r="747" spans="5:5" x14ac:dyDescent="0.2">
      <c r="E747" s="302"/>
    </row>
    <row r="748" spans="5:5" x14ac:dyDescent="0.2">
      <c r="E748" s="302"/>
    </row>
    <row r="749" spans="5:5" x14ac:dyDescent="0.2">
      <c r="E749" s="302"/>
    </row>
    <row r="750" spans="5:5" x14ac:dyDescent="0.2">
      <c r="E750" s="302"/>
    </row>
    <row r="751" spans="5:5" x14ac:dyDescent="0.2">
      <c r="E751" s="302"/>
    </row>
    <row r="752" spans="5:5" x14ac:dyDescent="0.2">
      <c r="E752" s="302"/>
    </row>
    <row r="753" spans="5:5" x14ac:dyDescent="0.2">
      <c r="E753" s="302"/>
    </row>
    <row r="754" spans="5:5" x14ac:dyDescent="0.2">
      <c r="E754" s="302"/>
    </row>
    <row r="755" spans="5:5" x14ac:dyDescent="0.2">
      <c r="E755" s="302"/>
    </row>
    <row r="756" spans="5:5" x14ac:dyDescent="0.2">
      <c r="E756" s="302"/>
    </row>
    <row r="757" spans="5:5" x14ac:dyDescent="0.2">
      <c r="E757" s="302"/>
    </row>
    <row r="758" spans="5:5" x14ac:dyDescent="0.2">
      <c r="E758" s="302"/>
    </row>
    <row r="759" spans="5:5" x14ac:dyDescent="0.2">
      <c r="E759" s="302"/>
    </row>
    <row r="760" spans="5:5" x14ac:dyDescent="0.2">
      <c r="E760" s="302"/>
    </row>
    <row r="761" spans="5:5" x14ac:dyDescent="0.2">
      <c r="E761" s="302"/>
    </row>
    <row r="762" spans="5:5" x14ac:dyDescent="0.2">
      <c r="E762" s="302"/>
    </row>
    <row r="763" spans="5:5" x14ac:dyDescent="0.2">
      <c r="E763" s="302"/>
    </row>
    <row r="764" spans="5:5" x14ac:dyDescent="0.2">
      <c r="E764" s="302"/>
    </row>
    <row r="765" spans="5:5" x14ac:dyDescent="0.2">
      <c r="E765" s="302"/>
    </row>
    <row r="766" spans="5:5" x14ac:dyDescent="0.2">
      <c r="E766" s="302"/>
    </row>
    <row r="767" spans="5:5" x14ac:dyDescent="0.2">
      <c r="E767" s="302"/>
    </row>
    <row r="768" spans="5:5" x14ac:dyDescent="0.2">
      <c r="E768" s="302"/>
    </row>
    <row r="769" spans="5:5" x14ac:dyDescent="0.2">
      <c r="E769" s="302"/>
    </row>
    <row r="770" spans="5:5" x14ac:dyDescent="0.2">
      <c r="E770" s="302"/>
    </row>
    <row r="771" spans="5:5" x14ac:dyDescent="0.2">
      <c r="E771" s="302"/>
    </row>
    <row r="772" spans="5:5" x14ac:dyDescent="0.2">
      <c r="E772" s="302"/>
    </row>
    <row r="773" spans="5:5" x14ac:dyDescent="0.2">
      <c r="E773" s="302"/>
    </row>
    <row r="774" spans="5:5" x14ac:dyDescent="0.2">
      <c r="E774" s="302"/>
    </row>
    <row r="775" spans="5:5" x14ac:dyDescent="0.2">
      <c r="E775" s="302"/>
    </row>
    <row r="776" spans="5:5" x14ac:dyDescent="0.2">
      <c r="E776" s="302"/>
    </row>
    <row r="777" spans="5:5" x14ac:dyDescent="0.2">
      <c r="E777" s="302"/>
    </row>
    <row r="778" spans="5:5" x14ac:dyDescent="0.2">
      <c r="E778" s="302"/>
    </row>
    <row r="779" spans="5:5" x14ac:dyDescent="0.2">
      <c r="E779" s="302"/>
    </row>
    <row r="780" spans="5:5" x14ac:dyDescent="0.2">
      <c r="E780" s="302"/>
    </row>
    <row r="781" spans="5:5" x14ac:dyDescent="0.2">
      <c r="E781" s="302"/>
    </row>
    <row r="782" spans="5:5" x14ac:dyDescent="0.2">
      <c r="E782" s="302"/>
    </row>
    <row r="783" spans="5:5" x14ac:dyDescent="0.2">
      <c r="E783" s="302"/>
    </row>
    <row r="784" spans="5:5" x14ac:dyDescent="0.2">
      <c r="E784" s="302"/>
    </row>
    <row r="785" spans="5:5" x14ac:dyDescent="0.2">
      <c r="E785" s="302"/>
    </row>
    <row r="786" spans="5:5" x14ac:dyDescent="0.2">
      <c r="E786" s="302"/>
    </row>
    <row r="787" spans="5:5" x14ac:dyDescent="0.2">
      <c r="E787" s="302"/>
    </row>
    <row r="788" spans="5:5" x14ac:dyDescent="0.2">
      <c r="E788" s="302"/>
    </row>
    <row r="789" spans="5:5" x14ac:dyDescent="0.2">
      <c r="E789" s="302"/>
    </row>
    <row r="790" spans="5:5" x14ac:dyDescent="0.2">
      <c r="E790" s="302"/>
    </row>
    <row r="791" spans="5:5" x14ac:dyDescent="0.2">
      <c r="E791" s="302"/>
    </row>
    <row r="792" spans="5:5" x14ac:dyDescent="0.2">
      <c r="E792" s="302"/>
    </row>
    <row r="793" spans="5:5" x14ac:dyDescent="0.2">
      <c r="E793" s="302"/>
    </row>
    <row r="794" spans="5:5" x14ac:dyDescent="0.2">
      <c r="E794" s="302"/>
    </row>
    <row r="795" spans="5:5" x14ac:dyDescent="0.2">
      <c r="E795" s="302"/>
    </row>
    <row r="796" spans="5:5" x14ac:dyDescent="0.2">
      <c r="E796" s="302"/>
    </row>
    <row r="797" spans="5:5" x14ac:dyDescent="0.2">
      <c r="E797" s="302"/>
    </row>
    <row r="798" spans="5:5" x14ac:dyDescent="0.2">
      <c r="E798" s="302"/>
    </row>
    <row r="799" spans="5:5" x14ac:dyDescent="0.2">
      <c r="E799" s="302"/>
    </row>
    <row r="800" spans="5:5" x14ac:dyDescent="0.2">
      <c r="E800" s="302"/>
    </row>
    <row r="801" spans="5:5" x14ac:dyDescent="0.2">
      <c r="E801" s="302"/>
    </row>
    <row r="802" spans="5:5" x14ac:dyDescent="0.2">
      <c r="E802" s="302"/>
    </row>
    <row r="803" spans="5:5" x14ac:dyDescent="0.2">
      <c r="E803" s="302"/>
    </row>
    <row r="804" spans="5:5" x14ac:dyDescent="0.2">
      <c r="E804" s="302"/>
    </row>
    <row r="805" spans="5:5" x14ac:dyDescent="0.2">
      <c r="E805" s="302"/>
    </row>
    <row r="806" spans="5:5" x14ac:dyDescent="0.2">
      <c r="E806" s="302"/>
    </row>
    <row r="807" spans="5:5" x14ac:dyDescent="0.2">
      <c r="E807" s="302"/>
    </row>
    <row r="808" spans="5:5" x14ac:dyDescent="0.2">
      <c r="E808" s="302"/>
    </row>
    <row r="809" spans="5:5" x14ac:dyDescent="0.2">
      <c r="E809" s="302"/>
    </row>
    <row r="810" spans="5:5" x14ac:dyDescent="0.2">
      <c r="E810" s="302"/>
    </row>
    <row r="811" spans="5:5" x14ac:dyDescent="0.2">
      <c r="E811" s="302"/>
    </row>
    <row r="812" spans="5:5" x14ac:dyDescent="0.2">
      <c r="E812" s="302"/>
    </row>
    <row r="813" spans="5:5" x14ac:dyDescent="0.2">
      <c r="E813" s="302"/>
    </row>
    <row r="814" spans="5:5" x14ac:dyDescent="0.2">
      <c r="E814" s="302"/>
    </row>
    <row r="815" spans="5:5" x14ac:dyDescent="0.2">
      <c r="E815" s="302"/>
    </row>
    <row r="816" spans="5:5" x14ac:dyDescent="0.2">
      <c r="E816" s="302"/>
    </row>
    <row r="817" spans="5:5" x14ac:dyDescent="0.2">
      <c r="E817" s="302"/>
    </row>
    <row r="818" spans="5:5" x14ac:dyDescent="0.2">
      <c r="E818" s="302"/>
    </row>
    <row r="819" spans="5:5" x14ac:dyDescent="0.2">
      <c r="E819" s="302"/>
    </row>
    <row r="820" spans="5:5" x14ac:dyDescent="0.2">
      <c r="E820" s="302"/>
    </row>
    <row r="821" spans="5:5" x14ac:dyDescent="0.2">
      <c r="E821" s="302"/>
    </row>
    <row r="822" spans="5:5" x14ac:dyDescent="0.2">
      <c r="E822" s="302"/>
    </row>
    <row r="823" spans="5:5" x14ac:dyDescent="0.2">
      <c r="E823" s="302"/>
    </row>
    <row r="824" spans="5:5" x14ac:dyDescent="0.2">
      <c r="E824" s="302"/>
    </row>
    <row r="825" spans="5:5" x14ac:dyDescent="0.2">
      <c r="E825" s="302"/>
    </row>
    <row r="826" spans="5:5" x14ac:dyDescent="0.2">
      <c r="E826" s="302"/>
    </row>
    <row r="827" spans="5:5" x14ac:dyDescent="0.2">
      <c r="E827" s="302"/>
    </row>
    <row r="828" spans="5:5" x14ac:dyDescent="0.2">
      <c r="E828" s="302"/>
    </row>
    <row r="829" spans="5:5" x14ac:dyDescent="0.2">
      <c r="E829" s="302"/>
    </row>
    <row r="830" spans="5:5" x14ac:dyDescent="0.2">
      <c r="E830" s="302"/>
    </row>
    <row r="831" spans="5:5" x14ac:dyDescent="0.2">
      <c r="E831" s="302"/>
    </row>
    <row r="832" spans="5:5" x14ac:dyDescent="0.2">
      <c r="E832" s="302"/>
    </row>
    <row r="833" spans="5:5" x14ac:dyDescent="0.2">
      <c r="E833" s="302"/>
    </row>
    <row r="834" spans="5:5" x14ac:dyDescent="0.2">
      <c r="E834" s="302"/>
    </row>
    <row r="835" spans="5:5" x14ac:dyDescent="0.2">
      <c r="E835" s="302"/>
    </row>
    <row r="836" spans="5:5" x14ac:dyDescent="0.2">
      <c r="E836" s="302"/>
    </row>
    <row r="837" spans="5:5" x14ac:dyDescent="0.2">
      <c r="E837" s="302"/>
    </row>
    <row r="838" spans="5:5" x14ac:dyDescent="0.2">
      <c r="E838" s="302"/>
    </row>
    <row r="839" spans="5:5" x14ac:dyDescent="0.2">
      <c r="E839" s="302"/>
    </row>
    <row r="840" spans="5:5" x14ac:dyDescent="0.2">
      <c r="E840" s="302"/>
    </row>
    <row r="841" spans="5:5" x14ac:dyDescent="0.2">
      <c r="E841" s="302"/>
    </row>
    <row r="842" spans="5:5" x14ac:dyDescent="0.2">
      <c r="E842" s="302"/>
    </row>
    <row r="843" spans="5:5" x14ac:dyDescent="0.2">
      <c r="E843" s="302"/>
    </row>
    <row r="844" spans="5:5" x14ac:dyDescent="0.2">
      <c r="E844" s="302"/>
    </row>
    <row r="845" spans="5:5" x14ac:dyDescent="0.2">
      <c r="E845" s="302"/>
    </row>
    <row r="846" spans="5:5" x14ac:dyDescent="0.2">
      <c r="E846" s="302"/>
    </row>
    <row r="847" spans="5:5" x14ac:dyDescent="0.2">
      <c r="E847" s="302"/>
    </row>
    <row r="848" spans="5:5" x14ac:dyDescent="0.2">
      <c r="E848" s="302"/>
    </row>
    <row r="849" spans="5:5" x14ac:dyDescent="0.2">
      <c r="E849" s="302"/>
    </row>
    <row r="850" spans="5:5" x14ac:dyDescent="0.2">
      <c r="E850" s="302"/>
    </row>
    <row r="851" spans="5:5" x14ac:dyDescent="0.2">
      <c r="E851" s="302"/>
    </row>
    <row r="852" spans="5:5" x14ac:dyDescent="0.2">
      <c r="E852" s="302"/>
    </row>
    <row r="853" spans="5:5" x14ac:dyDescent="0.2">
      <c r="E853" s="302"/>
    </row>
    <row r="854" spans="5:5" x14ac:dyDescent="0.2">
      <c r="E854" s="302"/>
    </row>
    <row r="855" spans="5:5" x14ac:dyDescent="0.2">
      <c r="E855" s="302"/>
    </row>
    <row r="856" spans="5:5" x14ac:dyDescent="0.2">
      <c r="E856" s="302"/>
    </row>
    <row r="857" spans="5:5" x14ac:dyDescent="0.2">
      <c r="E857" s="302"/>
    </row>
    <row r="858" spans="5:5" x14ac:dyDescent="0.2">
      <c r="E858" s="302"/>
    </row>
    <row r="859" spans="5:5" x14ac:dyDescent="0.2">
      <c r="E859" s="302"/>
    </row>
    <row r="860" spans="5:5" x14ac:dyDescent="0.2">
      <c r="E860" s="302"/>
    </row>
    <row r="861" spans="5:5" x14ac:dyDescent="0.2">
      <c r="E861" s="302"/>
    </row>
    <row r="862" spans="5:5" x14ac:dyDescent="0.2">
      <c r="E862" s="302"/>
    </row>
    <row r="863" spans="5:5" x14ac:dyDescent="0.2">
      <c r="E863" s="302"/>
    </row>
    <row r="864" spans="5:5" x14ac:dyDescent="0.2">
      <c r="E864" s="302"/>
    </row>
    <row r="865" spans="5:5" x14ac:dyDescent="0.2">
      <c r="E865" s="302"/>
    </row>
    <row r="866" spans="5:5" x14ac:dyDescent="0.2">
      <c r="E866" s="302"/>
    </row>
    <row r="867" spans="5:5" x14ac:dyDescent="0.2">
      <c r="E867" s="302"/>
    </row>
    <row r="868" spans="5:5" x14ac:dyDescent="0.2">
      <c r="E868" s="302"/>
    </row>
    <row r="869" spans="5:5" x14ac:dyDescent="0.2">
      <c r="E869" s="302"/>
    </row>
    <row r="870" spans="5:5" x14ac:dyDescent="0.2">
      <c r="E870" s="302"/>
    </row>
    <row r="871" spans="5:5" x14ac:dyDescent="0.2">
      <c r="E871" s="302"/>
    </row>
    <row r="872" spans="5:5" x14ac:dyDescent="0.2">
      <c r="E872" s="302"/>
    </row>
    <row r="873" spans="5:5" x14ac:dyDescent="0.2">
      <c r="E873" s="302"/>
    </row>
    <row r="874" spans="5:5" x14ac:dyDescent="0.2">
      <c r="E874" s="302"/>
    </row>
    <row r="875" spans="5:5" x14ac:dyDescent="0.2">
      <c r="E875" s="302"/>
    </row>
    <row r="876" spans="5:5" x14ac:dyDescent="0.2">
      <c r="E876" s="302"/>
    </row>
    <row r="877" spans="5:5" x14ac:dyDescent="0.2">
      <c r="E877" s="302"/>
    </row>
    <row r="878" spans="5:5" x14ac:dyDescent="0.2">
      <c r="E878" s="302"/>
    </row>
    <row r="879" spans="5:5" x14ac:dyDescent="0.2">
      <c r="E879" s="302"/>
    </row>
    <row r="880" spans="5:5" x14ac:dyDescent="0.2">
      <c r="E880" s="302"/>
    </row>
    <row r="881" spans="5:5" x14ac:dyDescent="0.2">
      <c r="E881" s="302"/>
    </row>
    <row r="882" spans="5:5" x14ac:dyDescent="0.2">
      <c r="E882" s="302"/>
    </row>
    <row r="883" spans="5:5" x14ac:dyDescent="0.2">
      <c r="E883" s="302"/>
    </row>
    <row r="884" spans="5:5" x14ac:dyDescent="0.2">
      <c r="E884" s="302"/>
    </row>
    <row r="885" spans="5:5" x14ac:dyDescent="0.2">
      <c r="E885" s="302"/>
    </row>
    <row r="886" spans="5:5" x14ac:dyDescent="0.2">
      <c r="E886" s="302"/>
    </row>
    <row r="887" spans="5:5" x14ac:dyDescent="0.2">
      <c r="E887" s="302"/>
    </row>
    <row r="888" spans="5:5" x14ac:dyDescent="0.2">
      <c r="E888" s="302"/>
    </row>
    <row r="889" spans="5:5" x14ac:dyDescent="0.2">
      <c r="E889" s="302"/>
    </row>
    <row r="890" spans="5:5" x14ac:dyDescent="0.2">
      <c r="E890" s="302"/>
    </row>
    <row r="891" spans="5:5" x14ac:dyDescent="0.2">
      <c r="E891" s="302"/>
    </row>
    <row r="892" spans="5:5" x14ac:dyDescent="0.2">
      <c r="E892" s="302"/>
    </row>
    <row r="893" spans="5:5" x14ac:dyDescent="0.2">
      <c r="E893" s="302"/>
    </row>
    <row r="894" spans="5:5" x14ac:dyDescent="0.2">
      <c r="E894" s="302"/>
    </row>
    <row r="895" spans="5:5" x14ac:dyDescent="0.2">
      <c r="E895" s="302"/>
    </row>
    <row r="896" spans="5:5" x14ac:dyDescent="0.2">
      <c r="E896" s="302"/>
    </row>
    <row r="897" spans="5:5" x14ac:dyDescent="0.2">
      <c r="E897" s="302"/>
    </row>
    <row r="898" spans="5:5" x14ac:dyDescent="0.2">
      <c r="E898" s="302"/>
    </row>
    <row r="899" spans="5:5" x14ac:dyDescent="0.2">
      <c r="E899" s="302"/>
    </row>
    <row r="900" spans="5:5" x14ac:dyDescent="0.2">
      <c r="E900" s="302"/>
    </row>
    <row r="901" spans="5:5" x14ac:dyDescent="0.2">
      <c r="E901" s="302"/>
    </row>
    <row r="902" spans="5:5" x14ac:dyDescent="0.2">
      <c r="E902" s="302"/>
    </row>
    <row r="903" spans="5:5" x14ac:dyDescent="0.2">
      <c r="E903" s="302"/>
    </row>
    <row r="904" spans="5:5" x14ac:dyDescent="0.2">
      <c r="E904" s="302"/>
    </row>
    <row r="905" spans="5:5" x14ac:dyDescent="0.2">
      <c r="E905" s="302"/>
    </row>
    <row r="906" spans="5:5" x14ac:dyDescent="0.2">
      <c r="E906" s="302"/>
    </row>
    <row r="907" spans="5:5" x14ac:dyDescent="0.2">
      <c r="E907" s="302"/>
    </row>
    <row r="908" spans="5:5" x14ac:dyDescent="0.2">
      <c r="E908" s="302"/>
    </row>
    <row r="909" spans="5:5" x14ac:dyDescent="0.2">
      <c r="E909" s="302"/>
    </row>
    <row r="910" spans="5:5" x14ac:dyDescent="0.2">
      <c r="E910" s="302"/>
    </row>
    <row r="911" spans="5:5" x14ac:dyDescent="0.2">
      <c r="E911" s="302"/>
    </row>
    <row r="912" spans="5:5" x14ac:dyDescent="0.2">
      <c r="E912" s="302"/>
    </row>
    <row r="913" spans="5:5" x14ac:dyDescent="0.2">
      <c r="E913" s="302"/>
    </row>
    <row r="914" spans="5:5" x14ac:dyDescent="0.2">
      <c r="E914" s="302"/>
    </row>
    <row r="915" spans="5:5" x14ac:dyDescent="0.2">
      <c r="E915" s="302"/>
    </row>
    <row r="916" spans="5:5" x14ac:dyDescent="0.2">
      <c r="E916" s="302"/>
    </row>
    <row r="917" spans="5:5" x14ac:dyDescent="0.2">
      <c r="E917" s="302"/>
    </row>
    <row r="918" spans="5:5" x14ac:dyDescent="0.2">
      <c r="E918" s="302"/>
    </row>
    <row r="919" spans="5:5" x14ac:dyDescent="0.2">
      <c r="E919" s="302"/>
    </row>
    <row r="920" spans="5:5" x14ac:dyDescent="0.2">
      <c r="E920" s="302"/>
    </row>
    <row r="921" spans="5:5" x14ac:dyDescent="0.2">
      <c r="E921" s="302"/>
    </row>
    <row r="922" spans="5:5" x14ac:dyDescent="0.2">
      <c r="E922" s="302"/>
    </row>
    <row r="923" spans="5:5" x14ac:dyDescent="0.2">
      <c r="E923" s="302"/>
    </row>
    <row r="924" spans="5:5" x14ac:dyDescent="0.2">
      <c r="E924" s="302"/>
    </row>
    <row r="925" spans="5:5" x14ac:dyDescent="0.2">
      <c r="E925" s="302"/>
    </row>
    <row r="926" spans="5:5" x14ac:dyDescent="0.2">
      <c r="E926" s="302"/>
    </row>
    <row r="927" spans="5:5" x14ac:dyDescent="0.2">
      <c r="E927" s="302"/>
    </row>
    <row r="928" spans="5:5" x14ac:dyDescent="0.2">
      <c r="E928" s="302"/>
    </row>
    <row r="929" spans="5:5" x14ac:dyDescent="0.2">
      <c r="E929" s="302"/>
    </row>
    <row r="930" spans="5:5" x14ac:dyDescent="0.2">
      <c r="E930" s="302"/>
    </row>
    <row r="931" spans="5:5" x14ac:dyDescent="0.2">
      <c r="E931" s="302"/>
    </row>
    <row r="932" spans="5:5" x14ac:dyDescent="0.2">
      <c r="E932" s="302"/>
    </row>
    <row r="933" spans="5:5" x14ac:dyDescent="0.2">
      <c r="E933" s="302"/>
    </row>
    <row r="934" spans="5:5" x14ac:dyDescent="0.2">
      <c r="E934" s="302"/>
    </row>
    <row r="935" spans="5:5" x14ac:dyDescent="0.2">
      <c r="E935" s="302"/>
    </row>
    <row r="936" spans="5:5" x14ac:dyDescent="0.2">
      <c r="E936" s="302"/>
    </row>
    <row r="937" spans="5:5" x14ac:dyDescent="0.2">
      <c r="E937" s="302"/>
    </row>
    <row r="938" spans="5:5" x14ac:dyDescent="0.2">
      <c r="E938" s="302"/>
    </row>
    <row r="939" spans="5:5" x14ac:dyDescent="0.2">
      <c r="E939" s="302"/>
    </row>
    <row r="940" spans="5:5" x14ac:dyDescent="0.2">
      <c r="E940" s="302"/>
    </row>
    <row r="941" spans="5:5" x14ac:dyDescent="0.2">
      <c r="E941" s="302"/>
    </row>
    <row r="942" spans="5:5" x14ac:dyDescent="0.2">
      <c r="E942" s="302"/>
    </row>
    <row r="943" spans="5:5" x14ac:dyDescent="0.2">
      <c r="E943" s="302"/>
    </row>
    <row r="944" spans="5:5" x14ac:dyDescent="0.2">
      <c r="E944" s="302"/>
    </row>
    <row r="945" spans="5:5" x14ac:dyDescent="0.2">
      <c r="E945" s="302"/>
    </row>
    <row r="946" spans="5:5" x14ac:dyDescent="0.2">
      <c r="E946" s="302"/>
    </row>
    <row r="947" spans="5:5" x14ac:dyDescent="0.2">
      <c r="E947" s="302"/>
    </row>
    <row r="948" spans="5:5" x14ac:dyDescent="0.2">
      <c r="E948" s="302"/>
    </row>
    <row r="949" spans="5:5" x14ac:dyDescent="0.2">
      <c r="E949" s="302"/>
    </row>
    <row r="950" spans="5:5" x14ac:dyDescent="0.2">
      <c r="E950" s="302"/>
    </row>
    <row r="951" spans="5:5" x14ac:dyDescent="0.2">
      <c r="E951" s="302"/>
    </row>
    <row r="952" spans="5:5" x14ac:dyDescent="0.2">
      <c r="E952" s="302"/>
    </row>
    <row r="953" spans="5:5" x14ac:dyDescent="0.2">
      <c r="E953" s="302"/>
    </row>
    <row r="954" spans="5:5" x14ac:dyDescent="0.2">
      <c r="E954" s="302"/>
    </row>
    <row r="955" spans="5:5" x14ac:dyDescent="0.2">
      <c r="E955" s="302"/>
    </row>
    <row r="956" spans="5:5" x14ac:dyDescent="0.2">
      <c r="E956" s="302"/>
    </row>
    <row r="957" spans="5:5" x14ac:dyDescent="0.2">
      <c r="E957" s="302"/>
    </row>
    <row r="958" spans="5:5" x14ac:dyDescent="0.2">
      <c r="E958" s="302"/>
    </row>
    <row r="959" spans="5:5" x14ac:dyDescent="0.2">
      <c r="E959" s="302"/>
    </row>
    <row r="960" spans="5:5" x14ac:dyDescent="0.2">
      <c r="E960" s="302"/>
    </row>
    <row r="961" spans="5:5" x14ac:dyDescent="0.2">
      <c r="E961" s="302"/>
    </row>
    <row r="962" spans="5:5" x14ac:dyDescent="0.2">
      <c r="E962" s="302"/>
    </row>
    <row r="963" spans="5:5" x14ac:dyDescent="0.2">
      <c r="E963" s="302"/>
    </row>
    <row r="964" spans="5:5" x14ac:dyDescent="0.2">
      <c r="E964" s="302"/>
    </row>
    <row r="965" spans="5:5" x14ac:dyDescent="0.2">
      <c r="E965" s="302"/>
    </row>
    <row r="966" spans="5:5" x14ac:dyDescent="0.2">
      <c r="E966" s="302"/>
    </row>
    <row r="967" spans="5:5" x14ac:dyDescent="0.2">
      <c r="E967" s="302"/>
    </row>
    <row r="968" spans="5:5" x14ac:dyDescent="0.2">
      <c r="E968" s="302"/>
    </row>
    <row r="969" spans="5:5" x14ac:dyDescent="0.2">
      <c r="E969" s="302"/>
    </row>
    <row r="970" spans="5:5" x14ac:dyDescent="0.2">
      <c r="E970" s="302"/>
    </row>
    <row r="971" spans="5:5" x14ac:dyDescent="0.2">
      <c r="E971" s="302"/>
    </row>
    <row r="972" spans="5:5" x14ac:dyDescent="0.2">
      <c r="E972" s="302"/>
    </row>
    <row r="973" spans="5:5" x14ac:dyDescent="0.2">
      <c r="E973" s="302"/>
    </row>
    <row r="974" spans="5:5" x14ac:dyDescent="0.2">
      <c r="E974" s="302"/>
    </row>
    <row r="975" spans="5:5" x14ac:dyDescent="0.2">
      <c r="E975" s="302"/>
    </row>
    <row r="976" spans="5:5" x14ac:dyDescent="0.2">
      <c r="E976" s="302"/>
    </row>
    <row r="977" spans="5:5" x14ac:dyDescent="0.2">
      <c r="E977" s="302"/>
    </row>
    <row r="978" spans="5:5" x14ac:dyDescent="0.2">
      <c r="E978" s="302"/>
    </row>
    <row r="979" spans="5:5" x14ac:dyDescent="0.2">
      <c r="E979" s="302"/>
    </row>
    <row r="980" spans="5:5" x14ac:dyDescent="0.2">
      <c r="E980" s="302"/>
    </row>
    <row r="981" spans="5:5" x14ac:dyDescent="0.2">
      <c r="E981" s="302"/>
    </row>
    <row r="982" spans="5:5" x14ac:dyDescent="0.2">
      <c r="E982" s="302"/>
    </row>
    <row r="983" spans="5:5" x14ac:dyDescent="0.2">
      <c r="E983" s="302"/>
    </row>
    <row r="984" spans="5:5" x14ac:dyDescent="0.2">
      <c r="E984" s="302"/>
    </row>
    <row r="985" spans="5:5" x14ac:dyDescent="0.2">
      <c r="E985" s="302"/>
    </row>
    <row r="986" spans="5:5" x14ac:dyDescent="0.2">
      <c r="E986" s="302"/>
    </row>
    <row r="987" spans="5:5" x14ac:dyDescent="0.2">
      <c r="E987" s="302"/>
    </row>
    <row r="988" spans="5:5" x14ac:dyDescent="0.2">
      <c r="E988" s="302"/>
    </row>
    <row r="989" spans="5:5" x14ac:dyDescent="0.2">
      <c r="E989" s="302"/>
    </row>
    <row r="990" spans="5:5" x14ac:dyDescent="0.2">
      <c r="E990" s="302"/>
    </row>
    <row r="991" spans="5:5" x14ac:dyDescent="0.2">
      <c r="E991" s="302"/>
    </row>
    <row r="992" spans="5:5" x14ac:dyDescent="0.2">
      <c r="E992" s="302"/>
    </row>
    <row r="993" spans="5:5" x14ac:dyDescent="0.2">
      <c r="E993" s="302"/>
    </row>
    <row r="994" spans="5:5" x14ac:dyDescent="0.2">
      <c r="E994" s="302"/>
    </row>
    <row r="995" spans="5:5" x14ac:dyDescent="0.2">
      <c r="E995" s="302"/>
    </row>
    <row r="996" spans="5:5" x14ac:dyDescent="0.2">
      <c r="E996" s="302"/>
    </row>
    <row r="997" spans="5:5" x14ac:dyDescent="0.2">
      <c r="E997" s="302"/>
    </row>
    <row r="998" spans="5:5" x14ac:dyDescent="0.2">
      <c r="E998" s="302"/>
    </row>
    <row r="999" spans="5:5" x14ac:dyDescent="0.2">
      <c r="E999" s="302"/>
    </row>
    <row r="1000" spans="5:5" x14ac:dyDescent="0.2">
      <c r="E1000" s="302"/>
    </row>
    <row r="1001" spans="5:5" x14ac:dyDescent="0.2">
      <c r="E1001" s="302"/>
    </row>
    <row r="1002" spans="5:5" x14ac:dyDescent="0.2">
      <c r="E1002" s="302"/>
    </row>
    <row r="1003" spans="5:5" x14ac:dyDescent="0.2">
      <c r="E1003" s="302"/>
    </row>
    <row r="1004" spans="5:5" x14ac:dyDescent="0.2">
      <c r="E1004" s="302"/>
    </row>
    <row r="1005" spans="5:5" x14ac:dyDescent="0.2">
      <c r="E1005" s="302"/>
    </row>
    <row r="1006" spans="5:5" x14ac:dyDescent="0.2">
      <c r="E1006" s="302"/>
    </row>
    <row r="1007" spans="5:5" x14ac:dyDescent="0.2">
      <c r="E1007" s="302"/>
    </row>
    <row r="1008" spans="5:5" x14ac:dyDescent="0.2">
      <c r="E1008" s="302"/>
    </row>
    <row r="1009" spans="5:5" x14ac:dyDescent="0.2">
      <c r="E1009" s="302"/>
    </row>
    <row r="1010" spans="5:5" x14ac:dyDescent="0.2">
      <c r="E1010" s="302"/>
    </row>
    <row r="1011" spans="5:5" x14ac:dyDescent="0.2">
      <c r="E1011" s="302"/>
    </row>
    <row r="1012" spans="5:5" x14ac:dyDescent="0.2">
      <c r="E1012" s="302"/>
    </row>
    <row r="1013" spans="5:5" x14ac:dyDescent="0.2">
      <c r="E1013" s="302"/>
    </row>
    <row r="1014" spans="5:5" x14ac:dyDescent="0.2">
      <c r="E1014" s="302"/>
    </row>
    <row r="1015" spans="5:5" x14ac:dyDescent="0.2">
      <c r="E1015" s="302"/>
    </row>
    <row r="1016" spans="5:5" x14ac:dyDescent="0.2">
      <c r="E1016" s="302"/>
    </row>
    <row r="1017" spans="5:5" x14ac:dyDescent="0.2">
      <c r="E1017" s="302"/>
    </row>
    <row r="1018" spans="5:5" x14ac:dyDescent="0.2">
      <c r="E1018" s="302"/>
    </row>
    <row r="1019" spans="5:5" x14ac:dyDescent="0.2">
      <c r="E1019" s="302"/>
    </row>
    <row r="1020" spans="5:5" x14ac:dyDescent="0.2">
      <c r="E1020" s="302"/>
    </row>
    <row r="1021" spans="5:5" x14ac:dyDescent="0.2">
      <c r="E1021" s="302"/>
    </row>
    <row r="1022" spans="5:5" x14ac:dyDescent="0.2">
      <c r="E1022" s="302"/>
    </row>
    <row r="1023" spans="5:5" x14ac:dyDescent="0.2">
      <c r="E1023" s="302"/>
    </row>
    <row r="1024" spans="5:5" x14ac:dyDescent="0.2">
      <c r="E1024" s="302"/>
    </row>
    <row r="1025" spans="5:5" x14ac:dyDescent="0.2">
      <c r="E1025" s="302"/>
    </row>
    <row r="1026" spans="5:5" x14ac:dyDescent="0.2">
      <c r="E1026" s="302"/>
    </row>
    <row r="1027" spans="5:5" x14ac:dyDescent="0.2">
      <c r="E1027" s="302"/>
    </row>
    <row r="1028" spans="5:5" x14ac:dyDescent="0.2">
      <c r="E1028" s="302"/>
    </row>
    <row r="1029" spans="5:5" x14ac:dyDescent="0.2">
      <c r="E1029" s="302"/>
    </row>
    <row r="1030" spans="5:5" x14ac:dyDescent="0.2">
      <c r="E1030" s="302"/>
    </row>
    <row r="1031" spans="5:5" x14ac:dyDescent="0.2">
      <c r="E1031" s="302"/>
    </row>
    <row r="1032" spans="5:5" x14ac:dyDescent="0.2">
      <c r="E1032" s="302"/>
    </row>
    <row r="1033" spans="5:5" x14ac:dyDescent="0.2">
      <c r="E1033" s="302"/>
    </row>
    <row r="1034" spans="5:5" x14ac:dyDescent="0.2">
      <c r="E1034" s="302"/>
    </row>
    <row r="1035" spans="5:5" x14ac:dyDescent="0.2">
      <c r="E1035" s="302"/>
    </row>
    <row r="1036" spans="5:5" x14ac:dyDescent="0.2">
      <c r="E1036" s="302"/>
    </row>
    <row r="1037" spans="5:5" x14ac:dyDescent="0.2">
      <c r="E1037" s="302"/>
    </row>
    <row r="1038" spans="5:5" x14ac:dyDescent="0.2">
      <c r="E1038" s="302"/>
    </row>
    <row r="1039" spans="5:5" x14ac:dyDescent="0.2">
      <c r="E1039" s="302"/>
    </row>
    <row r="1040" spans="5:5" x14ac:dyDescent="0.2">
      <c r="E1040" s="302"/>
    </row>
    <row r="1041" spans="5:5" x14ac:dyDescent="0.2">
      <c r="E1041" s="302"/>
    </row>
    <row r="1042" spans="5:5" x14ac:dyDescent="0.2">
      <c r="E1042" s="302"/>
    </row>
    <row r="1043" spans="5:5" x14ac:dyDescent="0.2">
      <c r="E1043" s="302"/>
    </row>
    <row r="1044" spans="5:5" x14ac:dyDescent="0.2">
      <c r="E1044" s="302"/>
    </row>
    <row r="1045" spans="5:5" x14ac:dyDescent="0.2">
      <c r="E1045" s="302"/>
    </row>
    <row r="1046" spans="5:5" x14ac:dyDescent="0.2">
      <c r="E1046" s="302"/>
    </row>
    <row r="1047" spans="5:5" x14ac:dyDescent="0.2">
      <c r="E1047" s="302"/>
    </row>
    <row r="1048" spans="5:5" x14ac:dyDescent="0.2">
      <c r="E1048" s="302"/>
    </row>
    <row r="1049" spans="5:5" x14ac:dyDescent="0.2">
      <c r="E1049" s="302"/>
    </row>
    <row r="1050" spans="5:5" x14ac:dyDescent="0.2">
      <c r="E1050" s="302"/>
    </row>
    <row r="1051" spans="5:5" x14ac:dyDescent="0.2">
      <c r="E1051" s="302"/>
    </row>
    <row r="1052" spans="5:5" x14ac:dyDescent="0.2">
      <c r="E1052" s="302"/>
    </row>
    <row r="1053" spans="5:5" x14ac:dyDescent="0.2">
      <c r="E1053" s="302"/>
    </row>
    <row r="1054" spans="5:5" x14ac:dyDescent="0.2">
      <c r="E1054" s="302"/>
    </row>
    <row r="1055" spans="5:5" x14ac:dyDescent="0.2">
      <c r="E1055" s="302"/>
    </row>
    <row r="1056" spans="5:5" x14ac:dyDescent="0.2">
      <c r="E1056" s="302"/>
    </row>
    <row r="1057" spans="5:5" x14ac:dyDescent="0.2">
      <c r="E1057" s="302"/>
    </row>
    <row r="1058" spans="5:5" x14ac:dyDescent="0.2">
      <c r="E1058" s="302"/>
    </row>
    <row r="1059" spans="5:5" x14ac:dyDescent="0.2">
      <c r="E1059" s="302"/>
    </row>
    <row r="1060" spans="5:5" x14ac:dyDescent="0.2">
      <c r="E1060" s="302"/>
    </row>
    <row r="1061" spans="5:5" x14ac:dyDescent="0.2">
      <c r="E1061" s="302"/>
    </row>
    <row r="1062" spans="5:5" x14ac:dyDescent="0.2">
      <c r="E1062" s="302"/>
    </row>
    <row r="1063" spans="5:5" x14ac:dyDescent="0.2">
      <c r="E1063" s="302"/>
    </row>
    <row r="1064" spans="5:5" x14ac:dyDescent="0.2">
      <c r="E1064" s="302"/>
    </row>
    <row r="1065" spans="5:5" x14ac:dyDescent="0.2">
      <c r="E1065" s="302"/>
    </row>
    <row r="1066" spans="5:5" x14ac:dyDescent="0.2">
      <c r="E1066" s="302"/>
    </row>
    <row r="1067" spans="5:5" x14ac:dyDescent="0.2">
      <c r="E1067" s="302"/>
    </row>
    <row r="1068" spans="5:5" x14ac:dyDescent="0.2">
      <c r="E1068" s="302"/>
    </row>
    <row r="1069" spans="5:5" x14ac:dyDescent="0.2">
      <c r="E1069" s="302"/>
    </row>
    <row r="1070" spans="5:5" x14ac:dyDescent="0.2">
      <c r="E1070" s="302"/>
    </row>
    <row r="1071" spans="5:5" x14ac:dyDescent="0.2">
      <c r="E1071" s="302"/>
    </row>
    <row r="1072" spans="5:5" x14ac:dyDescent="0.2">
      <c r="E1072" s="302"/>
    </row>
    <row r="1073" spans="5:5" x14ac:dyDescent="0.2">
      <c r="E1073" s="302"/>
    </row>
    <row r="1074" spans="5:5" x14ac:dyDescent="0.2">
      <c r="E1074" s="302"/>
    </row>
    <row r="1075" spans="5:5" x14ac:dyDescent="0.2">
      <c r="E1075" s="302"/>
    </row>
    <row r="1076" spans="5:5" x14ac:dyDescent="0.2">
      <c r="E1076" s="302"/>
    </row>
    <row r="1077" spans="5:5" x14ac:dyDescent="0.2">
      <c r="E1077" s="302"/>
    </row>
    <row r="1078" spans="5:5" x14ac:dyDescent="0.2">
      <c r="E1078" s="302"/>
    </row>
    <row r="1079" spans="5:5" x14ac:dyDescent="0.2">
      <c r="E1079" s="302"/>
    </row>
    <row r="1080" spans="5:5" x14ac:dyDescent="0.2">
      <c r="E1080" s="302"/>
    </row>
    <row r="1081" spans="5:5" x14ac:dyDescent="0.2">
      <c r="E1081" s="302"/>
    </row>
    <row r="1082" spans="5:5" x14ac:dyDescent="0.2">
      <c r="E1082" s="302"/>
    </row>
    <row r="1083" spans="5:5" x14ac:dyDescent="0.2">
      <c r="E1083" s="302"/>
    </row>
    <row r="1084" spans="5:5" x14ac:dyDescent="0.2">
      <c r="E1084" s="302"/>
    </row>
    <row r="1085" spans="5:5" x14ac:dyDescent="0.2">
      <c r="E1085" s="302"/>
    </row>
    <row r="1086" spans="5:5" x14ac:dyDescent="0.2">
      <c r="E1086" s="302"/>
    </row>
    <row r="1087" spans="5:5" x14ac:dyDescent="0.2">
      <c r="E1087" s="302"/>
    </row>
    <row r="1088" spans="5:5" x14ac:dyDescent="0.2">
      <c r="E1088" s="302"/>
    </row>
    <row r="1089" spans="5:5" x14ac:dyDescent="0.2">
      <c r="E1089" s="302"/>
    </row>
    <row r="1090" spans="5:5" x14ac:dyDescent="0.2">
      <c r="E1090" s="302"/>
    </row>
    <row r="1091" spans="5:5" x14ac:dyDescent="0.2">
      <c r="E1091" s="302"/>
    </row>
    <row r="1092" spans="5:5" x14ac:dyDescent="0.2">
      <c r="E1092" s="302"/>
    </row>
    <row r="1093" spans="5:5" x14ac:dyDescent="0.2">
      <c r="E1093" s="302"/>
    </row>
    <row r="1094" spans="5:5" x14ac:dyDescent="0.2">
      <c r="E1094" s="302"/>
    </row>
    <row r="1095" spans="5:5" x14ac:dyDescent="0.2">
      <c r="E1095" s="302"/>
    </row>
    <row r="1096" spans="5:5" x14ac:dyDescent="0.2">
      <c r="E1096" s="302"/>
    </row>
    <row r="1097" spans="5:5" x14ac:dyDescent="0.2">
      <c r="E1097" s="302"/>
    </row>
    <row r="1098" spans="5:5" x14ac:dyDescent="0.2">
      <c r="E1098" s="302"/>
    </row>
    <row r="1099" spans="5:5" x14ac:dyDescent="0.2">
      <c r="E1099" s="302"/>
    </row>
    <row r="1100" spans="5:5" x14ac:dyDescent="0.2">
      <c r="E1100" s="302"/>
    </row>
    <row r="1101" spans="5:5" x14ac:dyDescent="0.2">
      <c r="E1101" s="302"/>
    </row>
    <row r="1102" spans="5:5" x14ac:dyDescent="0.2">
      <c r="E1102" s="302"/>
    </row>
    <row r="1103" spans="5:5" x14ac:dyDescent="0.2">
      <c r="E1103" s="302"/>
    </row>
    <row r="1104" spans="5:5" x14ac:dyDescent="0.2">
      <c r="E1104" s="302"/>
    </row>
    <row r="1105" spans="5:5" x14ac:dyDescent="0.2">
      <c r="E1105" s="302"/>
    </row>
    <row r="1106" spans="5:5" x14ac:dyDescent="0.2">
      <c r="E1106" s="302"/>
    </row>
    <row r="1107" spans="5:5" x14ac:dyDescent="0.2">
      <c r="E1107" s="302"/>
    </row>
    <row r="1108" spans="5:5" x14ac:dyDescent="0.2">
      <c r="E1108" s="302"/>
    </row>
    <row r="1109" spans="5:5" x14ac:dyDescent="0.2">
      <c r="E1109" s="302"/>
    </row>
    <row r="1110" spans="5:5" x14ac:dyDescent="0.2">
      <c r="E1110" s="302"/>
    </row>
    <row r="1111" spans="5:5" x14ac:dyDescent="0.2">
      <c r="E1111" s="302"/>
    </row>
    <row r="1112" spans="5:5" x14ac:dyDescent="0.2">
      <c r="E1112" s="302"/>
    </row>
    <row r="1113" spans="5:5" x14ac:dyDescent="0.2">
      <c r="E1113" s="302"/>
    </row>
    <row r="1114" spans="5:5" x14ac:dyDescent="0.2">
      <c r="E1114" s="302"/>
    </row>
    <row r="1115" spans="5:5" x14ac:dyDescent="0.2">
      <c r="E1115" s="302"/>
    </row>
    <row r="1116" spans="5:5" x14ac:dyDescent="0.2">
      <c r="E1116" s="302"/>
    </row>
    <row r="1117" spans="5:5" x14ac:dyDescent="0.2">
      <c r="E1117" s="302"/>
    </row>
    <row r="1118" spans="5:5" x14ac:dyDescent="0.2">
      <c r="E1118" s="302"/>
    </row>
    <row r="1119" spans="5:5" x14ac:dyDescent="0.2">
      <c r="E1119" s="302"/>
    </row>
    <row r="1120" spans="5:5" x14ac:dyDescent="0.2">
      <c r="E1120" s="302"/>
    </row>
    <row r="1121" spans="5:5" x14ac:dyDescent="0.2">
      <c r="E1121" s="302"/>
    </row>
    <row r="1122" spans="5:5" x14ac:dyDescent="0.2">
      <c r="E1122" s="302"/>
    </row>
    <row r="1123" spans="5:5" x14ac:dyDescent="0.2">
      <c r="E1123" s="302"/>
    </row>
    <row r="1124" spans="5:5" x14ac:dyDescent="0.2">
      <c r="E1124" s="302"/>
    </row>
    <row r="1125" spans="5:5" x14ac:dyDescent="0.2">
      <c r="E1125" s="302"/>
    </row>
    <row r="1126" spans="5:5" x14ac:dyDescent="0.2">
      <c r="E1126" s="302"/>
    </row>
    <row r="1127" spans="5:5" x14ac:dyDescent="0.2">
      <c r="E1127" s="302"/>
    </row>
    <row r="1128" spans="5:5" x14ac:dyDescent="0.2">
      <c r="E1128" s="302"/>
    </row>
    <row r="1129" spans="5:5" x14ac:dyDescent="0.2">
      <c r="E1129" s="302"/>
    </row>
    <row r="1130" spans="5:5" x14ac:dyDescent="0.2">
      <c r="E1130" s="302"/>
    </row>
    <row r="1131" spans="5:5" x14ac:dyDescent="0.2">
      <c r="E1131" s="302"/>
    </row>
    <row r="1132" spans="5:5" x14ac:dyDescent="0.2">
      <c r="E1132" s="302"/>
    </row>
    <row r="1133" spans="5:5" x14ac:dyDescent="0.2">
      <c r="E1133" s="302"/>
    </row>
    <row r="1134" spans="5:5" x14ac:dyDescent="0.2">
      <c r="E1134" s="302"/>
    </row>
    <row r="1135" spans="5:5" x14ac:dyDescent="0.2">
      <c r="E1135" s="302"/>
    </row>
    <row r="1136" spans="5:5" x14ac:dyDescent="0.2">
      <c r="E1136" s="302"/>
    </row>
    <row r="1137" spans="5:5" x14ac:dyDescent="0.2">
      <c r="E1137" s="302"/>
    </row>
    <row r="1138" spans="5:5" x14ac:dyDescent="0.2">
      <c r="E1138" s="302"/>
    </row>
    <row r="1139" spans="5:5" x14ac:dyDescent="0.2">
      <c r="E1139" s="302"/>
    </row>
    <row r="1140" spans="5:5" x14ac:dyDescent="0.2">
      <c r="E1140" s="302"/>
    </row>
    <row r="1141" spans="5:5" x14ac:dyDescent="0.2">
      <c r="E1141" s="302"/>
    </row>
    <row r="1142" spans="5:5" x14ac:dyDescent="0.2">
      <c r="E1142" s="302"/>
    </row>
    <row r="1143" spans="5:5" x14ac:dyDescent="0.2">
      <c r="E1143" s="302"/>
    </row>
    <row r="1144" spans="5:5" x14ac:dyDescent="0.2">
      <c r="E1144" s="302"/>
    </row>
    <row r="1145" spans="5:5" x14ac:dyDescent="0.2">
      <c r="E1145" s="302"/>
    </row>
    <row r="1146" spans="5:5" x14ac:dyDescent="0.2">
      <c r="E1146" s="302"/>
    </row>
    <row r="1147" spans="5:5" x14ac:dyDescent="0.2">
      <c r="E1147" s="302"/>
    </row>
    <row r="1148" spans="5:5" x14ac:dyDescent="0.2">
      <c r="E1148" s="302"/>
    </row>
    <row r="1149" spans="5:5" x14ac:dyDescent="0.2">
      <c r="E1149" s="302"/>
    </row>
    <row r="1150" spans="5:5" x14ac:dyDescent="0.2">
      <c r="E1150" s="302"/>
    </row>
    <row r="1151" spans="5:5" x14ac:dyDescent="0.2">
      <c r="E1151" s="302"/>
    </row>
    <row r="1152" spans="5:5" x14ac:dyDescent="0.2">
      <c r="E1152" s="302"/>
    </row>
    <row r="1153" spans="5:5" x14ac:dyDescent="0.2">
      <c r="E1153" s="302"/>
    </row>
    <row r="1154" spans="5:5" x14ac:dyDescent="0.2">
      <c r="E1154" s="302"/>
    </row>
    <row r="1155" spans="5:5" x14ac:dyDescent="0.2">
      <c r="E1155" s="302"/>
    </row>
    <row r="1156" spans="5:5" x14ac:dyDescent="0.2">
      <c r="E1156" s="302"/>
    </row>
    <row r="1157" spans="5:5" x14ac:dyDescent="0.2">
      <c r="E1157" s="302"/>
    </row>
    <row r="1158" spans="5:5" x14ac:dyDescent="0.2">
      <c r="E1158" s="302"/>
    </row>
    <row r="1159" spans="5:5" x14ac:dyDescent="0.2">
      <c r="E1159" s="302"/>
    </row>
    <row r="1160" spans="5:5" x14ac:dyDescent="0.2">
      <c r="E1160" s="302"/>
    </row>
    <row r="1161" spans="5:5" x14ac:dyDescent="0.2">
      <c r="E1161" s="302"/>
    </row>
    <row r="1162" spans="5:5" x14ac:dyDescent="0.2">
      <c r="E1162" s="302"/>
    </row>
    <row r="1163" spans="5:5" x14ac:dyDescent="0.2">
      <c r="E1163" s="302"/>
    </row>
    <row r="1164" spans="5:5" x14ac:dyDescent="0.2">
      <c r="E1164" s="302"/>
    </row>
    <row r="1165" spans="5:5" x14ac:dyDescent="0.2">
      <c r="E1165" s="302"/>
    </row>
    <row r="1166" spans="5:5" x14ac:dyDescent="0.2">
      <c r="E1166" s="302"/>
    </row>
    <row r="1167" spans="5:5" x14ac:dyDescent="0.2">
      <c r="E1167" s="302"/>
    </row>
    <row r="1168" spans="5:5" x14ac:dyDescent="0.2">
      <c r="E1168" s="302"/>
    </row>
    <row r="1169" spans="5:5" x14ac:dyDescent="0.2">
      <c r="E1169" s="302"/>
    </row>
    <row r="1170" spans="5:5" x14ac:dyDescent="0.2">
      <c r="E1170" s="302"/>
    </row>
    <row r="1171" spans="5:5" x14ac:dyDescent="0.2">
      <c r="E1171" s="302"/>
    </row>
    <row r="1172" spans="5:5" x14ac:dyDescent="0.2">
      <c r="E1172" s="302"/>
    </row>
    <row r="1173" spans="5:5" x14ac:dyDescent="0.2">
      <c r="E1173" s="302"/>
    </row>
    <row r="1174" spans="5:5" x14ac:dyDescent="0.2">
      <c r="E1174" s="302"/>
    </row>
    <row r="1175" spans="5:5" x14ac:dyDescent="0.2">
      <c r="E1175" s="302"/>
    </row>
    <row r="1176" spans="5:5" x14ac:dyDescent="0.2">
      <c r="E1176" s="302"/>
    </row>
    <row r="1177" spans="5:5" x14ac:dyDescent="0.2">
      <c r="E1177" s="302"/>
    </row>
    <row r="1178" spans="5:5" x14ac:dyDescent="0.2">
      <c r="E1178" s="302"/>
    </row>
    <row r="1179" spans="5:5" x14ac:dyDescent="0.2">
      <c r="E1179" s="302"/>
    </row>
    <row r="1180" spans="5:5" x14ac:dyDescent="0.2">
      <c r="E1180" s="302"/>
    </row>
    <row r="1181" spans="5:5" x14ac:dyDescent="0.2">
      <c r="E1181" s="302"/>
    </row>
    <row r="1182" spans="5:5" x14ac:dyDescent="0.2">
      <c r="E1182" s="302"/>
    </row>
    <row r="1183" spans="5:5" x14ac:dyDescent="0.2">
      <c r="E1183" s="302"/>
    </row>
    <row r="1184" spans="5:5" x14ac:dyDescent="0.2">
      <c r="E1184" s="302"/>
    </row>
    <row r="1185" spans="5:5" x14ac:dyDescent="0.2">
      <c r="E1185" s="302"/>
    </row>
    <row r="1186" spans="5:5" x14ac:dyDescent="0.2">
      <c r="E1186" s="302"/>
    </row>
    <row r="1187" spans="5:5" x14ac:dyDescent="0.2">
      <c r="E1187" s="302"/>
    </row>
    <row r="1188" spans="5:5" x14ac:dyDescent="0.2">
      <c r="E1188" s="302"/>
    </row>
    <row r="1189" spans="5:5" x14ac:dyDescent="0.2">
      <c r="E1189" s="302"/>
    </row>
    <row r="1190" spans="5:5" x14ac:dyDescent="0.2">
      <c r="E1190" s="302"/>
    </row>
    <row r="1191" spans="5:5" x14ac:dyDescent="0.2">
      <c r="E1191" s="302"/>
    </row>
    <row r="1192" spans="5:5" x14ac:dyDescent="0.2">
      <c r="E1192" s="302"/>
    </row>
    <row r="1193" spans="5:5" x14ac:dyDescent="0.2">
      <c r="E1193" s="302"/>
    </row>
    <row r="1194" spans="5:5" x14ac:dyDescent="0.2">
      <c r="E1194" s="302"/>
    </row>
    <row r="1195" spans="5:5" x14ac:dyDescent="0.2">
      <c r="E1195" s="302"/>
    </row>
    <row r="1196" spans="5:5" x14ac:dyDescent="0.2">
      <c r="E1196" s="302"/>
    </row>
    <row r="1197" spans="5:5" x14ac:dyDescent="0.2">
      <c r="E1197" s="302"/>
    </row>
    <row r="1198" spans="5:5" x14ac:dyDescent="0.2">
      <c r="E1198" s="302"/>
    </row>
    <row r="1199" spans="5:5" x14ac:dyDescent="0.2">
      <c r="E1199" s="302"/>
    </row>
    <row r="1200" spans="5:5" x14ac:dyDescent="0.2">
      <c r="E1200" s="302"/>
    </row>
    <row r="1201" spans="5:5" x14ac:dyDescent="0.2">
      <c r="E1201" s="302"/>
    </row>
    <row r="1202" spans="5:5" x14ac:dyDescent="0.2">
      <c r="E1202" s="302"/>
    </row>
    <row r="1203" spans="5:5" x14ac:dyDescent="0.2">
      <c r="E1203" s="302"/>
    </row>
    <row r="1204" spans="5:5" x14ac:dyDescent="0.2">
      <c r="E1204" s="302"/>
    </row>
    <row r="1205" spans="5:5" x14ac:dyDescent="0.2">
      <c r="E1205" s="302"/>
    </row>
    <row r="1206" spans="5:5" x14ac:dyDescent="0.2">
      <c r="E1206" s="302"/>
    </row>
    <row r="1207" spans="5:5" x14ac:dyDescent="0.2">
      <c r="E1207" s="302"/>
    </row>
    <row r="1208" spans="5:5" x14ac:dyDescent="0.2">
      <c r="E1208" s="302"/>
    </row>
    <row r="1209" spans="5:5" x14ac:dyDescent="0.2">
      <c r="E1209" s="302"/>
    </row>
    <row r="1210" spans="5:5" x14ac:dyDescent="0.2">
      <c r="E1210" s="302"/>
    </row>
    <row r="1211" spans="5:5" x14ac:dyDescent="0.2">
      <c r="E1211" s="302"/>
    </row>
    <row r="1212" spans="5:5" x14ac:dyDescent="0.2">
      <c r="E1212" s="302"/>
    </row>
    <row r="1213" spans="5:5" x14ac:dyDescent="0.2">
      <c r="E1213" s="302"/>
    </row>
    <row r="1214" spans="5:5" x14ac:dyDescent="0.2">
      <c r="E1214" s="302"/>
    </row>
    <row r="1215" spans="5:5" x14ac:dyDescent="0.2">
      <c r="E1215" s="302"/>
    </row>
    <row r="1216" spans="5:5" x14ac:dyDescent="0.2">
      <c r="E1216" s="302"/>
    </row>
    <row r="1217" spans="5:5" x14ac:dyDescent="0.2">
      <c r="E1217" s="302"/>
    </row>
    <row r="1218" spans="5:5" x14ac:dyDescent="0.2">
      <c r="E1218" s="302"/>
    </row>
    <row r="1219" spans="5:5" x14ac:dyDescent="0.2">
      <c r="E1219" s="302"/>
    </row>
    <row r="1220" spans="5:5" x14ac:dyDescent="0.2">
      <c r="E1220" s="302"/>
    </row>
    <row r="1221" spans="5:5" x14ac:dyDescent="0.2">
      <c r="E1221" s="302"/>
    </row>
    <row r="1222" spans="5:5" x14ac:dyDescent="0.2">
      <c r="E1222" s="302"/>
    </row>
    <row r="1223" spans="5:5" x14ac:dyDescent="0.2">
      <c r="E1223" s="302"/>
    </row>
    <row r="1224" spans="5:5" x14ac:dyDescent="0.2">
      <c r="E1224" s="302"/>
    </row>
    <row r="1225" spans="5:5" x14ac:dyDescent="0.2">
      <c r="E1225" s="302"/>
    </row>
    <row r="1226" spans="5:5" x14ac:dyDescent="0.2">
      <c r="E1226" s="302"/>
    </row>
    <row r="1227" spans="5:5" x14ac:dyDescent="0.2">
      <c r="E1227" s="302"/>
    </row>
    <row r="1228" spans="5:5" x14ac:dyDescent="0.2">
      <c r="E1228" s="302"/>
    </row>
    <row r="1229" spans="5:5" x14ac:dyDescent="0.2">
      <c r="E1229" s="302"/>
    </row>
    <row r="1230" spans="5:5" x14ac:dyDescent="0.2">
      <c r="E1230" s="302"/>
    </row>
    <row r="1231" spans="5:5" x14ac:dyDescent="0.2">
      <c r="E1231" s="302"/>
    </row>
    <row r="1232" spans="5:5" x14ac:dyDescent="0.2">
      <c r="E1232" s="302"/>
    </row>
    <row r="1233" spans="5:5" x14ac:dyDescent="0.2">
      <c r="E1233" s="302"/>
    </row>
    <row r="1234" spans="5:5" x14ac:dyDescent="0.2">
      <c r="E1234" s="302"/>
    </row>
    <row r="1235" spans="5:5" x14ac:dyDescent="0.2">
      <c r="E1235" s="302"/>
    </row>
    <row r="1236" spans="5:5" x14ac:dyDescent="0.2">
      <c r="E1236" s="302"/>
    </row>
    <row r="1237" spans="5:5" x14ac:dyDescent="0.2">
      <c r="E1237" s="302"/>
    </row>
    <row r="1238" spans="5:5" x14ac:dyDescent="0.2">
      <c r="E1238" s="302"/>
    </row>
    <row r="1239" spans="5:5" x14ac:dyDescent="0.2">
      <c r="E1239" s="302"/>
    </row>
    <row r="1240" spans="5:5" x14ac:dyDescent="0.2">
      <c r="E1240" s="302"/>
    </row>
    <row r="1241" spans="5:5" x14ac:dyDescent="0.2">
      <c r="E1241" s="302"/>
    </row>
    <row r="1242" spans="5:5" x14ac:dyDescent="0.2">
      <c r="E1242" s="302"/>
    </row>
    <row r="1243" spans="5:5" x14ac:dyDescent="0.2">
      <c r="E1243" s="302"/>
    </row>
    <row r="1244" spans="5:5" x14ac:dyDescent="0.2">
      <c r="E1244" s="302"/>
    </row>
    <row r="1245" spans="5:5" x14ac:dyDescent="0.2">
      <c r="E1245" s="302"/>
    </row>
    <row r="1246" spans="5:5" x14ac:dyDescent="0.2">
      <c r="E1246" s="302"/>
    </row>
    <row r="1247" spans="5:5" x14ac:dyDescent="0.2">
      <c r="E1247" s="302"/>
    </row>
    <row r="1248" spans="5:5" x14ac:dyDescent="0.2">
      <c r="E1248" s="302"/>
    </row>
    <row r="1249" spans="5:5" x14ac:dyDescent="0.2">
      <c r="E1249" s="302"/>
    </row>
    <row r="1250" spans="5:5" x14ac:dyDescent="0.2">
      <c r="E1250" s="302"/>
    </row>
    <row r="1251" spans="5:5" x14ac:dyDescent="0.2">
      <c r="E1251" s="302"/>
    </row>
    <row r="1252" spans="5:5" x14ac:dyDescent="0.2">
      <c r="E1252" s="302"/>
    </row>
    <row r="1253" spans="5:5" x14ac:dyDescent="0.2">
      <c r="E1253" s="302"/>
    </row>
    <row r="1254" spans="5:5" x14ac:dyDescent="0.2">
      <c r="E1254" s="302"/>
    </row>
    <row r="1255" spans="5:5" x14ac:dyDescent="0.2">
      <c r="E1255" s="302"/>
    </row>
    <row r="1256" spans="5:5" x14ac:dyDescent="0.2">
      <c r="E1256" s="302"/>
    </row>
    <row r="1257" spans="5:5" x14ac:dyDescent="0.2">
      <c r="E1257" s="302"/>
    </row>
    <row r="1258" spans="5:5" x14ac:dyDescent="0.2">
      <c r="E1258" s="302"/>
    </row>
    <row r="1259" spans="5:5" x14ac:dyDescent="0.2">
      <c r="E1259" s="302"/>
    </row>
    <row r="1260" spans="5:5" x14ac:dyDescent="0.2">
      <c r="E1260" s="302"/>
    </row>
    <row r="1261" spans="5:5" x14ac:dyDescent="0.2">
      <c r="E1261" s="302"/>
    </row>
    <row r="1262" spans="5:5" x14ac:dyDescent="0.2">
      <c r="E1262" s="302"/>
    </row>
    <row r="1263" spans="5:5" x14ac:dyDescent="0.2">
      <c r="E1263" s="302"/>
    </row>
    <row r="1264" spans="5:5" x14ac:dyDescent="0.2">
      <c r="E1264" s="302"/>
    </row>
    <row r="1265" spans="5:5" x14ac:dyDescent="0.2">
      <c r="E1265" s="302"/>
    </row>
    <row r="1266" spans="5:5" x14ac:dyDescent="0.2">
      <c r="E1266" s="302"/>
    </row>
    <row r="1267" spans="5:5" x14ac:dyDescent="0.2">
      <c r="E1267" s="302"/>
    </row>
    <row r="1268" spans="5:5" x14ac:dyDescent="0.2">
      <c r="E1268" s="302"/>
    </row>
    <row r="1269" spans="5:5" x14ac:dyDescent="0.2">
      <c r="E1269" s="302"/>
    </row>
    <row r="1270" spans="5:5" x14ac:dyDescent="0.2">
      <c r="E1270" s="302"/>
    </row>
    <row r="1271" spans="5:5" x14ac:dyDescent="0.2">
      <c r="E1271" s="302"/>
    </row>
    <row r="1272" spans="5:5" x14ac:dyDescent="0.2">
      <c r="E1272" s="302"/>
    </row>
    <row r="1273" spans="5:5" x14ac:dyDescent="0.2">
      <c r="E1273" s="302"/>
    </row>
    <row r="1274" spans="5:5" x14ac:dyDescent="0.2">
      <c r="E1274" s="302"/>
    </row>
    <row r="1275" spans="5:5" x14ac:dyDescent="0.2">
      <c r="E1275" s="302"/>
    </row>
    <row r="1276" spans="5:5" x14ac:dyDescent="0.2">
      <c r="E1276" s="302"/>
    </row>
    <row r="1277" spans="5:5" x14ac:dyDescent="0.2">
      <c r="E1277" s="302"/>
    </row>
    <row r="1278" spans="5:5" x14ac:dyDescent="0.2">
      <c r="E1278" s="302"/>
    </row>
    <row r="1279" spans="5:5" x14ac:dyDescent="0.2">
      <c r="E1279" s="302"/>
    </row>
    <row r="1280" spans="5:5" x14ac:dyDescent="0.2">
      <c r="E1280" s="302"/>
    </row>
    <row r="1281" spans="5:5" x14ac:dyDescent="0.2">
      <c r="E1281" s="302"/>
    </row>
    <row r="1282" spans="5:5" x14ac:dyDescent="0.2">
      <c r="E1282" s="302"/>
    </row>
    <row r="1283" spans="5:5" x14ac:dyDescent="0.2">
      <c r="E1283" s="302"/>
    </row>
    <row r="1284" spans="5:5" x14ac:dyDescent="0.2">
      <c r="E1284" s="302"/>
    </row>
    <row r="1285" spans="5:5" x14ac:dyDescent="0.2">
      <c r="E1285" s="302"/>
    </row>
    <row r="1286" spans="5:5" x14ac:dyDescent="0.2">
      <c r="E1286" s="302"/>
    </row>
    <row r="1287" spans="5:5" x14ac:dyDescent="0.2">
      <c r="E1287" s="302"/>
    </row>
    <row r="1288" spans="5:5" x14ac:dyDescent="0.2">
      <c r="E1288" s="302"/>
    </row>
    <row r="1289" spans="5:5" x14ac:dyDescent="0.2">
      <c r="E1289" s="302"/>
    </row>
    <row r="1290" spans="5:5" x14ac:dyDescent="0.2">
      <c r="E1290" s="302"/>
    </row>
    <row r="1291" spans="5:5" x14ac:dyDescent="0.2">
      <c r="E1291" s="302"/>
    </row>
    <row r="1292" spans="5:5" x14ac:dyDescent="0.2">
      <c r="E1292" s="302"/>
    </row>
    <row r="1293" spans="5:5" x14ac:dyDescent="0.2">
      <c r="E1293" s="302"/>
    </row>
    <row r="1294" spans="5:5" x14ac:dyDescent="0.2">
      <c r="E1294" s="302"/>
    </row>
    <row r="1295" spans="5:5" x14ac:dyDescent="0.2">
      <c r="E1295" s="302"/>
    </row>
    <row r="1296" spans="5:5" x14ac:dyDescent="0.2">
      <c r="E1296" s="302"/>
    </row>
    <row r="1297" spans="5:5" x14ac:dyDescent="0.2">
      <c r="E1297" s="302"/>
    </row>
    <row r="1298" spans="5:5" x14ac:dyDescent="0.2">
      <c r="E1298" s="302"/>
    </row>
    <row r="1299" spans="5:5" x14ac:dyDescent="0.2">
      <c r="E1299" s="302"/>
    </row>
    <row r="1300" spans="5:5" x14ac:dyDescent="0.2">
      <c r="E1300" s="302"/>
    </row>
    <row r="1301" spans="5:5" x14ac:dyDescent="0.2">
      <c r="E1301" s="302"/>
    </row>
    <row r="1302" spans="5:5" x14ac:dyDescent="0.2">
      <c r="E1302" s="302"/>
    </row>
    <row r="1303" spans="5:5" x14ac:dyDescent="0.2">
      <c r="E1303" s="302"/>
    </row>
    <row r="1304" spans="5:5" x14ac:dyDescent="0.2">
      <c r="E1304" s="302"/>
    </row>
    <row r="1305" spans="5:5" x14ac:dyDescent="0.2">
      <c r="E1305" s="302"/>
    </row>
    <row r="1306" spans="5:5" x14ac:dyDescent="0.2">
      <c r="E1306" s="302"/>
    </row>
    <row r="1307" spans="5:5" x14ac:dyDescent="0.2">
      <c r="E1307" s="302"/>
    </row>
    <row r="1308" spans="5:5" x14ac:dyDescent="0.2">
      <c r="E1308" s="302"/>
    </row>
    <row r="1309" spans="5:5" x14ac:dyDescent="0.2">
      <c r="E1309" s="302"/>
    </row>
    <row r="1310" spans="5:5" x14ac:dyDescent="0.2">
      <c r="E1310" s="302"/>
    </row>
    <row r="1311" spans="5:5" x14ac:dyDescent="0.2">
      <c r="E1311" s="302"/>
    </row>
    <row r="1312" spans="5:5" x14ac:dyDescent="0.2">
      <c r="E1312" s="302"/>
    </row>
    <row r="1313" spans="5:5" x14ac:dyDescent="0.2">
      <c r="E1313" s="302"/>
    </row>
    <row r="1314" spans="5:5" x14ac:dyDescent="0.2">
      <c r="E1314" s="302"/>
    </row>
    <row r="1315" spans="5:5" x14ac:dyDescent="0.2">
      <c r="E1315" s="302"/>
    </row>
    <row r="1316" spans="5:5" x14ac:dyDescent="0.2">
      <c r="E1316" s="302"/>
    </row>
    <row r="1317" spans="5:5" x14ac:dyDescent="0.2">
      <c r="E1317" s="302"/>
    </row>
    <row r="1318" spans="5:5" x14ac:dyDescent="0.2">
      <c r="E1318" s="302"/>
    </row>
    <row r="1319" spans="5:5" x14ac:dyDescent="0.2">
      <c r="E1319" s="302"/>
    </row>
    <row r="1320" spans="5:5" x14ac:dyDescent="0.2">
      <c r="E1320" s="302"/>
    </row>
    <row r="1321" spans="5:5" x14ac:dyDescent="0.2">
      <c r="E1321" s="302"/>
    </row>
    <row r="1322" spans="5:5" x14ac:dyDescent="0.2">
      <c r="E1322" s="302"/>
    </row>
    <row r="1323" spans="5:5" x14ac:dyDescent="0.2">
      <c r="E1323" s="302"/>
    </row>
    <row r="1324" spans="5:5" x14ac:dyDescent="0.2">
      <c r="E1324" s="302"/>
    </row>
    <row r="1325" spans="5:5" x14ac:dyDescent="0.2">
      <c r="E1325" s="302"/>
    </row>
    <row r="1326" spans="5:5" x14ac:dyDescent="0.2">
      <c r="E1326" s="302"/>
    </row>
    <row r="1327" spans="5:5" x14ac:dyDescent="0.2">
      <c r="E1327" s="302"/>
    </row>
    <row r="1328" spans="5:5" x14ac:dyDescent="0.2">
      <c r="E1328" s="302"/>
    </row>
    <row r="1329" spans="5:5" x14ac:dyDescent="0.2">
      <c r="E1329" s="302"/>
    </row>
    <row r="1330" spans="5:5" x14ac:dyDescent="0.2">
      <c r="E1330" s="302"/>
    </row>
    <row r="1331" spans="5:5" x14ac:dyDescent="0.2">
      <c r="E1331" s="302"/>
    </row>
    <row r="1332" spans="5:5" x14ac:dyDescent="0.2">
      <c r="E1332" s="302"/>
    </row>
    <row r="1333" spans="5:5" x14ac:dyDescent="0.2">
      <c r="E1333" s="302"/>
    </row>
    <row r="1334" spans="5:5" x14ac:dyDescent="0.2">
      <c r="E1334" s="302"/>
    </row>
    <row r="1335" spans="5:5" x14ac:dyDescent="0.2">
      <c r="E1335" s="302"/>
    </row>
    <row r="1336" spans="5:5" x14ac:dyDescent="0.2">
      <c r="E1336" s="302"/>
    </row>
    <row r="1337" spans="5:5" x14ac:dyDescent="0.2">
      <c r="E1337" s="302"/>
    </row>
    <row r="1338" spans="5:5" x14ac:dyDescent="0.2">
      <c r="E1338" s="302"/>
    </row>
    <row r="1339" spans="5:5" x14ac:dyDescent="0.2">
      <c r="E1339" s="302"/>
    </row>
    <row r="1340" spans="5:5" x14ac:dyDescent="0.2">
      <c r="E1340" s="302"/>
    </row>
    <row r="1341" spans="5:5" x14ac:dyDescent="0.2">
      <c r="E1341" s="302"/>
    </row>
    <row r="1342" spans="5:5" x14ac:dyDescent="0.2">
      <c r="E1342" s="302"/>
    </row>
    <row r="1343" spans="5:5" x14ac:dyDescent="0.2">
      <c r="E1343" s="302"/>
    </row>
    <row r="1344" spans="5:5" x14ac:dyDescent="0.2">
      <c r="E1344" s="302"/>
    </row>
    <row r="1345" spans="5:5" x14ac:dyDescent="0.2">
      <c r="E1345" s="302"/>
    </row>
    <row r="1346" spans="5:5" x14ac:dyDescent="0.2">
      <c r="E1346" s="302"/>
    </row>
    <row r="1347" spans="5:5" x14ac:dyDescent="0.2">
      <c r="E1347" s="302"/>
    </row>
    <row r="1348" spans="5:5" x14ac:dyDescent="0.2">
      <c r="E1348" s="302"/>
    </row>
    <row r="1349" spans="5:5" x14ac:dyDescent="0.2">
      <c r="E1349" s="302"/>
    </row>
    <row r="1350" spans="5:5" x14ac:dyDescent="0.2">
      <c r="E1350" s="302"/>
    </row>
    <row r="1351" spans="5:5" x14ac:dyDescent="0.2">
      <c r="E1351" s="302"/>
    </row>
    <row r="1352" spans="5:5" x14ac:dyDescent="0.2">
      <c r="E1352" s="302"/>
    </row>
    <row r="1353" spans="5:5" x14ac:dyDescent="0.2">
      <c r="E1353" s="302"/>
    </row>
    <row r="1354" spans="5:5" x14ac:dyDescent="0.2">
      <c r="E1354" s="302"/>
    </row>
    <row r="1355" spans="5:5" x14ac:dyDescent="0.2">
      <c r="E1355" s="302"/>
    </row>
    <row r="1356" spans="5:5" x14ac:dyDescent="0.2">
      <c r="E1356" s="302"/>
    </row>
    <row r="1357" spans="5:5" x14ac:dyDescent="0.2">
      <c r="E1357" s="302"/>
    </row>
    <row r="1358" spans="5:5" x14ac:dyDescent="0.2">
      <c r="E1358" s="302"/>
    </row>
    <row r="1359" spans="5:5" x14ac:dyDescent="0.2">
      <c r="E1359" s="302"/>
    </row>
    <row r="1360" spans="5:5" x14ac:dyDescent="0.2">
      <c r="E1360" s="302"/>
    </row>
    <row r="1361" spans="5:5" x14ac:dyDescent="0.2">
      <c r="E1361" s="302"/>
    </row>
    <row r="1362" spans="5:5" x14ac:dyDescent="0.2">
      <c r="E1362" s="302"/>
    </row>
    <row r="1363" spans="5:5" x14ac:dyDescent="0.2">
      <c r="E1363" s="302"/>
    </row>
    <row r="1364" spans="5:5" x14ac:dyDescent="0.2">
      <c r="E1364" s="302"/>
    </row>
    <row r="1365" spans="5:5" x14ac:dyDescent="0.2">
      <c r="E1365" s="302"/>
    </row>
    <row r="1366" spans="5:5" x14ac:dyDescent="0.2">
      <c r="E1366" s="302"/>
    </row>
    <row r="1367" spans="5:5" x14ac:dyDescent="0.2">
      <c r="E1367" s="302"/>
    </row>
    <row r="1368" spans="5:5" x14ac:dyDescent="0.2">
      <c r="E1368" s="302"/>
    </row>
    <row r="1369" spans="5:5" x14ac:dyDescent="0.2">
      <c r="E1369" s="302"/>
    </row>
    <row r="1370" spans="5:5" x14ac:dyDescent="0.2">
      <c r="E1370" s="302"/>
    </row>
    <row r="1371" spans="5:5" x14ac:dyDescent="0.2">
      <c r="E1371" s="302"/>
    </row>
    <row r="1372" spans="5:5" x14ac:dyDescent="0.2">
      <c r="E1372" s="302"/>
    </row>
    <row r="1373" spans="5:5" x14ac:dyDescent="0.2">
      <c r="E1373" s="302"/>
    </row>
    <row r="1374" spans="5:5" x14ac:dyDescent="0.2">
      <c r="E1374" s="302"/>
    </row>
    <row r="1375" spans="5:5" x14ac:dyDescent="0.2">
      <c r="E1375" s="302"/>
    </row>
    <row r="1376" spans="5:5" x14ac:dyDescent="0.2">
      <c r="E1376" s="302"/>
    </row>
    <row r="1377" spans="5:5" x14ac:dyDescent="0.2">
      <c r="E1377" s="302"/>
    </row>
    <row r="1378" spans="5:5" x14ac:dyDescent="0.2">
      <c r="E1378" s="302"/>
    </row>
    <row r="1379" spans="5:5" x14ac:dyDescent="0.2">
      <c r="E1379" s="302"/>
    </row>
    <row r="1380" spans="5:5" x14ac:dyDescent="0.2">
      <c r="E1380" s="302"/>
    </row>
    <row r="1381" spans="5:5" x14ac:dyDescent="0.2">
      <c r="E1381" s="302"/>
    </row>
    <row r="1382" spans="5:5" x14ac:dyDescent="0.2">
      <c r="E1382" s="302"/>
    </row>
    <row r="1383" spans="5:5" x14ac:dyDescent="0.2">
      <c r="E1383" s="302"/>
    </row>
    <row r="1384" spans="5:5" x14ac:dyDescent="0.2">
      <c r="E1384" s="302"/>
    </row>
    <row r="1385" spans="5:5" x14ac:dyDescent="0.2">
      <c r="E1385" s="302"/>
    </row>
    <row r="1386" spans="5:5" x14ac:dyDescent="0.2">
      <c r="E1386" s="302"/>
    </row>
    <row r="1387" spans="5:5" x14ac:dyDescent="0.2">
      <c r="E1387" s="302"/>
    </row>
    <row r="1388" spans="5:5" x14ac:dyDescent="0.2">
      <c r="E1388" s="302"/>
    </row>
    <row r="1389" spans="5:5" x14ac:dyDescent="0.2">
      <c r="E1389" s="302"/>
    </row>
    <row r="1390" spans="5:5" x14ac:dyDescent="0.2">
      <c r="E1390" s="302"/>
    </row>
    <row r="1391" spans="5:5" x14ac:dyDescent="0.2">
      <c r="E1391" s="302"/>
    </row>
    <row r="1392" spans="5:5" x14ac:dyDescent="0.2">
      <c r="E1392" s="302"/>
    </row>
    <row r="1393" spans="5:5" x14ac:dyDescent="0.2">
      <c r="E1393" s="302"/>
    </row>
    <row r="1394" spans="5:5" x14ac:dyDescent="0.2">
      <c r="E1394" s="302"/>
    </row>
    <row r="1395" spans="5:5" x14ac:dyDescent="0.2">
      <c r="E1395" s="302"/>
    </row>
    <row r="1396" spans="5:5" x14ac:dyDescent="0.2">
      <c r="E1396" s="302"/>
    </row>
    <row r="1397" spans="5:5" x14ac:dyDescent="0.2">
      <c r="E1397" s="302"/>
    </row>
    <row r="1398" spans="5:5" x14ac:dyDescent="0.2">
      <c r="E1398" s="302"/>
    </row>
    <row r="1399" spans="5:5" x14ac:dyDescent="0.2">
      <c r="E1399" s="302"/>
    </row>
    <row r="1400" spans="5:5" x14ac:dyDescent="0.2">
      <c r="E1400" s="302"/>
    </row>
    <row r="1401" spans="5:5" x14ac:dyDescent="0.2">
      <c r="E1401" s="302"/>
    </row>
    <row r="1402" spans="5:5" x14ac:dyDescent="0.2">
      <c r="E1402" s="302"/>
    </row>
    <row r="1403" spans="5:5" x14ac:dyDescent="0.2">
      <c r="E1403" s="302"/>
    </row>
    <row r="1404" spans="5:5" x14ac:dyDescent="0.2">
      <c r="E1404" s="302"/>
    </row>
    <row r="1405" spans="5:5" x14ac:dyDescent="0.2">
      <c r="E1405" s="302"/>
    </row>
    <row r="1406" spans="5:5" x14ac:dyDescent="0.2">
      <c r="E1406" s="302"/>
    </row>
    <row r="1407" spans="5:5" x14ac:dyDescent="0.2">
      <c r="E1407" s="302"/>
    </row>
    <row r="1408" spans="5:5" x14ac:dyDescent="0.2">
      <c r="E1408" s="302"/>
    </row>
    <row r="1409" spans="5:5" x14ac:dyDescent="0.2">
      <c r="E1409" s="302"/>
    </row>
    <row r="1410" spans="5:5" x14ac:dyDescent="0.2">
      <c r="E1410" s="302"/>
    </row>
    <row r="1411" spans="5:5" x14ac:dyDescent="0.2">
      <c r="E1411" s="302"/>
    </row>
    <row r="1412" spans="5:5" x14ac:dyDescent="0.2">
      <c r="E1412" s="302"/>
    </row>
    <row r="1413" spans="5:5" x14ac:dyDescent="0.2">
      <c r="E1413" s="302"/>
    </row>
    <row r="1414" spans="5:5" x14ac:dyDescent="0.2">
      <c r="E1414" s="302"/>
    </row>
    <row r="1415" spans="5:5" x14ac:dyDescent="0.2">
      <c r="E1415" s="302"/>
    </row>
    <row r="1416" spans="5:5" x14ac:dyDescent="0.2">
      <c r="E1416" s="302"/>
    </row>
    <row r="1417" spans="5:5" x14ac:dyDescent="0.2">
      <c r="E1417" s="302"/>
    </row>
    <row r="1418" spans="5:5" x14ac:dyDescent="0.2">
      <c r="E1418" s="302"/>
    </row>
    <row r="1419" spans="5:5" x14ac:dyDescent="0.2">
      <c r="E1419" s="302"/>
    </row>
    <row r="1420" spans="5:5" x14ac:dyDescent="0.2">
      <c r="E1420" s="302"/>
    </row>
    <row r="1421" spans="5:5" x14ac:dyDescent="0.2">
      <c r="E1421" s="302"/>
    </row>
    <row r="1422" spans="5:5" x14ac:dyDescent="0.2">
      <c r="E1422" s="302"/>
    </row>
    <row r="1423" spans="5:5" x14ac:dyDescent="0.2">
      <c r="E1423" s="302"/>
    </row>
    <row r="1424" spans="5:5" x14ac:dyDescent="0.2">
      <c r="E1424" s="302"/>
    </row>
    <row r="1425" spans="5:5" x14ac:dyDescent="0.2">
      <c r="E1425" s="302"/>
    </row>
    <row r="1426" spans="5:5" x14ac:dyDescent="0.2">
      <c r="E1426" s="302"/>
    </row>
    <row r="1427" spans="5:5" x14ac:dyDescent="0.2">
      <c r="E1427" s="302"/>
    </row>
    <row r="1428" spans="5:5" x14ac:dyDescent="0.2">
      <c r="E1428" s="302"/>
    </row>
    <row r="1429" spans="5:5" x14ac:dyDescent="0.2">
      <c r="E1429" s="302"/>
    </row>
    <row r="1430" spans="5:5" x14ac:dyDescent="0.2">
      <c r="E1430" s="302"/>
    </row>
    <row r="1431" spans="5:5" x14ac:dyDescent="0.2">
      <c r="E1431" s="302"/>
    </row>
    <row r="1432" spans="5:5" x14ac:dyDescent="0.2">
      <c r="E1432" s="302"/>
    </row>
    <row r="1433" spans="5:5" x14ac:dyDescent="0.2">
      <c r="E1433" s="302"/>
    </row>
    <row r="1434" spans="5:5" x14ac:dyDescent="0.2">
      <c r="E1434" s="302"/>
    </row>
    <row r="1435" spans="5:5" x14ac:dyDescent="0.2">
      <c r="E1435" s="302"/>
    </row>
    <row r="1436" spans="5:5" x14ac:dyDescent="0.2">
      <c r="E1436" s="302"/>
    </row>
    <row r="1437" spans="5:5" x14ac:dyDescent="0.2">
      <c r="E1437" s="302"/>
    </row>
    <row r="1438" spans="5:5" x14ac:dyDescent="0.2">
      <c r="E1438" s="302"/>
    </row>
    <row r="1439" spans="5:5" x14ac:dyDescent="0.2">
      <c r="E1439" s="302"/>
    </row>
    <row r="1440" spans="5:5" x14ac:dyDescent="0.2">
      <c r="E1440" s="302"/>
    </row>
    <row r="1441" spans="5:5" x14ac:dyDescent="0.2">
      <c r="E1441" s="302"/>
    </row>
    <row r="1442" spans="5:5" x14ac:dyDescent="0.2">
      <c r="E1442" s="302"/>
    </row>
    <row r="1443" spans="5:5" x14ac:dyDescent="0.2">
      <c r="E1443" s="302"/>
    </row>
    <row r="1444" spans="5:5" x14ac:dyDescent="0.2">
      <c r="E1444" s="302"/>
    </row>
    <row r="1445" spans="5:5" x14ac:dyDescent="0.2">
      <c r="E1445" s="302"/>
    </row>
    <row r="1446" spans="5:5" x14ac:dyDescent="0.2">
      <c r="E1446" s="302"/>
    </row>
    <row r="1447" spans="5:5" x14ac:dyDescent="0.2">
      <c r="E1447" s="302"/>
    </row>
    <row r="1448" spans="5:5" x14ac:dyDescent="0.2">
      <c r="E1448" s="302"/>
    </row>
    <row r="1449" spans="5:5" x14ac:dyDescent="0.2">
      <c r="E1449" s="302"/>
    </row>
    <row r="1450" spans="5:5" x14ac:dyDescent="0.2">
      <c r="E1450" s="302"/>
    </row>
    <row r="1451" spans="5:5" x14ac:dyDescent="0.2">
      <c r="E1451" s="302"/>
    </row>
    <row r="1452" spans="5:5" x14ac:dyDescent="0.2">
      <c r="E1452" s="302"/>
    </row>
    <row r="1453" spans="5:5" x14ac:dyDescent="0.2">
      <c r="E1453" s="302"/>
    </row>
    <row r="1454" spans="5:5" x14ac:dyDescent="0.2">
      <c r="E1454" s="302"/>
    </row>
    <row r="1455" spans="5:5" x14ac:dyDescent="0.2">
      <c r="E1455" s="302"/>
    </row>
    <row r="1456" spans="5:5" x14ac:dyDescent="0.2">
      <c r="E1456" s="302"/>
    </row>
    <row r="1457" spans="5:5" x14ac:dyDescent="0.2">
      <c r="E1457" s="302"/>
    </row>
    <row r="1458" spans="5:5" x14ac:dyDescent="0.2">
      <c r="E1458" s="302"/>
    </row>
    <row r="1459" spans="5:5" x14ac:dyDescent="0.2">
      <c r="E1459" s="302"/>
    </row>
    <row r="1460" spans="5:5" x14ac:dyDescent="0.2">
      <c r="E1460" s="302"/>
    </row>
    <row r="1461" spans="5:5" x14ac:dyDescent="0.2">
      <c r="E1461" s="302"/>
    </row>
    <row r="1462" spans="5:5" x14ac:dyDescent="0.2">
      <c r="E1462" s="302"/>
    </row>
    <row r="1463" spans="5:5" x14ac:dyDescent="0.2">
      <c r="E1463" s="302"/>
    </row>
    <row r="1464" spans="5:5" x14ac:dyDescent="0.2">
      <c r="E1464" s="302"/>
    </row>
    <row r="1465" spans="5:5" x14ac:dyDescent="0.2">
      <c r="E1465" s="302"/>
    </row>
    <row r="1466" spans="5:5" x14ac:dyDescent="0.2">
      <c r="E1466" s="302"/>
    </row>
    <row r="1467" spans="5:5" x14ac:dyDescent="0.2">
      <c r="E1467" s="302"/>
    </row>
    <row r="1468" spans="5:5" x14ac:dyDescent="0.2">
      <c r="E1468" s="302"/>
    </row>
    <row r="1469" spans="5:5" x14ac:dyDescent="0.2">
      <c r="E1469" s="302"/>
    </row>
    <row r="1470" spans="5:5" x14ac:dyDescent="0.2">
      <c r="E1470" s="302"/>
    </row>
    <row r="1471" spans="5:5" x14ac:dyDescent="0.2">
      <c r="E1471" s="302"/>
    </row>
    <row r="1472" spans="5:5" x14ac:dyDescent="0.2">
      <c r="E1472" s="302"/>
    </row>
    <row r="1473" spans="5:5" x14ac:dyDescent="0.2">
      <c r="E1473" s="302"/>
    </row>
    <row r="1474" spans="5:5" x14ac:dyDescent="0.2">
      <c r="E1474" s="302"/>
    </row>
    <row r="1475" spans="5:5" x14ac:dyDescent="0.2">
      <c r="E1475" s="302"/>
    </row>
    <row r="1476" spans="5:5" x14ac:dyDescent="0.2">
      <c r="E1476" s="302"/>
    </row>
    <row r="1477" spans="5:5" x14ac:dyDescent="0.2">
      <c r="E1477" s="302"/>
    </row>
    <row r="1478" spans="5:5" x14ac:dyDescent="0.2">
      <c r="E1478" s="302"/>
    </row>
    <row r="1479" spans="5:5" x14ac:dyDescent="0.2">
      <c r="E1479" s="302"/>
    </row>
    <row r="1480" spans="5:5" x14ac:dyDescent="0.2">
      <c r="E1480" s="302"/>
    </row>
    <row r="1481" spans="5:5" x14ac:dyDescent="0.2">
      <c r="E1481" s="302"/>
    </row>
    <row r="1482" spans="5:5" x14ac:dyDescent="0.2">
      <c r="E1482" s="302"/>
    </row>
    <row r="1483" spans="5:5" x14ac:dyDescent="0.2">
      <c r="E1483" s="302"/>
    </row>
    <row r="1484" spans="5:5" x14ac:dyDescent="0.2">
      <c r="E1484" s="302"/>
    </row>
    <row r="1485" spans="5:5" x14ac:dyDescent="0.2">
      <c r="E1485" s="302"/>
    </row>
    <row r="1486" spans="5:5" x14ac:dyDescent="0.2">
      <c r="E1486" s="302"/>
    </row>
    <row r="1487" spans="5:5" x14ac:dyDescent="0.2">
      <c r="E1487" s="302"/>
    </row>
    <row r="1488" spans="5:5" x14ac:dyDescent="0.2">
      <c r="E1488" s="302"/>
    </row>
    <row r="1489" spans="5:5" x14ac:dyDescent="0.2">
      <c r="E1489" s="302"/>
    </row>
    <row r="1490" spans="5:5" x14ac:dyDescent="0.2">
      <c r="E1490" s="302"/>
    </row>
    <row r="1491" spans="5:5" x14ac:dyDescent="0.2">
      <c r="E1491" s="302"/>
    </row>
    <row r="1492" spans="5:5" x14ac:dyDescent="0.2">
      <c r="E1492" s="302"/>
    </row>
    <row r="1493" spans="5:5" x14ac:dyDescent="0.2">
      <c r="E1493" s="302"/>
    </row>
    <row r="1494" spans="5:5" x14ac:dyDescent="0.2">
      <c r="E1494" s="302"/>
    </row>
    <row r="1495" spans="5:5" x14ac:dyDescent="0.2">
      <c r="E1495" s="302"/>
    </row>
    <row r="1496" spans="5:5" x14ac:dyDescent="0.2">
      <c r="E1496" s="302"/>
    </row>
    <row r="1497" spans="5:5" x14ac:dyDescent="0.2">
      <c r="E1497" s="302"/>
    </row>
    <row r="1498" spans="5:5" x14ac:dyDescent="0.2">
      <c r="E1498" s="302"/>
    </row>
    <row r="1499" spans="5:5" x14ac:dyDescent="0.2">
      <c r="E1499" s="302"/>
    </row>
    <row r="1500" spans="5:5" x14ac:dyDescent="0.2">
      <c r="E1500" s="302"/>
    </row>
    <row r="1501" spans="5:5" x14ac:dyDescent="0.2">
      <c r="E1501" s="302"/>
    </row>
    <row r="1502" spans="5:5" x14ac:dyDescent="0.2">
      <c r="E1502" s="302"/>
    </row>
    <row r="1503" spans="5:5" x14ac:dyDescent="0.2">
      <c r="E1503" s="302"/>
    </row>
    <row r="1504" spans="5:5" x14ac:dyDescent="0.2">
      <c r="E1504" s="302"/>
    </row>
    <row r="1505" spans="5:5" x14ac:dyDescent="0.2">
      <c r="E1505" s="302"/>
    </row>
    <row r="1506" spans="5:5" x14ac:dyDescent="0.2">
      <c r="E1506" s="302"/>
    </row>
    <row r="1507" spans="5:5" x14ac:dyDescent="0.2">
      <c r="E1507" s="302"/>
    </row>
    <row r="1508" spans="5:5" x14ac:dyDescent="0.2">
      <c r="E1508" s="302"/>
    </row>
    <row r="1509" spans="5:5" x14ac:dyDescent="0.2">
      <c r="E1509" s="302"/>
    </row>
    <row r="1510" spans="5:5" x14ac:dyDescent="0.2">
      <c r="E1510" s="302"/>
    </row>
    <row r="1511" spans="5:5" x14ac:dyDescent="0.2">
      <c r="E1511" s="302"/>
    </row>
    <row r="1512" spans="5:5" x14ac:dyDescent="0.2">
      <c r="E1512" s="302"/>
    </row>
    <row r="1513" spans="5:5" x14ac:dyDescent="0.2">
      <c r="E1513" s="302"/>
    </row>
    <row r="1514" spans="5:5" x14ac:dyDescent="0.2">
      <c r="E1514" s="302"/>
    </row>
    <row r="1515" spans="5:5" x14ac:dyDescent="0.2">
      <c r="E1515" s="302"/>
    </row>
    <row r="1516" spans="5:5" x14ac:dyDescent="0.2">
      <c r="E1516" s="302"/>
    </row>
    <row r="1517" spans="5:5" x14ac:dyDescent="0.2">
      <c r="E1517" s="302"/>
    </row>
    <row r="1518" spans="5:5" x14ac:dyDescent="0.2">
      <c r="E1518" s="302"/>
    </row>
    <row r="1519" spans="5:5" x14ac:dyDescent="0.2">
      <c r="E1519" s="302"/>
    </row>
    <row r="1520" spans="5:5" x14ac:dyDescent="0.2">
      <c r="E1520" s="302"/>
    </row>
    <row r="1521" spans="5:5" x14ac:dyDescent="0.2">
      <c r="E1521" s="302"/>
    </row>
    <row r="1522" spans="5:5" x14ac:dyDescent="0.2">
      <c r="E1522" s="302"/>
    </row>
    <row r="1523" spans="5:5" x14ac:dyDescent="0.2">
      <c r="E1523" s="302"/>
    </row>
    <row r="1524" spans="5:5" x14ac:dyDescent="0.2">
      <c r="E1524" s="302"/>
    </row>
    <row r="1525" spans="5:5" x14ac:dyDescent="0.2">
      <c r="E1525" s="302"/>
    </row>
    <row r="1526" spans="5:5" x14ac:dyDescent="0.2">
      <c r="E1526" s="302"/>
    </row>
    <row r="1527" spans="5:5" x14ac:dyDescent="0.2">
      <c r="E1527" s="302"/>
    </row>
    <row r="1528" spans="5:5" x14ac:dyDescent="0.2">
      <c r="E1528" s="302"/>
    </row>
    <row r="1529" spans="5:5" x14ac:dyDescent="0.2">
      <c r="E1529" s="302"/>
    </row>
    <row r="1530" spans="5:5" x14ac:dyDescent="0.2">
      <c r="E1530" s="302"/>
    </row>
    <row r="1531" spans="5:5" x14ac:dyDescent="0.2">
      <c r="E1531" s="302"/>
    </row>
    <row r="1532" spans="5:5" x14ac:dyDescent="0.2">
      <c r="E1532" s="302"/>
    </row>
    <row r="1533" spans="5:5" x14ac:dyDescent="0.2">
      <c r="E1533" s="302"/>
    </row>
    <row r="1534" spans="5:5" x14ac:dyDescent="0.2">
      <c r="E1534" s="302"/>
    </row>
    <row r="1535" spans="5:5" x14ac:dyDescent="0.2">
      <c r="E1535" s="302"/>
    </row>
    <row r="1536" spans="5:5" x14ac:dyDescent="0.2">
      <c r="E1536" s="302"/>
    </row>
    <row r="1537" spans="5:5" x14ac:dyDescent="0.2">
      <c r="E1537" s="302"/>
    </row>
    <row r="1538" spans="5:5" x14ac:dyDescent="0.2">
      <c r="E1538" s="302"/>
    </row>
    <row r="1539" spans="5:5" x14ac:dyDescent="0.2">
      <c r="E1539" s="302"/>
    </row>
    <row r="1540" spans="5:5" x14ac:dyDescent="0.2">
      <c r="E1540" s="302"/>
    </row>
    <row r="1541" spans="5:5" x14ac:dyDescent="0.2">
      <c r="E1541" s="302"/>
    </row>
    <row r="1542" spans="5:5" x14ac:dyDescent="0.2">
      <c r="E1542" s="302"/>
    </row>
    <row r="1543" spans="5:5" x14ac:dyDescent="0.2">
      <c r="E1543" s="302"/>
    </row>
    <row r="1544" spans="5:5" x14ac:dyDescent="0.2">
      <c r="E1544" s="302"/>
    </row>
    <row r="1545" spans="5:5" x14ac:dyDescent="0.2">
      <c r="E1545" s="302"/>
    </row>
    <row r="1546" spans="5:5" x14ac:dyDescent="0.2">
      <c r="E1546" s="302"/>
    </row>
    <row r="1547" spans="5:5" x14ac:dyDescent="0.2">
      <c r="E1547" s="302"/>
    </row>
    <row r="1548" spans="5:5" x14ac:dyDescent="0.2">
      <c r="E1548" s="302"/>
    </row>
    <row r="1549" spans="5:5" x14ac:dyDescent="0.2">
      <c r="E1549" s="302"/>
    </row>
    <row r="1550" spans="5:5" x14ac:dyDescent="0.2">
      <c r="E1550" s="302"/>
    </row>
    <row r="1551" spans="5:5" x14ac:dyDescent="0.2">
      <c r="E1551" s="302"/>
    </row>
    <row r="1552" spans="5:5" x14ac:dyDescent="0.2">
      <c r="E1552" s="302"/>
    </row>
    <row r="1553" spans="5:5" x14ac:dyDescent="0.2">
      <c r="E1553" s="302"/>
    </row>
    <row r="1554" spans="5:5" x14ac:dyDescent="0.2">
      <c r="E1554" s="302"/>
    </row>
    <row r="1555" spans="5:5" x14ac:dyDescent="0.2">
      <c r="E1555" s="302"/>
    </row>
    <row r="1556" spans="5:5" x14ac:dyDescent="0.2">
      <c r="E1556" s="302"/>
    </row>
    <row r="1557" spans="5:5" x14ac:dyDescent="0.2">
      <c r="E1557" s="302"/>
    </row>
    <row r="1558" spans="5:5" x14ac:dyDescent="0.2">
      <c r="E1558" s="302"/>
    </row>
    <row r="1559" spans="5:5" x14ac:dyDescent="0.2">
      <c r="E1559" s="302"/>
    </row>
    <row r="1560" spans="5:5" x14ac:dyDescent="0.2">
      <c r="E1560" s="302"/>
    </row>
    <row r="1561" spans="5:5" x14ac:dyDescent="0.2">
      <c r="E1561" s="302"/>
    </row>
    <row r="1562" spans="5:5" x14ac:dyDescent="0.2">
      <c r="E1562" s="302"/>
    </row>
    <row r="1563" spans="5:5" x14ac:dyDescent="0.2">
      <c r="E1563" s="302"/>
    </row>
    <row r="1564" spans="5:5" x14ac:dyDescent="0.2">
      <c r="E1564" s="302"/>
    </row>
    <row r="1565" spans="5:5" x14ac:dyDescent="0.2">
      <c r="E1565" s="302"/>
    </row>
    <row r="1566" spans="5:5" x14ac:dyDescent="0.2">
      <c r="E1566" s="302"/>
    </row>
    <row r="1567" spans="5:5" x14ac:dyDescent="0.2">
      <c r="E1567" s="302"/>
    </row>
    <row r="1568" spans="5:5" x14ac:dyDescent="0.2">
      <c r="E1568" s="302"/>
    </row>
    <row r="1569" spans="5:5" x14ac:dyDescent="0.2">
      <c r="E1569" s="302"/>
    </row>
    <row r="1570" spans="5:5" x14ac:dyDescent="0.2">
      <c r="E1570" s="302"/>
    </row>
    <row r="1571" spans="5:5" x14ac:dyDescent="0.2">
      <c r="E1571" s="302"/>
    </row>
    <row r="1572" spans="5:5" x14ac:dyDescent="0.2">
      <c r="E1572" s="302"/>
    </row>
    <row r="1573" spans="5:5" x14ac:dyDescent="0.2">
      <c r="E1573" s="302"/>
    </row>
    <row r="1574" spans="5:5" x14ac:dyDescent="0.2">
      <c r="E1574" s="302"/>
    </row>
    <row r="1575" spans="5:5" x14ac:dyDescent="0.2">
      <c r="E1575" s="302"/>
    </row>
    <row r="1576" spans="5:5" x14ac:dyDescent="0.2">
      <c r="E1576" s="302"/>
    </row>
    <row r="1577" spans="5:5" x14ac:dyDescent="0.2">
      <c r="E1577" s="302"/>
    </row>
    <row r="1578" spans="5:5" x14ac:dyDescent="0.2">
      <c r="E1578" s="302"/>
    </row>
    <row r="1579" spans="5:5" x14ac:dyDescent="0.2">
      <c r="E1579" s="302"/>
    </row>
    <row r="1580" spans="5:5" x14ac:dyDescent="0.2">
      <c r="E1580" s="302"/>
    </row>
    <row r="1581" spans="5:5" x14ac:dyDescent="0.2">
      <c r="E1581" s="302"/>
    </row>
    <row r="1582" spans="5:5" x14ac:dyDescent="0.2">
      <c r="E1582" s="302"/>
    </row>
    <row r="1583" spans="5:5" x14ac:dyDescent="0.2">
      <c r="E1583" s="302"/>
    </row>
    <row r="1584" spans="5:5" x14ac:dyDescent="0.2">
      <c r="E1584" s="302"/>
    </row>
    <row r="1585" spans="5:5" x14ac:dyDescent="0.2">
      <c r="E1585" s="302"/>
    </row>
    <row r="1586" spans="5:5" x14ac:dyDescent="0.2">
      <c r="E1586" s="302"/>
    </row>
    <row r="1587" spans="5:5" x14ac:dyDescent="0.2">
      <c r="E1587" s="302"/>
    </row>
    <row r="1588" spans="5:5" x14ac:dyDescent="0.2">
      <c r="E1588" s="302"/>
    </row>
    <row r="1589" spans="5:5" x14ac:dyDescent="0.2">
      <c r="E1589" s="302"/>
    </row>
    <row r="1590" spans="5:5" x14ac:dyDescent="0.2">
      <c r="E1590" s="302"/>
    </row>
    <row r="1591" spans="5:5" x14ac:dyDescent="0.2">
      <c r="E1591" s="302"/>
    </row>
    <row r="1592" spans="5:5" x14ac:dyDescent="0.2">
      <c r="E1592" s="302"/>
    </row>
    <row r="1593" spans="5:5" x14ac:dyDescent="0.2">
      <c r="E1593" s="302"/>
    </row>
    <row r="1594" spans="5:5" x14ac:dyDescent="0.2">
      <c r="E1594" s="302"/>
    </row>
    <row r="1595" spans="5:5" x14ac:dyDescent="0.2">
      <c r="E1595" s="302"/>
    </row>
    <row r="1596" spans="5:5" x14ac:dyDescent="0.2">
      <c r="E1596" s="302"/>
    </row>
    <row r="1597" spans="5:5" x14ac:dyDescent="0.2">
      <c r="E1597" s="302"/>
    </row>
    <row r="1598" spans="5:5" x14ac:dyDescent="0.2">
      <c r="E1598" s="302"/>
    </row>
    <row r="1599" spans="5:5" x14ac:dyDescent="0.2">
      <c r="E1599" s="302"/>
    </row>
    <row r="1600" spans="5:5" x14ac:dyDescent="0.2">
      <c r="E1600" s="302"/>
    </row>
    <row r="1601" spans="5:5" x14ac:dyDescent="0.2">
      <c r="E1601" s="302"/>
    </row>
    <row r="1602" spans="5:5" x14ac:dyDescent="0.2">
      <c r="E1602" s="302"/>
    </row>
    <row r="1603" spans="5:5" x14ac:dyDescent="0.2">
      <c r="E1603" s="302"/>
    </row>
    <row r="1604" spans="5:5" x14ac:dyDescent="0.2">
      <c r="E1604" s="302"/>
    </row>
    <row r="1605" spans="5:5" x14ac:dyDescent="0.2">
      <c r="E1605" s="302"/>
    </row>
    <row r="1606" spans="5:5" x14ac:dyDescent="0.2">
      <c r="E1606" s="302"/>
    </row>
    <row r="1607" spans="5:5" x14ac:dyDescent="0.2">
      <c r="E1607" s="302"/>
    </row>
    <row r="1608" spans="5:5" x14ac:dyDescent="0.2">
      <c r="E1608" s="302"/>
    </row>
    <row r="1609" spans="5:5" x14ac:dyDescent="0.2">
      <c r="E1609" s="302"/>
    </row>
    <row r="1610" spans="5:5" x14ac:dyDescent="0.2">
      <c r="E1610" s="302"/>
    </row>
    <row r="1611" spans="5:5" x14ac:dyDescent="0.2">
      <c r="E1611" s="302"/>
    </row>
    <row r="1612" spans="5:5" x14ac:dyDescent="0.2">
      <c r="E1612" s="302"/>
    </row>
    <row r="1613" spans="5:5" x14ac:dyDescent="0.2">
      <c r="E1613" s="302"/>
    </row>
    <row r="1614" spans="5:5" x14ac:dyDescent="0.2">
      <c r="E1614" s="302"/>
    </row>
    <row r="1615" spans="5:5" x14ac:dyDescent="0.2">
      <c r="E1615" s="302"/>
    </row>
    <row r="1616" spans="5:5" x14ac:dyDescent="0.2">
      <c r="E1616" s="302"/>
    </row>
    <row r="1617" spans="5:5" x14ac:dyDescent="0.2">
      <c r="E1617" s="302"/>
    </row>
    <row r="1618" spans="5:5" x14ac:dyDescent="0.2">
      <c r="E1618" s="302"/>
    </row>
    <row r="1619" spans="5:5" x14ac:dyDescent="0.2">
      <c r="E1619" s="302"/>
    </row>
    <row r="1620" spans="5:5" x14ac:dyDescent="0.2">
      <c r="E1620" s="302"/>
    </row>
    <row r="1621" spans="5:5" x14ac:dyDescent="0.2">
      <c r="E1621" s="302"/>
    </row>
    <row r="1622" spans="5:5" x14ac:dyDescent="0.2">
      <c r="E1622" s="302"/>
    </row>
    <row r="1623" spans="5:5" x14ac:dyDescent="0.2">
      <c r="E1623" s="302"/>
    </row>
    <row r="1624" spans="5:5" x14ac:dyDescent="0.2">
      <c r="E1624" s="302"/>
    </row>
    <row r="1625" spans="5:5" x14ac:dyDescent="0.2">
      <c r="E1625" s="302"/>
    </row>
    <row r="1626" spans="5:5" x14ac:dyDescent="0.2">
      <c r="E1626" s="302"/>
    </row>
    <row r="1627" spans="5:5" x14ac:dyDescent="0.2">
      <c r="E1627" s="302"/>
    </row>
    <row r="1628" spans="5:5" x14ac:dyDescent="0.2">
      <c r="E1628" s="302"/>
    </row>
    <row r="1629" spans="5:5" x14ac:dyDescent="0.2">
      <c r="E1629" s="302"/>
    </row>
    <row r="1630" spans="5:5" x14ac:dyDescent="0.2">
      <c r="E1630" s="302"/>
    </row>
    <row r="1631" spans="5:5" x14ac:dyDescent="0.2">
      <c r="E1631" s="302"/>
    </row>
    <row r="1632" spans="5:5" x14ac:dyDescent="0.2">
      <c r="E1632" s="302"/>
    </row>
    <row r="1633" spans="5:5" x14ac:dyDescent="0.2">
      <c r="E1633" s="302"/>
    </row>
    <row r="1634" spans="5:5" x14ac:dyDescent="0.2">
      <c r="E1634" s="302"/>
    </row>
    <row r="1635" spans="5:5" x14ac:dyDescent="0.2">
      <c r="E1635" s="302"/>
    </row>
    <row r="1636" spans="5:5" x14ac:dyDescent="0.2">
      <c r="E1636" s="302"/>
    </row>
    <row r="1637" spans="5:5" x14ac:dyDescent="0.2">
      <c r="E1637" s="302"/>
    </row>
    <row r="1638" spans="5:5" x14ac:dyDescent="0.2">
      <c r="E1638" s="302"/>
    </row>
    <row r="1639" spans="5:5" x14ac:dyDescent="0.2">
      <c r="E1639" s="302"/>
    </row>
    <row r="1640" spans="5:5" x14ac:dyDescent="0.2">
      <c r="E1640" s="302"/>
    </row>
    <row r="1641" spans="5:5" x14ac:dyDescent="0.2">
      <c r="E1641" s="302"/>
    </row>
    <row r="1642" spans="5:5" x14ac:dyDescent="0.2">
      <c r="E1642" s="302"/>
    </row>
    <row r="1643" spans="5:5" x14ac:dyDescent="0.2">
      <c r="E1643" s="302"/>
    </row>
    <row r="1644" spans="5:5" x14ac:dyDescent="0.2">
      <c r="E1644" s="302"/>
    </row>
    <row r="1645" spans="5:5" x14ac:dyDescent="0.2">
      <c r="E1645" s="302"/>
    </row>
    <row r="1646" spans="5:5" x14ac:dyDescent="0.2">
      <c r="E1646" s="302"/>
    </row>
    <row r="1647" spans="5:5" x14ac:dyDescent="0.2">
      <c r="E1647" s="302"/>
    </row>
    <row r="1648" spans="5:5" x14ac:dyDescent="0.2">
      <c r="E1648" s="302"/>
    </row>
    <row r="1649" spans="5:5" x14ac:dyDescent="0.2">
      <c r="E1649" s="302"/>
    </row>
    <row r="1650" spans="5:5" x14ac:dyDescent="0.2">
      <c r="E1650" s="302"/>
    </row>
    <row r="1651" spans="5:5" x14ac:dyDescent="0.2">
      <c r="E1651" s="302"/>
    </row>
    <row r="1652" spans="5:5" x14ac:dyDescent="0.2">
      <c r="E1652" s="302"/>
    </row>
    <row r="1653" spans="5:5" x14ac:dyDescent="0.2">
      <c r="E1653" s="302"/>
    </row>
    <row r="1654" spans="5:5" x14ac:dyDescent="0.2">
      <c r="E1654" s="302"/>
    </row>
    <row r="1655" spans="5:5" x14ac:dyDescent="0.2">
      <c r="E1655" s="302"/>
    </row>
    <row r="1656" spans="5:5" x14ac:dyDescent="0.2">
      <c r="E1656" s="302"/>
    </row>
    <row r="1657" spans="5:5" x14ac:dyDescent="0.2">
      <c r="E1657" s="302"/>
    </row>
    <row r="1658" spans="5:5" x14ac:dyDescent="0.2">
      <c r="E1658" s="302"/>
    </row>
    <row r="1659" spans="5:5" x14ac:dyDescent="0.2">
      <c r="E1659" s="302"/>
    </row>
    <row r="1660" spans="5:5" x14ac:dyDescent="0.2">
      <c r="E1660" s="302"/>
    </row>
    <row r="1661" spans="5:5" x14ac:dyDescent="0.2">
      <c r="E1661" s="302"/>
    </row>
    <row r="1662" spans="5:5" x14ac:dyDescent="0.2">
      <c r="E1662" s="302"/>
    </row>
    <row r="1663" spans="5:5" x14ac:dyDescent="0.2">
      <c r="E1663" s="302"/>
    </row>
    <row r="1664" spans="5:5" x14ac:dyDescent="0.2">
      <c r="E1664" s="302"/>
    </row>
    <row r="1665" spans="5:5" x14ac:dyDescent="0.2">
      <c r="E1665" s="302"/>
    </row>
    <row r="1666" spans="5:5" x14ac:dyDescent="0.2">
      <c r="E1666" s="302"/>
    </row>
    <row r="1667" spans="5:5" x14ac:dyDescent="0.2">
      <c r="E1667" s="302"/>
    </row>
    <row r="1668" spans="5:5" x14ac:dyDescent="0.2">
      <c r="E1668" s="302"/>
    </row>
    <row r="1669" spans="5:5" x14ac:dyDescent="0.2">
      <c r="E1669" s="302"/>
    </row>
    <row r="1670" spans="5:5" x14ac:dyDescent="0.2">
      <c r="E1670" s="302"/>
    </row>
    <row r="1671" spans="5:5" x14ac:dyDescent="0.2">
      <c r="E1671" s="302"/>
    </row>
    <row r="1672" spans="5:5" x14ac:dyDescent="0.2">
      <c r="E1672" s="302"/>
    </row>
    <row r="1673" spans="5:5" x14ac:dyDescent="0.2">
      <c r="E1673" s="302"/>
    </row>
    <row r="1674" spans="5:5" x14ac:dyDescent="0.2">
      <c r="E1674" s="302"/>
    </row>
    <row r="1675" spans="5:5" x14ac:dyDescent="0.2">
      <c r="E1675" s="302"/>
    </row>
    <row r="1676" spans="5:5" x14ac:dyDescent="0.2">
      <c r="E1676" s="302"/>
    </row>
    <row r="1677" spans="5:5" x14ac:dyDescent="0.2">
      <c r="E1677" s="302"/>
    </row>
    <row r="1678" spans="5:5" x14ac:dyDescent="0.2">
      <c r="E1678" s="302"/>
    </row>
    <row r="1679" spans="5:5" x14ac:dyDescent="0.2">
      <c r="E1679" s="302"/>
    </row>
    <row r="1680" spans="5:5" x14ac:dyDescent="0.2">
      <c r="E1680" s="302"/>
    </row>
    <row r="1681" spans="5:5" x14ac:dyDescent="0.2">
      <c r="E1681" s="302"/>
    </row>
    <row r="1682" spans="5:5" x14ac:dyDescent="0.2">
      <c r="E1682" s="302"/>
    </row>
    <row r="1683" spans="5:5" x14ac:dyDescent="0.2">
      <c r="E1683" s="302"/>
    </row>
    <row r="1684" spans="5:5" x14ac:dyDescent="0.2">
      <c r="E1684" s="302"/>
    </row>
    <row r="1685" spans="5:5" x14ac:dyDescent="0.2">
      <c r="E1685" s="302"/>
    </row>
    <row r="1686" spans="5:5" x14ac:dyDescent="0.2">
      <c r="E1686" s="302"/>
    </row>
    <row r="1687" spans="5:5" x14ac:dyDescent="0.2">
      <c r="E1687" s="302"/>
    </row>
    <row r="1688" spans="5:5" x14ac:dyDescent="0.2">
      <c r="E1688" s="302"/>
    </row>
    <row r="1689" spans="5:5" x14ac:dyDescent="0.2">
      <c r="E1689" s="302"/>
    </row>
    <row r="1690" spans="5:5" x14ac:dyDescent="0.2">
      <c r="E1690" s="302"/>
    </row>
    <row r="1691" spans="5:5" x14ac:dyDescent="0.2">
      <c r="E1691" s="302"/>
    </row>
    <row r="1692" spans="5:5" x14ac:dyDescent="0.2">
      <c r="E1692" s="302"/>
    </row>
    <row r="1693" spans="5:5" x14ac:dyDescent="0.2">
      <c r="E1693" s="302"/>
    </row>
    <row r="1694" spans="5:5" x14ac:dyDescent="0.2">
      <c r="E1694" s="302"/>
    </row>
    <row r="1695" spans="5:5" x14ac:dyDescent="0.2">
      <c r="E1695" s="302"/>
    </row>
    <row r="1696" spans="5:5" x14ac:dyDescent="0.2">
      <c r="E1696" s="302"/>
    </row>
    <row r="1697" spans="5:5" x14ac:dyDescent="0.2">
      <c r="E1697" s="302"/>
    </row>
    <row r="1698" spans="5:5" x14ac:dyDescent="0.2">
      <c r="E1698" s="302"/>
    </row>
    <row r="1699" spans="5:5" x14ac:dyDescent="0.2">
      <c r="E1699" s="302"/>
    </row>
    <row r="1700" spans="5:5" x14ac:dyDescent="0.2">
      <c r="E1700" s="302"/>
    </row>
    <row r="1701" spans="5:5" x14ac:dyDescent="0.2">
      <c r="E1701" s="302"/>
    </row>
    <row r="1702" spans="5:5" x14ac:dyDescent="0.2">
      <c r="E1702" s="302"/>
    </row>
    <row r="1703" spans="5:5" x14ac:dyDescent="0.2">
      <c r="E1703" s="302"/>
    </row>
    <row r="1704" spans="5:5" x14ac:dyDescent="0.2">
      <c r="E1704" s="302"/>
    </row>
    <row r="1705" spans="5:5" x14ac:dyDescent="0.2">
      <c r="E1705" s="302"/>
    </row>
    <row r="1706" spans="5:5" x14ac:dyDescent="0.2">
      <c r="E1706" s="302"/>
    </row>
    <row r="1707" spans="5:5" x14ac:dyDescent="0.2">
      <c r="E1707" s="302"/>
    </row>
    <row r="1708" spans="5:5" x14ac:dyDescent="0.2">
      <c r="E1708" s="302"/>
    </row>
    <row r="1709" spans="5:5" x14ac:dyDescent="0.2">
      <c r="E1709" s="302"/>
    </row>
    <row r="1710" spans="5:5" x14ac:dyDescent="0.2">
      <c r="E1710" s="302"/>
    </row>
    <row r="1711" spans="5:5" x14ac:dyDescent="0.2">
      <c r="E1711" s="302"/>
    </row>
    <row r="1712" spans="5:5" x14ac:dyDescent="0.2">
      <c r="E1712" s="302"/>
    </row>
    <row r="1713" spans="5:5" x14ac:dyDescent="0.2">
      <c r="E1713" s="302"/>
    </row>
    <row r="1714" spans="5:5" x14ac:dyDescent="0.2">
      <c r="E1714" s="302"/>
    </row>
    <row r="1715" spans="5:5" x14ac:dyDescent="0.2">
      <c r="E1715" s="302"/>
    </row>
    <row r="1716" spans="5:5" x14ac:dyDescent="0.2">
      <c r="E1716" s="302"/>
    </row>
    <row r="1717" spans="5:5" x14ac:dyDescent="0.2">
      <c r="E1717" s="302"/>
    </row>
    <row r="1718" spans="5:5" x14ac:dyDescent="0.2">
      <c r="E1718" s="302"/>
    </row>
    <row r="1719" spans="5:5" x14ac:dyDescent="0.2">
      <c r="E1719" s="302"/>
    </row>
    <row r="1720" spans="5:5" x14ac:dyDescent="0.2">
      <c r="E1720" s="302"/>
    </row>
    <row r="1721" spans="5:5" x14ac:dyDescent="0.2">
      <c r="E1721" s="302"/>
    </row>
    <row r="1722" spans="5:5" x14ac:dyDescent="0.2">
      <c r="E1722" s="302"/>
    </row>
    <row r="1723" spans="5:5" x14ac:dyDescent="0.2">
      <c r="E1723" s="302"/>
    </row>
    <row r="1724" spans="5:5" x14ac:dyDescent="0.2">
      <c r="E1724" s="302"/>
    </row>
    <row r="1725" spans="5:5" x14ac:dyDescent="0.2">
      <c r="E1725" s="302"/>
    </row>
    <row r="1726" spans="5:5" x14ac:dyDescent="0.2">
      <c r="E1726" s="302"/>
    </row>
    <row r="1727" spans="5:5" x14ac:dyDescent="0.2">
      <c r="E1727" s="302"/>
    </row>
    <row r="1728" spans="5:5" x14ac:dyDescent="0.2">
      <c r="E1728" s="302"/>
    </row>
    <row r="1729" spans="5:5" x14ac:dyDescent="0.2">
      <c r="E1729" s="302"/>
    </row>
    <row r="1730" spans="5:5" x14ac:dyDescent="0.2">
      <c r="E1730" s="302"/>
    </row>
    <row r="1731" spans="5:5" x14ac:dyDescent="0.2">
      <c r="E1731" s="302"/>
    </row>
    <row r="1732" spans="5:5" x14ac:dyDescent="0.2">
      <c r="E1732" s="302"/>
    </row>
    <row r="1733" spans="5:5" x14ac:dyDescent="0.2">
      <c r="E1733" s="302"/>
    </row>
    <row r="1734" spans="5:5" x14ac:dyDescent="0.2">
      <c r="E1734" s="302"/>
    </row>
    <row r="1735" spans="5:5" x14ac:dyDescent="0.2">
      <c r="E1735" s="302"/>
    </row>
    <row r="1736" spans="5:5" x14ac:dyDescent="0.2">
      <c r="E1736" s="302"/>
    </row>
    <row r="1737" spans="5:5" x14ac:dyDescent="0.2">
      <c r="E1737" s="302"/>
    </row>
    <row r="1738" spans="5:5" x14ac:dyDescent="0.2">
      <c r="E1738" s="302"/>
    </row>
    <row r="1739" spans="5:5" x14ac:dyDescent="0.2">
      <c r="E1739" s="302"/>
    </row>
    <row r="1740" spans="5:5" x14ac:dyDescent="0.2">
      <c r="E1740" s="302"/>
    </row>
    <row r="1741" spans="5:5" x14ac:dyDescent="0.2">
      <c r="E1741" s="302"/>
    </row>
    <row r="1742" spans="5:5" x14ac:dyDescent="0.2">
      <c r="E1742" s="302"/>
    </row>
    <row r="1743" spans="5:5" x14ac:dyDescent="0.2">
      <c r="E1743" s="302"/>
    </row>
    <row r="1744" spans="5:5" x14ac:dyDescent="0.2">
      <c r="E1744" s="302"/>
    </row>
    <row r="1745" spans="5:5" x14ac:dyDescent="0.2">
      <c r="E1745" s="302"/>
    </row>
    <row r="1746" spans="5:5" x14ac:dyDescent="0.2">
      <c r="E1746" s="302"/>
    </row>
    <row r="1747" spans="5:5" x14ac:dyDescent="0.2">
      <c r="E1747" s="302"/>
    </row>
    <row r="1748" spans="5:5" x14ac:dyDescent="0.2">
      <c r="E1748" s="302"/>
    </row>
    <row r="1749" spans="5:5" x14ac:dyDescent="0.2">
      <c r="E1749" s="302"/>
    </row>
    <row r="1750" spans="5:5" x14ac:dyDescent="0.2">
      <c r="E1750" s="302"/>
    </row>
    <row r="1751" spans="5:5" x14ac:dyDescent="0.2">
      <c r="E1751" s="302"/>
    </row>
    <row r="1752" spans="5:5" x14ac:dyDescent="0.2">
      <c r="E1752" s="302"/>
    </row>
    <row r="1753" spans="5:5" x14ac:dyDescent="0.2">
      <c r="E1753" s="302"/>
    </row>
    <row r="1754" spans="5:5" x14ac:dyDescent="0.2">
      <c r="E1754" s="302"/>
    </row>
    <row r="1755" spans="5:5" x14ac:dyDescent="0.2">
      <c r="E1755" s="302"/>
    </row>
    <row r="1756" spans="5:5" x14ac:dyDescent="0.2">
      <c r="E1756" s="302"/>
    </row>
    <row r="1757" spans="5:5" x14ac:dyDescent="0.2">
      <c r="E1757" s="302"/>
    </row>
    <row r="1758" spans="5:5" x14ac:dyDescent="0.2">
      <c r="E1758" s="302"/>
    </row>
    <row r="1759" spans="5:5" x14ac:dyDescent="0.2">
      <c r="E1759" s="302"/>
    </row>
    <row r="1760" spans="5:5" x14ac:dyDescent="0.2">
      <c r="E1760" s="302"/>
    </row>
    <row r="1761" spans="5:5" x14ac:dyDescent="0.2">
      <c r="E1761" s="302"/>
    </row>
    <row r="1762" spans="5:5" x14ac:dyDescent="0.2">
      <c r="E1762" s="302"/>
    </row>
    <row r="1763" spans="5:5" x14ac:dyDescent="0.2">
      <c r="E1763" s="302"/>
    </row>
    <row r="1764" spans="5:5" x14ac:dyDescent="0.2">
      <c r="E1764" s="302"/>
    </row>
    <row r="1765" spans="5:5" x14ac:dyDescent="0.2">
      <c r="E1765" s="302"/>
    </row>
    <row r="1766" spans="5:5" x14ac:dyDescent="0.2">
      <c r="E1766" s="302"/>
    </row>
    <row r="1767" spans="5:5" x14ac:dyDescent="0.2">
      <c r="E1767" s="302"/>
    </row>
    <row r="1768" spans="5:5" x14ac:dyDescent="0.2">
      <c r="E1768" s="302"/>
    </row>
    <row r="1769" spans="5:5" x14ac:dyDescent="0.2">
      <c r="E1769" s="302"/>
    </row>
    <row r="1770" spans="5:5" x14ac:dyDescent="0.2">
      <c r="E1770" s="302"/>
    </row>
    <row r="1771" spans="5:5" x14ac:dyDescent="0.2">
      <c r="E1771" s="302"/>
    </row>
    <row r="1772" spans="5:5" x14ac:dyDescent="0.2">
      <c r="E1772" s="302"/>
    </row>
    <row r="1773" spans="5:5" x14ac:dyDescent="0.2">
      <c r="E1773" s="302"/>
    </row>
    <row r="1774" spans="5:5" x14ac:dyDescent="0.2">
      <c r="E1774" s="302"/>
    </row>
    <row r="1775" spans="5:5" x14ac:dyDescent="0.2">
      <c r="E1775" s="302"/>
    </row>
    <row r="1776" spans="5:5" x14ac:dyDescent="0.2">
      <c r="E1776" s="302"/>
    </row>
    <row r="1777" spans="5:5" x14ac:dyDescent="0.2">
      <c r="E1777" s="302"/>
    </row>
    <row r="1778" spans="5:5" x14ac:dyDescent="0.2">
      <c r="E1778" s="302"/>
    </row>
    <row r="1779" spans="5:5" x14ac:dyDescent="0.2">
      <c r="E1779" s="302"/>
    </row>
    <row r="1780" spans="5:5" x14ac:dyDescent="0.2">
      <c r="E1780" s="302"/>
    </row>
    <row r="1781" spans="5:5" x14ac:dyDescent="0.2">
      <c r="E1781" s="302"/>
    </row>
    <row r="1782" spans="5:5" x14ac:dyDescent="0.2">
      <c r="E1782" s="302"/>
    </row>
    <row r="1783" spans="5:5" x14ac:dyDescent="0.2">
      <c r="E1783" s="302"/>
    </row>
    <row r="1784" spans="5:5" x14ac:dyDescent="0.2">
      <c r="E1784" s="302"/>
    </row>
    <row r="1785" spans="5:5" x14ac:dyDescent="0.2">
      <c r="E1785" s="302"/>
    </row>
    <row r="1786" spans="5:5" x14ac:dyDescent="0.2">
      <c r="E1786" s="302"/>
    </row>
    <row r="1787" spans="5:5" x14ac:dyDescent="0.2">
      <c r="E1787" s="302"/>
    </row>
    <row r="1788" spans="5:5" x14ac:dyDescent="0.2">
      <c r="E1788" s="302"/>
    </row>
    <row r="1789" spans="5:5" x14ac:dyDescent="0.2">
      <c r="E1789" s="302"/>
    </row>
    <row r="1790" spans="5:5" x14ac:dyDescent="0.2">
      <c r="E1790" s="302"/>
    </row>
    <row r="1791" spans="5:5" x14ac:dyDescent="0.2">
      <c r="E1791" s="302"/>
    </row>
    <row r="1792" spans="5:5" x14ac:dyDescent="0.2">
      <c r="E1792" s="302"/>
    </row>
    <row r="1793" spans="5:5" x14ac:dyDescent="0.2">
      <c r="E1793" s="302"/>
    </row>
    <row r="1794" spans="5:5" x14ac:dyDescent="0.2">
      <c r="E1794" s="302"/>
    </row>
    <row r="1795" spans="5:5" x14ac:dyDescent="0.2">
      <c r="E1795" s="302"/>
    </row>
    <row r="1796" spans="5:5" x14ac:dyDescent="0.2">
      <c r="E1796" s="302"/>
    </row>
    <row r="1797" spans="5:5" x14ac:dyDescent="0.2">
      <c r="E1797" s="302"/>
    </row>
    <row r="1798" spans="5:5" x14ac:dyDescent="0.2">
      <c r="E1798" s="302"/>
    </row>
    <row r="1799" spans="5:5" x14ac:dyDescent="0.2">
      <c r="E1799" s="302"/>
    </row>
    <row r="1800" spans="5:5" x14ac:dyDescent="0.2">
      <c r="E1800" s="302"/>
    </row>
    <row r="1801" spans="5:5" x14ac:dyDescent="0.2">
      <c r="E1801" s="302"/>
    </row>
    <row r="1802" spans="5:5" x14ac:dyDescent="0.2">
      <c r="E1802" s="302"/>
    </row>
    <row r="1803" spans="5:5" x14ac:dyDescent="0.2">
      <c r="E1803" s="302"/>
    </row>
    <row r="1804" spans="5:5" x14ac:dyDescent="0.2">
      <c r="E1804" s="302"/>
    </row>
    <row r="1805" spans="5:5" x14ac:dyDescent="0.2">
      <c r="E1805" s="302"/>
    </row>
    <row r="1806" spans="5:5" x14ac:dyDescent="0.2">
      <c r="E1806" s="302"/>
    </row>
    <row r="1807" spans="5:5" x14ac:dyDescent="0.2">
      <c r="E1807" s="302"/>
    </row>
    <row r="1808" spans="5:5" x14ac:dyDescent="0.2">
      <c r="E1808" s="302"/>
    </row>
    <row r="1809" spans="5:5" x14ac:dyDescent="0.2">
      <c r="E1809" s="302"/>
    </row>
    <row r="1810" spans="5:5" x14ac:dyDescent="0.2">
      <c r="E1810" s="302"/>
    </row>
    <row r="1811" spans="5:5" x14ac:dyDescent="0.2">
      <c r="E1811" s="302"/>
    </row>
    <row r="1812" spans="5:5" x14ac:dyDescent="0.2">
      <c r="E1812" s="302"/>
    </row>
    <row r="1813" spans="5:5" x14ac:dyDescent="0.2">
      <c r="E1813" s="302"/>
    </row>
    <row r="1814" spans="5:5" x14ac:dyDescent="0.2">
      <c r="E1814" s="302"/>
    </row>
    <row r="1815" spans="5:5" x14ac:dyDescent="0.2">
      <c r="E1815" s="302"/>
    </row>
    <row r="1816" spans="5:5" x14ac:dyDescent="0.2">
      <c r="E1816" s="302"/>
    </row>
    <row r="1817" spans="5:5" x14ac:dyDescent="0.2">
      <c r="E1817" s="302"/>
    </row>
    <row r="1818" spans="5:5" x14ac:dyDescent="0.2">
      <c r="E1818" s="302"/>
    </row>
    <row r="1819" spans="5:5" x14ac:dyDescent="0.2">
      <c r="E1819" s="302"/>
    </row>
    <row r="1820" spans="5:5" x14ac:dyDescent="0.2">
      <c r="E1820" s="302"/>
    </row>
    <row r="1821" spans="5:5" x14ac:dyDescent="0.2">
      <c r="E1821" s="302"/>
    </row>
    <row r="1822" spans="5:5" x14ac:dyDescent="0.2">
      <c r="E1822" s="302"/>
    </row>
    <row r="1823" spans="5:5" x14ac:dyDescent="0.2">
      <c r="E1823" s="302"/>
    </row>
    <row r="1824" spans="5:5" x14ac:dyDescent="0.2">
      <c r="E1824" s="302"/>
    </row>
    <row r="1825" spans="5:5" x14ac:dyDescent="0.2">
      <c r="E1825" s="302"/>
    </row>
    <row r="1826" spans="5:5" x14ac:dyDescent="0.2">
      <c r="E1826" s="302"/>
    </row>
    <row r="1827" spans="5:5" x14ac:dyDescent="0.2">
      <c r="E1827" s="302"/>
    </row>
    <row r="1828" spans="5:5" x14ac:dyDescent="0.2">
      <c r="E1828" s="302"/>
    </row>
    <row r="1829" spans="5:5" x14ac:dyDescent="0.2">
      <c r="E1829" s="302"/>
    </row>
    <row r="1830" spans="5:5" x14ac:dyDescent="0.2">
      <c r="E1830" s="302"/>
    </row>
    <row r="1831" spans="5:5" x14ac:dyDescent="0.2">
      <c r="E1831" s="302"/>
    </row>
    <row r="1832" spans="5:5" x14ac:dyDescent="0.2">
      <c r="E1832" s="302"/>
    </row>
    <row r="1833" spans="5:5" x14ac:dyDescent="0.2">
      <c r="E1833" s="302"/>
    </row>
    <row r="1834" spans="5:5" x14ac:dyDescent="0.2">
      <c r="E1834" s="302"/>
    </row>
    <row r="1835" spans="5:5" x14ac:dyDescent="0.2">
      <c r="E1835" s="302"/>
    </row>
    <row r="1836" spans="5:5" x14ac:dyDescent="0.2">
      <c r="E1836" s="302"/>
    </row>
    <row r="1837" spans="5:5" x14ac:dyDescent="0.2">
      <c r="E1837" s="302"/>
    </row>
    <row r="1838" spans="5:5" x14ac:dyDescent="0.2">
      <c r="E1838" s="302"/>
    </row>
    <row r="1839" spans="5:5" x14ac:dyDescent="0.2">
      <c r="E1839" s="302"/>
    </row>
    <row r="1840" spans="5:5" x14ac:dyDescent="0.2">
      <c r="E1840" s="302"/>
    </row>
    <row r="1841" spans="5:5" x14ac:dyDescent="0.2">
      <c r="E1841" s="302"/>
    </row>
    <row r="1842" spans="5:5" x14ac:dyDescent="0.2">
      <c r="E1842" s="302"/>
    </row>
    <row r="1843" spans="5:5" x14ac:dyDescent="0.2">
      <c r="E1843" s="302"/>
    </row>
    <row r="1844" spans="5:5" x14ac:dyDescent="0.2">
      <c r="E1844" s="302"/>
    </row>
    <row r="1845" spans="5:5" x14ac:dyDescent="0.2">
      <c r="E1845" s="302"/>
    </row>
    <row r="1846" spans="5:5" x14ac:dyDescent="0.2">
      <c r="E1846" s="302"/>
    </row>
    <row r="1847" spans="5:5" x14ac:dyDescent="0.2">
      <c r="E1847" s="302"/>
    </row>
    <row r="1848" spans="5:5" x14ac:dyDescent="0.2">
      <c r="E1848" s="302"/>
    </row>
    <row r="1849" spans="5:5" x14ac:dyDescent="0.2">
      <c r="E1849" s="302"/>
    </row>
    <row r="1850" spans="5:5" x14ac:dyDescent="0.2">
      <c r="E1850" s="302"/>
    </row>
    <row r="1851" spans="5:5" x14ac:dyDescent="0.2">
      <c r="E1851" s="302"/>
    </row>
    <row r="1852" spans="5:5" x14ac:dyDescent="0.2">
      <c r="E1852" s="302"/>
    </row>
    <row r="1853" spans="5:5" x14ac:dyDescent="0.2">
      <c r="E1853" s="302"/>
    </row>
    <row r="1854" spans="5:5" x14ac:dyDescent="0.2">
      <c r="E1854" s="302"/>
    </row>
    <row r="1855" spans="5:5" x14ac:dyDescent="0.2">
      <c r="E1855" s="302"/>
    </row>
    <row r="1856" spans="5:5" x14ac:dyDescent="0.2">
      <c r="E1856" s="302"/>
    </row>
    <row r="1857" spans="5:5" x14ac:dyDescent="0.2">
      <c r="E1857" s="302"/>
    </row>
    <row r="1858" spans="5:5" x14ac:dyDescent="0.2">
      <c r="E1858" s="302"/>
    </row>
    <row r="1859" spans="5:5" x14ac:dyDescent="0.2">
      <c r="E1859" s="302"/>
    </row>
    <row r="1860" spans="5:5" x14ac:dyDescent="0.2">
      <c r="E1860" s="302"/>
    </row>
    <row r="1861" spans="5:5" x14ac:dyDescent="0.2">
      <c r="E1861" s="302"/>
    </row>
    <row r="1862" spans="5:5" x14ac:dyDescent="0.2">
      <c r="E1862" s="302"/>
    </row>
    <row r="1863" spans="5:5" x14ac:dyDescent="0.2">
      <c r="E1863" s="302"/>
    </row>
    <row r="1864" spans="5:5" x14ac:dyDescent="0.2">
      <c r="E1864" s="302"/>
    </row>
    <row r="1865" spans="5:5" x14ac:dyDescent="0.2">
      <c r="E1865" s="302"/>
    </row>
    <row r="1866" spans="5:5" x14ac:dyDescent="0.2">
      <c r="E1866" s="302"/>
    </row>
    <row r="1867" spans="5:5" x14ac:dyDescent="0.2">
      <c r="E1867" s="302"/>
    </row>
    <row r="1868" spans="5:5" x14ac:dyDescent="0.2">
      <c r="E1868" s="302"/>
    </row>
    <row r="1869" spans="5:5" x14ac:dyDescent="0.2">
      <c r="E1869" s="302"/>
    </row>
    <row r="1870" spans="5:5" x14ac:dyDescent="0.2">
      <c r="E1870" s="302"/>
    </row>
    <row r="1871" spans="5:5" x14ac:dyDescent="0.2">
      <c r="E1871" s="302"/>
    </row>
    <row r="1872" spans="5:5" x14ac:dyDescent="0.2">
      <c r="E1872" s="302"/>
    </row>
    <row r="1873" spans="5:5" x14ac:dyDescent="0.2">
      <c r="E1873" s="302"/>
    </row>
    <row r="1874" spans="5:5" x14ac:dyDescent="0.2">
      <c r="E1874" s="302"/>
    </row>
    <row r="1875" spans="5:5" x14ac:dyDescent="0.2">
      <c r="E1875" s="302"/>
    </row>
    <row r="1876" spans="5:5" x14ac:dyDescent="0.2">
      <c r="E1876" s="302"/>
    </row>
    <row r="1877" spans="5:5" x14ac:dyDescent="0.2">
      <c r="E1877" s="302"/>
    </row>
    <row r="1878" spans="5:5" x14ac:dyDescent="0.2">
      <c r="E1878" s="302"/>
    </row>
    <row r="1879" spans="5:5" x14ac:dyDescent="0.2">
      <c r="E1879" s="302"/>
    </row>
    <row r="1880" spans="5:5" x14ac:dyDescent="0.2">
      <c r="E1880" s="302"/>
    </row>
    <row r="1881" spans="5:5" x14ac:dyDescent="0.2">
      <c r="E1881" s="302"/>
    </row>
    <row r="1882" spans="5:5" x14ac:dyDescent="0.2">
      <c r="E1882" s="302"/>
    </row>
    <row r="1883" spans="5:5" x14ac:dyDescent="0.2">
      <c r="E1883" s="302"/>
    </row>
    <row r="1884" spans="5:5" x14ac:dyDescent="0.2">
      <c r="E1884" s="302"/>
    </row>
    <row r="1885" spans="5:5" x14ac:dyDescent="0.2">
      <c r="E1885" s="302"/>
    </row>
    <row r="1886" spans="5:5" x14ac:dyDescent="0.2">
      <c r="E1886" s="302"/>
    </row>
    <row r="1887" spans="5:5" x14ac:dyDescent="0.2">
      <c r="E1887" s="302"/>
    </row>
    <row r="1888" spans="5:5" x14ac:dyDescent="0.2">
      <c r="E1888" s="302"/>
    </row>
    <row r="1889" spans="5:5" x14ac:dyDescent="0.2">
      <c r="E1889" s="302"/>
    </row>
    <row r="1890" spans="5:5" x14ac:dyDescent="0.2">
      <c r="E1890" s="302"/>
    </row>
    <row r="1891" spans="5:5" x14ac:dyDescent="0.2">
      <c r="E1891" s="302"/>
    </row>
    <row r="1892" spans="5:5" x14ac:dyDescent="0.2">
      <c r="E1892" s="302"/>
    </row>
    <row r="1893" spans="5:5" x14ac:dyDescent="0.2">
      <c r="E1893" s="302"/>
    </row>
    <row r="1894" spans="5:5" x14ac:dyDescent="0.2">
      <c r="E1894" s="302"/>
    </row>
    <row r="1895" spans="5:5" x14ac:dyDescent="0.2">
      <c r="E1895" s="302"/>
    </row>
    <row r="1896" spans="5:5" x14ac:dyDescent="0.2">
      <c r="E1896" s="302"/>
    </row>
    <row r="1897" spans="5:5" x14ac:dyDescent="0.2">
      <c r="E1897" s="302"/>
    </row>
    <row r="1898" spans="5:5" x14ac:dyDescent="0.2">
      <c r="E1898" s="302"/>
    </row>
    <row r="1899" spans="5:5" x14ac:dyDescent="0.2">
      <c r="E1899" s="302"/>
    </row>
    <row r="1900" spans="5:5" x14ac:dyDescent="0.2">
      <c r="E1900" s="302"/>
    </row>
    <row r="1901" spans="5:5" x14ac:dyDescent="0.2">
      <c r="E1901" s="302"/>
    </row>
    <row r="1902" spans="5:5" x14ac:dyDescent="0.2">
      <c r="E1902" s="302"/>
    </row>
    <row r="1903" spans="5:5" x14ac:dyDescent="0.2">
      <c r="E1903" s="302"/>
    </row>
    <row r="1904" spans="5:5" x14ac:dyDescent="0.2">
      <c r="E1904" s="302"/>
    </row>
    <row r="1905" spans="5:5" x14ac:dyDescent="0.2">
      <c r="E1905" s="302"/>
    </row>
    <row r="1906" spans="5:5" x14ac:dyDescent="0.2">
      <c r="E1906" s="302"/>
    </row>
    <row r="1907" spans="5:5" x14ac:dyDescent="0.2">
      <c r="E1907" s="302"/>
    </row>
    <row r="1908" spans="5:5" x14ac:dyDescent="0.2">
      <c r="E1908" s="302"/>
    </row>
    <row r="1909" spans="5:5" x14ac:dyDescent="0.2">
      <c r="E1909" s="302"/>
    </row>
    <row r="1910" spans="5:5" x14ac:dyDescent="0.2">
      <c r="E1910" s="302"/>
    </row>
    <row r="1911" spans="5:5" x14ac:dyDescent="0.2">
      <c r="E1911" s="302"/>
    </row>
    <row r="1912" spans="5:5" x14ac:dyDescent="0.2">
      <c r="E1912" s="302"/>
    </row>
    <row r="1913" spans="5:5" x14ac:dyDescent="0.2">
      <c r="E1913" s="302"/>
    </row>
    <row r="1914" spans="5:5" x14ac:dyDescent="0.2">
      <c r="E1914" s="302"/>
    </row>
    <row r="1915" spans="5:5" x14ac:dyDescent="0.2">
      <c r="E1915" s="302"/>
    </row>
    <row r="1916" spans="5:5" x14ac:dyDescent="0.2">
      <c r="E1916" s="302"/>
    </row>
    <row r="1917" spans="5:5" x14ac:dyDescent="0.2">
      <c r="E1917" s="302"/>
    </row>
    <row r="1918" spans="5:5" x14ac:dyDescent="0.2">
      <c r="E1918" s="302"/>
    </row>
    <row r="1919" spans="5:5" x14ac:dyDescent="0.2">
      <c r="E1919" s="302"/>
    </row>
    <row r="1920" spans="5:5" x14ac:dyDescent="0.2">
      <c r="E1920" s="302"/>
    </row>
    <row r="1921" spans="5:5" x14ac:dyDescent="0.2">
      <c r="E1921" s="302"/>
    </row>
    <row r="1922" spans="5:5" x14ac:dyDescent="0.2">
      <c r="E1922" s="302"/>
    </row>
    <row r="1923" spans="5:5" x14ac:dyDescent="0.2">
      <c r="E1923" s="302"/>
    </row>
    <row r="1924" spans="5:5" x14ac:dyDescent="0.2">
      <c r="E1924" s="302"/>
    </row>
    <row r="1925" spans="5:5" x14ac:dyDescent="0.2">
      <c r="E1925" s="302"/>
    </row>
    <row r="1926" spans="5:5" x14ac:dyDescent="0.2">
      <c r="E1926" s="302"/>
    </row>
    <row r="1927" spans="5:5" x14ac:dyDescent="0.2">
      <c r="E1927" s="302"/>
    </row>
    <row r="1928" spans="5:5" x14ac:dyDescent="0.2">
      <c r="E1928" s="302"/>
    </row>
    <row r="1929" spans="5:5" x14ac:dyDescent="0.2">
      <c r="E1929" s="302"/>
    </row>
    <row r="1930" spans="5:5" x14ac:dyDescent="0.2">
      <c r="E1930" s="302"/>
    </row>
    <row r="1931" spans="5:5" x14ac:dyDescent="0.2">
      <c r="E1931" s="302"/>
    </row>
    <row r="1932" spans="5:5" x14ac:dyDescent="0.2">
      <c r="E1932" s="302"/>
    </row>
    <row r="1933" spans="5:5" x14ac:dyDescent="0.2">
      <c r="E1933" s="302"/>
    </row>
    <row r="1934" spans="5:5" x14ac:dyDescent="0.2">
      <c r="E1934" s="302"/>
    </row>
    <row r="1935" spans="5:5" x14ac:dyDescent="0.2">
      <c r="E1935" s="302"/>
    </row>
    <row r="1936" spans="5:5" x14ac:dyDescent="0.2">
      <c r="E1936" s="302"/>
    </row>
    <row r="1937" spans="5:5" x14ac:dyDescent="0.2">
      <c r="E1937" s="302"/>
    </row>
    <row r="1938" spans="5:5" x14ac:dyDescent="0.2">
      <c r="E1938" s="302"/>
    </row>
    <row r="1939" spans="5:5" x14ac:dyDescent="0.2">
      <c r="E1939" s="302"/>
    </row>
    <row r="1940" spans="5:5" x14ac:dyDescent="0.2">
      <c r="E1940" s="302"/>
    </row>
    <row r="1941" spans="5:5" x14ac:dyDescent="0.2">
      <c r="E1941" s="302"/>
    </row>
    <row r="1942" spans="5:5" x14ac:dyDescent="0.2">
      <c r="E1942" s="302"/>
    </row>
    <row r="1943" spans="5:5" x14ac:dyDescent="0.2">
      <c r="E1943" s="302"/>
    </row>
    <row r="1944" spans="5:5" x14ac:dyDescent="0.2">
      <c r="E1944" s="302"/>
    </row>
    <row r="1945" spans="5:5" x14ac:dyDescent="0.2">
      <c r="E1945" s="302"/>
    </row>
    <row r="1946" spans="5:5" x14ac:dyDescent="0.2">
      <c r="E1946" s="302"/>
    </row>
    <row r="1947" spans="5:5" x14ac:dyDescent="0.2">
      <c r="E1947" s="302"/>
    </row>
    <row r="1948" spans="5:5" x14ac:dyDescent="0.2">
      <c r="E1948" s="302"/>
    </row>
    <row r="1949" spans="5:5" x14ac:dyDescent="0.2">
      <c r="E1949" s="302"/>
    </row>
    <row r="1950" spans="5:5" x14ac:dyDescent="0.2">
      <c r="E1950" s="302"/>
    </row>
    <row r="1951" spans="5:5" x14ac:dyDescent="0.2">
      <c r="E1951" s="302"/>
    </row>
    <row r="1952" spans="5:5" x14ac:dyDescent="0.2">
      <c r="E1952" s="302"/>
    </row>
    <row r="1953" spans="5:5" x14ac:dyDescent="0.2">
      <c r="E1953" s="302"/>
    </row>
    <row r="1954" spans="5:5" x14ac:dyDescent="0.2">
      <c r="E1954" s="302"/>
    </row>
    <row r="1955" spans="5:5" x14ac:dyDescent="0.2">
      <c r="E1955" s="302"/>
    </row>
    <row r="1956" spans="5:5" x14ac:dyDescent="0.2">
      <c r="E1956" s="302"/>
    </row>
    <row r="1957" spans="5:5" x14ac:dyDescent="0.2">
      <c r="E1957" s="302"/>
    </row>
    <row r="1958" spans="5:5" x14ac:dyDescent="0.2">
      <c r="E1958" s="302"/>
    </row>
    <row r="1959" spans="5:5" x14ac:dyDescent="0.2">
      <c r="E1959" s="302"/>
    </row>
    <row r="1960" spans="5:5" x14ac:dyDescent="0.2">
      <c r="E1960" s="302"/>
    </row>
  </sheetData>
  <mergeCells count="71">
    <mergeCell ref="B1:L1"/>
    <mergeCell ref="A48:S49"/>
    <mergeCell ref="Q3:R3"/>
    <mergeCell ref="Q11:R11"/>
    <mergeCell ref="Q14:R14"/>
    <mergeCell ref="Q22:R22"/>
    <mergeCell ref="Q33:R33"/>
    <mergeCell ref="Q25:R25"/>
    <mergeCell ref="K12:P12"/>
    <mergeCell ref="M14:O14"/>
    <mergeCell ref="P14:P15"/>
    <mergeCell ref="B22:C22"/>
    <mergeCell ref="H3:I3"/>
    <mergeCell ref="H11:I11"/>
    <mergeCell ref="H14:I14"/>
    <mergeCell ref="B14:B15"/>
    <mergeCell ref="C14:C15"/>
    <mergeCell ref="D14:F14"/>
    <mergeCell ref="G14:G15"/>
    <mergeCell ref="Q46:R46"/>
    <mergeCell ref="Q38:R38"/>
    <mergeCell ref="L3:L4"/>
    <mergeCell ref="M3:O3"/>
    <mergeCell ref="P3:P4"/>
    <mergeCell ref="P25:P26"/>
    <mergeCell ref="K33:L33"/>
    <mergeCell ref="H33:I33"/>
    <mergeCell ref="B11:C11"/>
    <mergeCell ref="K11:L11"/>
    <mergeCell ref="B3:B4"/>
    <mergeCell ref="C3:C4"/>
    <mergeCell ref="D3:F3"/>
    <mergeCell ref="G3:G4"/>
    <mergeCell ref="K3:K4"/>
    <mergeCell ref="B25:B26"/>
    <mergeCell ref="C25:C26"/>
    <mergeCell ref="D25:F25"/>
    <mergeCell ref="G25:G26"/>
    <mergeCell ref="K25:K26"/>
    <mergeCell ref="H25:I25"/>
    <mergeCell ref="K47:L47"/>
    <mergeCell ref="B46:C46"/>
    <mergeCell ref="K46:L46"/>
    <mergeCell ref="K22:L22"/>
    <mergeCell ref="B47:C47"/>
    <mergeCell ref="B38:B39"/>
    <mergeCell ref="C38:C39"/>
    <mergeCell ref="D38:F38"/>
    <mergeCell ref="G38:G39"/>
    <mergeCell ref="K38:K39"/>
    <mergeCell ref="L38:L39"/>
    <mergeCell ref="D47:G47"/>
    <mergeCell ref="H46:I46"/>
    <mergeCell ref="H38:I38"/>
    <mergeCell ref="H22:I22"/>
    <mergeCell ref="B33:C33"/>
    <mergeCell ref="M38:O38"/>
    <mergeCell ref="P38:P39"/>
    <mergeCell ref="L25:L26"/>
    <mergeCell ref="B2:F2"/>
    <mergeCell ref="K13:O13"/>
    <mergeCell ref="B13:F13"/>
    <mergeCell ref="B24:F24"/>
    <mergeCell ref="K24:O24"/>
    <mergeCell ref="B37:F37"/>
    <mergeCell ref="K37:O37"/>
    <mergeCell ref="K2:O2"/>
    <mergeCell ref="K35:L35"/>
    <mergeCell ref="K14:K15"/>
    <mergeCell ref="L14:L15"/>
    <mergeCell ref="M25:O25"/>
  </mergeCells>
  <dataValidations count="2">
    <dataValidation type="whole" operator="greaterThan" allowBlank="1" showInputMessage="1" showErrorMessage="1" promptTitle="Example" prompt="20161_x000a_20162" sqref="Q40:Q45 H7:H10 Q5:Q10 Q16:Q21 H16:H21 Q27:Q32 H27:H32 H40:H45 H5" xr:uid="{EE4E1A42-8B61-464E-AC5B-292D066FE74D}">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xr:uid="{3B9787F0-949D-4996-8C05-A910425D871B}">
      <formula1>20160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E55DC4FB-2F21-46A2-86A9-7D7A25C3E641}">
          <x14:formula1>
            <xm:f>'Academic advising'!$A$2:$A$9</xm:f>
          </x14:formula1>
          <xm:sqref>I5:I10 R5:R10 R16:R21 I16:I21 I27:I32 R27:R32 I40:I45 R40:R45</xm:sqref>
        </x14:dataValidation>
        <x14:dataValidation type="list" allowBlank="1" showInputMessage="1" showErrorMessage="1" xr:uid="{7CA2FCE7-575C-44B8-8307-5108CCEC4CE2}">
          <x14:formula1>
            <xm:f>'Academic advising'!$A$13:$A$15</xm:f>
          </x14:formula1>
          <xm:sqref>I24 R24 R13 I13 I2 R2 I37 R37</xm:sqref>
        </x14:dataValidation>
        <x14:dataValidation type="list" allowBlank="1" showInputMessage="1" showErrorMessage="1" xr:uid="{BCCC45D9-CE02-40FC-AD36-B016C17C70ED}">
          <x14:formula1>
            <xm:f>'Academic advising'!$A$20:$A$35</xm:f>
          </x14:formula1>
          <xm:sqref>H24 Q24 Q13 H13 H2 Q2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120" zoomScaleNormal="90" zoomScaleSheetLayoutView="120" workbookViewId="0">
      <selection activeCell="O3" sqref="O3"/>
    </sheetView>
  </sheetViews>
  <sheetFormatPr defaultRowHeight="12.75" x14ac:dyDescent="0.2"/>
  <cols>
    <col min="1" max="1" width="2.5703125" customWidth="1"/>
    <col min="2" max="2" width="10.85546875" customWidth="1"/>
    <col min="3" max="3" width="25.28515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4.7109375" customWidth="1"/>
    <col min="12" max="13" width="6.140625" customWidth="1"/>
    <col min="14" max="14" width="16.85546875" customWidth="1"/>
  </cols>
  <sheetData>
    <row r="1" spans="2:21" ht="24" customHeight="1" thickBot="1" x14ac:dyDescent="0.3">
      <c r="B1" s="385" t="s">
        <v>666</v>
      </c>
      <c r="C1" s="385"/>
      <c r="D1" s="385"/>
      <c r="E1" s="385"/>
      <c r="F1" s="385"/>
      <c r="G1" s="385"/>
      <c r="H1" s="385"/>
      <c r="I1" s="385"/>
      <c r="J1" s="385"/>
      <c r="K1" s="385"/>
      <c r="L1" s="385"/>
      <c r="M1" s="385"/>
      <c r="N1" s="385"/>
    </row>
    <row r="2" spans="2:21" ht="13.5" thickBot="1" x14ac:dyDescent="0.25">
      <c r="B2" s="357" t="s">
        <v>451</v>
      </c>
      <c r="C2" s="358"/>
      <c r="D2" s="358"/>
      <c r="E2" s="358"/>
      <c r="F2" s="358"/>
      <c r="G2" s="380"/>
      <c r="H2" s="23"/>
      <c r="I2" s="357" t="s">
        <v>452</v>
      </c>
      <c r="J2" s="358"/>
      <c r="K2" s="358"/>
      <c r="L2" s="358"/>
      <c r="M2" s="358"/>
      <c r="N2" s="380"/>
    </row>
    <row r="3" spans="2:21" ht="13.5" thickBot="1" x14ac:dyDescent="0.25">
      <c r="B3" s="363" t="s">
        <v>438</v>
      </c>
      <c r="C3" s="363" t="s">
        <v>439</v>
      </c>
      <c r="D3" s="363" t="s">
        <v>453</v>
      </c>
      <c r="E3" s="363"/>
      <c r="F3" s="363"/>
      <c r="G3" s="363" t="s">
        <v>454</v>
      </c>
      <c r="H3" s="23"/>
      <c r="I3" s="363" t="s">
        <v>438</v>
      </c>
      <c r="J3" s="363" t="s">
        <v>439</v>
      </c>
      <c r="K3" s="363" t="s">
        <v>453</v>
      </c>
      <c r="L3" s="363"/>
      <c r="M3" s="363"/>
      <c r="N3" s="363" t="s">
        <v>454</v>
      </c>
      <c r="P3" s="20"/>
      <c r="Q3" s="20"/>
      <c r="R3" s="20"/>
      <c r="S3" s="20"/>
      <c r="T3" s="20"/>
      <c r="U3" s="20"/>
    </row>
    <row r="4" spans="2:21" ht="13.5" thickBot="1" x14ac:dyDescent="0.25">
      <c r="B4" s="363"/>
      <c r="C4" s="363"/>
      <c r="D4" s="28" t="s">
        <v>455</v>
      </c>
      <c r="E4" s="28" t="s">
        <v>444</v>
      </c>
      <c r="F4" s="28" t="s">
        <v>445</v>
      </c>
      <c r="G4" s="363"/>
      <c r="H4" s="23"/>
      <c r="I4" s="363"/>
      <c r="J4" s="363"/>
      <c r="K4" s="28" t="s">
        <v>455</v>
      </c>
      <c r="L4" s="28" t="s">
        <v>444</v>
      </c>
      <c r="M4" s="28" t="s">
        <v>445</v>
      </c>
      <c r="N4" s="363"/>
      <c r="P4" s="20"/>
      <c r="Q4" s="20"/>
      <c r="R4" s="20"/>
      <c r="S4" s="20"/>
      <c r="T4" s="20"/>
      <c r="U4" s="20"/>
    </row>
    <row r="5" spans="2:21" x14ac:dyDescent="0.2">
      <c r="B5" s="226">
        <v>1401120</v>
      </c>
      <c r="C5" s="133" t="str">
        <f>VLOOKUP($B5,Crses!$A$2:$J$270,2,FALSE)</f>
        <v>اللغـة الإنجليزيـة (1)**</v>
      </c>
      <c r="D5" s="131">
        <f>VLOOKUP($B5,Crses!$A$2:$J$285,4,FALSE)</f>
        <v>3</v>
      </c>
      <c r="E5" s="131">
        <f>VLOOKUP($B5,Crses!$A$2:$J$285,5,FALSE)</f>
        <v>0</v>
      </c>
      <c r="F5" s="131">
        <f>VLOOKUP($B5,Crses!$A$2:$J$285,6,FALSE)</f>
        <v>3</v>
      </c>
      <c r="G5" s="228" t="str">
        <f>VLOOKUP($B5,Crses!$A$2:$J$285,7,FALSE)</f>
        <v>-</v>
      </c>
      <c r="H5" s="19"/>
      <c r="I5" s="226">
        <v>1401151</v>
      </c>
      <c r="J5" s="132" t="str">
        <f>VLOOKUP($I5,Crses!$A$2:$J$285,2,FALSE)</f>
        <v>أخلاقيات الحياة الجامعية</v>
      </c>
      <c r="K5" s="130">
        <f>VLOOKUP($I5,Crses!$A$2:$J$285,4,FALSE)</f>
        <v>3</v>
      </c>
      <c r="L5" s="130">
        <f>VLOOKUP($I5,Crses!$A$2:$J$285,5,FALSE)</f>
        <v>0</v>
      </c>
      <c r="M5" s="130">
        <f>VLOOKUP($I5,Crses!$A$2:$J$295,6,FALSE)</f>
        <v>3</v>
      </c>
      <c r="N5" s="227" t="str">
        <f>VLOOKUP($I5,Crses!$A$2:$J$285,7,FALSE)</f>
        <v>-</v>
      </c>
      <c r="P5" s="20"/>
      <c r="Q5" s="20"/>
      <c r="R5" s="20"/>
      <c r="S5" s="20"/>
      <c r="T5" s="20"/>
      <c r="U5" s="20"/>
    </row>
    <row r="6" spans="2:21" x14ac:dyDescent="0.2">
      <c r="B6" s="220">
        <v>1501110</v>
      </c>
      <c r="C6" s="133" t="str">
        <f>VLOOKUP($B6,Crses!$A$2:$J$270,2,FALSE)</f>
        <v>تفاضل وتكامل (1)</v>
      </c>
      <c r="D6" s="131">
        <f>VLOOKUP($B6,Crses!$A$2:$J$285,4,FALSE)</f>
        <v>3</v>
      </c>
      <c r="E6" s="131">
        <f>VLOOKUP($B6,Crses!$A$2:$J$285,5,FALSE)</f>
        <v>0</v>
      </c>
      <c r="F6" s="131">
        <f>VLOOKUP($B6,Crses!$A$2:$J$285,6,FALSE)</f>
        <v>3</v>
      </c>
      <c r="G6" s="228" t="str">
        <f>VLOOKUP($B6,Crses!$A$2:$J$285,7,FALSE)</f>
        <v>-</v>
      </c>
      <c r="H6" s="19"/>
      <c r="I6" s="220">
        <v>1301270</v>
      </c>
      <c r="J6" s="133" t="str">
        <f>VLOOKUP($I6,Crses!$A$2:$J$285,2,FALSE)</f>
        <v>التحليل العددى</v>
      </c>
      <c r="K6" s="131">
        <f>VLOOKUP($I6,Crses!$A$2:$J$285,4,FALSE)</f>
        <v>3</v>
      </c>
      <c r="L6" s="131">
        <f>VLOOKUP($I6,Crses!$A$2:$J$285,5,FALSE)</f>
        <v>0</v>
      </c>
      <c r="M6" s="131">
        <f>VLOOKUP($I6,Crses!$A$2:$J$295,6,FALSE)</f>
        <v>3</v>
      </c>
      <c r="N6" s="228">
        <f>VLOOKUP($I6,Crses!$A$2:$J$285,7,FALSE)</f>
        <v>1501110</v>
      </c>
      <c r="P6" s="30"/>
      <c r="Q6" s="31"/>
      <c r="R6" s="30"/>
      <c r="S6" s="30"/>
      <c r="T6" s="30"/>
      <c r="U6" s="30"/>
    </row>
    <row r="7" spans="2:21" x14ac:dyDescent="0.2">
      <c r="B7" s="220">
        <v>1301110</v>
      </c>
      <c r="C7" s="133" t="str">
        <f>VLOOKUP($B7,Crses!$A$2:$J$270,2,FALSE)</f>
        <v>تراكيب متقطعه (1)</v>
      </c>
      <c r="D7" s="131">
        <f>VLOOKUP($B7,Crses!$A$2:$J$285,4,FALSE)</f>
        <v>3</v>
      </c>
      <c r="E7" s="131">
        <f>VLOOKUP($B7,Crses!$A$2:$J$285,5,FALSE)</f>
        <v>0</v>
      </c>
      <c r="F7" s="131">
        <f>VLOOKUP($B7,Crses!$A$2:$J$285,6,FALSE)</f>
        <v>3</v>
      </c>
      <c r="G7" s="228" t="str">
        <f>VLOOKUP($B7,Crses!$A$2:$J$285,7,FALSE)</f>
        <v>-</v>
      </c>
      <c r="H7" s="19"/>
      <c r="I7" s="220">
        <v>1301108</v>
      </c>
      <c r="J7" s="133" t="str">
        <f>VLOOKUP($I7,Crses!$A$2:$J$285,2,FALSE)</f>
        <v>البرمجة الكينونية (1) **</v>
      </c>
      <c r="K7" s="131">
        <f>VLOOKUP($I7,Crses!$A$2:$J$285,4,FALSE)</f>
        <v>2</v>
      </c>
      <c r="L7" s="131">
        <f>VLOOKUP($I7,Crses!$A$2:$J$285,5,FALSE)</f>
        <v>2</v>
      </c>
      <c r="M7" s="131">
        <f>VLOOKUP($I7,Crses!$A$2:$J$295,6,FALSE)</f>
        <v>3</v>
      </c>
      <c r="N7" s="228">
        <f>VLOOKUP($I7,Crses!$A$2:$J$285,7,FALSE)</f>
        <v>1301106</v>
      </c>
      <c r="P7" s="20"/>
      <c r="Q7" s="20"/>
      <c r="R7" s="20"/>
      <c r="S7" s="20"/>
      <c r="T7" s="20"/>
      <c r="U7" s="20"/>
    </row>
    <row r="8" spans="2:21" x14ac:dyDescent="0.2">
      <c r="B8" s="220">
        <v>1301106</v>
      </c>
      <c r="C8" s="133" t="str">
        <f>VLOOKUP($B8,Crses!$A$2:$J$270,2,FALSE)</f>
        <v>البرمجة الهيكلية</v>
      </c>
      <c r="D8" s="131">
        <f>VLOOKUP($B8,Crses!$A$2:$J$285,4,FALSE)</f>
        <v>2</v>
      </c>
      <c r="E8" s="131">
        <f>VLOOKUP($B8,Crses!$A$2:$J$285,5,FALSE)</f>
        <v>2</v>
      </c>
      <c r="F8" s="131">
        <f>VLOOKUP($B8,Crses!$A$2:$J$285,6,FALSE)</f>
        <v>3</v>
      </c>
      <c r="G8" s="228" t="str">
        <f>VLOOKUP($B8,Crses!$A$2:$J$285,7,FALSE)</f>
        <v>-</v>
      </c>
      <c r="H8" s="19"/>
      <c r="I8" s="220">
        <v>1301120</v>
      </c>
      <c r="J8" s="133" t="str">
        <f>VLOOKUP($I8,Crses!$A$2:$J$285,2,FALSE)</f>
        <v>النظم الرقمية</v>
      </c>
      <c r="K8" s="131">
        <f>VLOOKUP($I8,Crses!$A$2:$J$285,4,FALSE)</f>
        <v>3</v>
      </c>
      <c r="L8" s="131">
        <f>VLOOKUP($I8,Crses!$A$2:$J$285,5,FALSE)</f>
        <v>0</v>
      </c>
      <c r="M8" s="131">
        <f>VLOOKUP($I8,Crses!$A$2:$J$295,6,FALSE)</f>
        <v>3</v>
      </c>
      <c r="N8" s="228">
        <f>VLOOKUP($I8,Crses!$A$2:$J$285,7,FALSE)</f>
        <v>1301110</v>
      </c>
      <c r="P8" s="20"/>
      <c r="Q8" s="20"/>
      <c r="R8" s="20"/>
      <c r="S8" s="20"/>
      <c r="T8" s="20"/>
      <c r="U8" s="20"/>
    </row>
    <row r="9" spans="2:21" x14ac:dyDescent="0.2">
      <c r="B9" s="220">
        <v>1501120</v>
      </c>
      <c r="C9" s="133" t="str">
        <f>VLOOKUP($B9,Crses!$A$2:$J$270,2,FALSE)</f>
        <v>فيزياء عامة (1)</v>
      </c>
      <c r="D9" s="131">
        <f>VLOOKUP($B9,Crses!$A$2:$J$285,4,FALSE)</f>
        <v>3</v>
      </c>
      <c r="E9" s="131">
        <f>VLOOKUP($B9,Crses!$A$2:$J$285,5,FALSE)</f>
        <v>0</v>
      </c>
      <c r="F9" s="131">
        <f>VLOOKUP($B9,Crses!$A$2:$J$285,6,FALSE)</f>
        <v>3</v>
      </c>
      <c r="G9" s="228" t="str">
        <f>VLOOKUP($B9,Crses!$A$2:$J$285,7,FALSE)</f>
        <v>-</v>
      </c>
      <c r="H9" s="19"/>
      <c r="I9" s="220">
        <v>1501130</v>
      </c>
      <c r="J9" s="133" t="str">
        <f>VLOOKUP($I9,Crses!$A$2:$J$285,2,FALSE)</f>
        <v xml:space="preserve"> الكيمياء العامة (1)</v>
      </c>
      <c r="K9" s="131">
        <f>VLOOKUP($I9,Crses!$A$2:$J$285,4,FALSE)</f>
        <v>3</v>
      </c>
      <c r="L9" s="131">
        <f>VLOOKUP($I9,Crses!$A$2:$J$285,5,FALSE)</f>
        <v>0</v>
      </c>
      <c r="M9" s="131">
        <f>VLOOKUP($I9,Crses!$A$2:$J$295,6,FALSE)</f>
        <v>3</v>
      </c>
      <c r="N9" s="228" t="str">
        <f>VLOOKUP($I9,Crses!$A$2:$J$285,7,FALSE)</f>
        <v>-</v>
      </c>
      <c r="P9" s="30"/>
      <c r="Q9" s="31"/>
      <c r="R9" s="30"/>
      <c r="S9" s="30"/>
      <c r="T9" s="30"/>
      <c r="U9" s="30"/>
    </row>
    <row r="10" spans="2:21" ht="13.5" thickBot="1" x14ac:dyDescent="0.25">
      <c r="B10" s="229">
        <v>1501121</v>
      </c>
      <c r="C10" s="133" t="str">
        <f>VLOOKUP($B10,Crses!$A$2:$J$270,2,FALSE)</f>
        <v xml:space="preserve"> فيزياء عامة عملى (1)</v>
      </c>
      <c r="D10" s="131">
        <f>VLOOKUP($B10,Crses!$A$2:$J$285,4,FALSE)</f>
        <v>0</v>
      </c>
      <c r="E10" s="131">
        <f>VLOOKUP($B10,Crses!$A$2:$J$285,5,FALSE)</f>
        <v>1</v>
      </c>
      <c r="F10" s="131">
        <f>VLOOKUP($B10,Crses!$A$2:$J$285,6,FALSE)</f>
        <v>1</v>
      </c>
      <c r="G10" s="228" t="str">
        <f>VLOOKUP($B10,Crses!$A$2:$J$285,7,FALSE)</f>
        <v>ↂ1501120</v>
      </c>
      <c r="H10" s="19"/>
      <c r="I10" s="229">
        <v>1501131</v>
      </c>
      <c r="J10" s="133" t="str">
        <f>VLOOKUP($I10,Crses!$A$2:$J$285,2,FALSE)</f>
        <v xml:space="preserve"> كيمياء عامة عملى (1)</v>
      </c>
      <c r="K10" s="131">
        <f>VLOOKUP($I10,Crses!$A$2:$J$285,4,FALSE)</f>
        <v>0</v>
      </c>
      <c r="L10" s="131">
        <f>VLOOKUP($I10,Crses!$A$2:$J$285,5,FALSE)</f>
        <v>1</v>
      </c>
      <c r="M10" s="131">
        <f>VLOOKUP($I10,Crses!$A$2:$J$295,6,FALSE)</f>
        <v>1</v>
      </c>
      <c r="N10" s="228" t="str">
        <f>VLOOKUP($I10,Crses!$A$2:$J$285,7,FALSE)</f>
        <v>ↂ1501130</v>
      </c>
      <c r="P10" s="30"/>
      <c r="Q10" s="31"/>
      <c r="R10" s="30"/>
      <c r="S10" s="30"/>
      <c r="T10" s="30"/>
      <c r="U10" s="30"/>
    </row>
    <row r="11" spans="2:21" ht="13.5" thickBot="1" x14ac:dyDescent="0.25">
      <c r="B11" s="369" t="s">
        <v>445</v>
      </c>
      <c r="C11" s="370"/>
      <c r="D11" s="225">
        <f>SUM(D5:D10)</f>
        <v>14</v>
      </c>
      <c r="E11" s="225">
        <f>SUM(E5:E10)</f>
        <v>3</v>
      </c>
      <c r="F11" s="225">
        <f>SUM(F5:F10)</f>
        <v>16</v>
      </c>
      <c r="G11" s="28"/>
      <c r="H11" s="19"/>
      <c r="I11" s="369" t="s">
        <v>445</v>
      </c>
      <c r="J11" s="370"/>
      <c r="K11" s="225">
        <f>SUM(K5:K10)</f>
        <v>14</v>
      </c>
      <c r="L11" s="225">
        <f>SUM(L5:L10)</f>
        <v>3</v>
      </c>
      <c r="M11" s="225">
        <f>SUM(M5:M10)</f>
        <v>16</v>
      </c>
      <c r="N11" s="28"/>
      <c r="P11" s="20"/>
      <c r="Q11" s="20"/>
      <c r="R11" s="20"/>
      <c r="S11" s="20"/>
      <c r="T11" s="20"/>
      <c r="U11" s="20"/>
    </row>
    <row r="12" spans="2:21" ht="13.5" thickBot="1" x14ac:dyDescent="0.25">
      <c r="B12" s="24"/>
      <c r="C12" s="24"/>
      <c r="D12" s="24"/>
      <c r="E12" s="24"/>
      <c r="F12" s="24"/>
      <c r="G12" s="24"/>
      <c r="H12" s="25"/>
      <c r="I12" s="384"/>
      <c r="J12" s="384"/>
      <c r="K12" s="384"/>
      <c r="L12" s="384"/>
      <c r="M12" s="384"/>
      <c r="N12" s="384"/>
      <c r="P12" s="20"/>
      <c r="Q12" s="20"/>
      <c r="R12" s="20"/>
      <c r="S12" s="20"/>
      <c r="T12" s="20"/>
      <c r="U12" s="20"/>
    </row>
    <row r="13" spans="2:21" ht="13.5" thickBot="1" x14ac:dyDescent="0.25">
      <c r="B13" s="357" t="s">
        <v>457</v>
      </c>
      <c r="C13" s="358"/>
      <c r="D13" s="358"/>
      <c r="E13" s="358"/>
      <c r="F13" s="358"/>
      <c r="G13" s="383"/>
      <c r="H13" s="23"/>
      <c r="I13" s="357" t="s">
        <v>458</v>
      </c>
      <c r="J13" s="358"/>
      <c r="K13" s="358"/>
      <c r="L13" s="358"/>
      <c r="M13" s="358"/>
      <c r="N13" s="380"/>
    </row>
    <row r="14" spans="2:21" ht="13.5" thickBot="1" x14ac:dyDescent="0.25">
      <c r="B14" s="363" t="s">
        <v>438</v>
      </c>
      <c r="C14" s="363" t="s">
        <v>439</v>
      </c>
      <c r="D14" s="363" t="s">
        <v>453</v>
      </c>
      <c r="E14" s="363"/>
      <c r="F14" s="363"/>
      <c r="G14" s="363" t="s">
        <v>454</v>
      </c>
      <c r="H14" s="26"/>
      <c r="I14" s="363" t="s">
        <v>438</v>
      </c>
      <c r="J14" s="363" t="s">
        <v>439</v>
      </c>
      <c r="K14" s="363" t="s">
        <v>453</v>
      </c>
      <c r="L14" s="363"/>
      <c r="M14" s="363"/>
      <c r="N14" s="363" t="s">
        <v>454</v>
      </c>
    </row>
    <row r="15" spans="2:21" ht="13.5" thickBot="1" x14ac:dyDescent="0.25">
      <c r="B15" s="363"/>
      <c r="C15" s="363"/>
      <c r="D15" s="28" t="s">
        <v>455</v>
      </c>
      <c r="E15" s="28" t="s">
        <v>444</v>
      </c>
      <c r="F15" s="28" t="s">
        <v>445</v>
      </c>
      <c r="G15" s="363"/>
      <c r="H15" s="26"/>
      <c r="I15" s="363"/>
      <c r="J15" s="363"/>
      <c r="K15" s="28" t="s">
        <v>455</v>
      </c>
      <c r="L15" s="28" t="s">
        <v>444</v>
      </c>
      <c r="M15" s="28" t="s">
        <v>445</v>
      </c>
      <c r="N15" s="363"/>
    </row>
    <row r="16" spans="2:21" x14ac:dyDescent="0.2">
      <c r="B16" s="226">
        <v>1401110</v>
      </c>
      <c r="C16" s="133" t="str">
        <f>VLOOKUP($B16,Crses!$A$2:$J$270,2,FALSE)</f>
        <v>اللغـــة الـعربيـة (1)**</v>
      </c>
      <c r="D16" s="131">
        <f>VLOOKUP($B16,Crses!$A$2:$J$285,4,FALSE)</f>
        <v>3</v>
      </c>
      <c r="E16" s="131">
        <f>VLOOKUP($B16,Crses!$A$2:$J$285,5,FALSE)</f>
        <v>0</v>
      </c>
      <c r="F16" s="131">
        <f>VLOOKUP($B16,Crses!$A$2:$J$285,6,FALSE)</f>
        <v>3</v>
      </c>
      <c r="G16" s="228" t="str">
        <f>VLOOKUP($B16,Crses!$A$2:$J$285,7,FALSE)</f>
        <v>-</v>
      </c>
      <c r="H16" s="23"/>
      <c r="I16" s="226">
        <v>100100</v>
      </c>
      <c r="J16" s="133" t="str">
        <f>VLOOKUP($I16,Crses!$A$2:$J$270,2,FALSE)</f>
        <v>العلــوم العسكـرية *</v>
      </c>
      <c r="K16" s="131">
        <f>VLOOKUP($I16,Crses!$A$2:$J$270,4,FALSE)</f>
        <v>3</v>
      </c>
      <c r="L16" s="131">
        <f>VLOOKUP($I16,Crses!$A$2:$J$270,5,FALSE)</f>
        <v>0</v>
      </c>
      <c r="M16" s="131">
        <f>VLOOKUP($I16,Crses!$A$2:$J$270,6,FALSE)</f>
        <v>3</v>
      </c>
      <c r="N16" s="228" t="str">
        <f>VLOOKUP($I16,Crses!$A$2:$J$270,7,FALSE)</f>
        <v>-</v>
      </c>
    </row>
    <row r="17" spans="2:19" x14ac:dyDescent="0.2">
      <c r="B17" s="220">
        <v>1301203</v>
      </c>
      <c r="C17" s="133" t="str">
        <f>VLOOKUP($B17,Crses!$A$2:$J$270,2,FALSE)</f>
        <v>تراكيب البيانات والخوارزميات</v>
      </c>
      <c r="D17" s="131">
        <f>VLOOKUP($B17,Crses!$A$2:$J$285,4,FALSE)</f>
        <v>2</v>
      </c>
      <c r="E17" s="131">
        <f>VLOOKUP($B17,Crses!$A$2:$J$285,5,FALSE)</f>
        <v>2</v>
      </c>
      <c r="F17" s="131">
        <f>VLOOKUP($B17,Crses!$A$2:$J$285,6,FALSE)</f>
        <v>3</v>
      </c>
      <c r="G17" s="228" t="str">
        <f>VLOOKUP($B17,Crses!$A$2:$J$285,7,FALSE)</f>
        <v>1301108+1301110</v>
      </c>
      <c r="H17" s="19"/>
      <c r="I17" s="220">
        <v>1303236</v>
      </c>
      <c r="J17" s="133" t="str">
        <f>VLOOKUP($I17,Crses!$A$2:$J$270,2,FALSE)</f>
        <v>تطوير برمجيات الانترنت</v>
      </c>
      <c r="K17" s="131">
        <f>VLOOKUP($I17,Crses!$A$2:$J$270,4,FALSE)</f>
        <v>2</v>
      </c>
      <c r="L17" s="131">
        <f>VLOOKUP($I17,Crses!$A$2:$J$270,5,FALSE)</f>
        <v>2</v>
      </c>
      <c r="M17" s="131">
        <f>VLOOKUP($I17,Crses!$A$2:$J$270,6,FALSE)</f>
        <v>3</v>
      </c>
      <c r="N17" s="228">
        <f>VLOOKUP($I17,Crses!$A$2:$J$270,7,FALSE)</f>
        <v>1301108</v>
      </c>
    </row>
    <row r="18" spans="2:19" x14ac:dyDescent="0.2">
      <c r="B18" s="220">
        <v>1301224</v>
      </c>
      <c r="C18" s="133" t="str">
        <f>VLOOKUP($B18,Crses!$A$2:$J$270,2,FALSE)</f>
        <v>نظم الحواسيب الدقيقة ولغة اسمبلى</v>
      </c>
      <c r="D18" s="131">
        <f>VLOOKUP($B18,Crses!$A$2:$J$285,4,FALSE)</f>
        <v>3</v>
      </c>
      <c r="E18" s="131">
        <f>VLOOKUP($B18,Crses!$A$2:$J$285,5,FALSE)</f>
        <v>0</v>
      </c>
      <c r="F18" s="131">
        <f>VLOOKUP($B18,Crses!$A$2:$J$285,6,FALSE)</f>
        <v>3</v>
      </c>
      <c r="G18" s="228">
        <f>VLOOKUP($B18,Crses!$A$2:$J$285,7,FALSE)</f>
        <v>1301120</v>
      </c>
      <c r="H18" s="19"/>
      <c r="I18" s="220">
        <v>1301208</v>
      </c>
      <c r="J18" s="133" t="str">
        <f>VLOOKUP($I18,Crses!$A$2:$J$270,2,FALSE)</f>
        <v>البرمجة الكينونية (2)</v>
      </c>
      <c r="K18" s="131">
        <f>VLOOKUP($I18,Crses!$A$2:$J$270,4,FALSE)</f>
        <v>2</v>
      </c>
      <c r="L18" s="131">
        <f>VLOOKUP($I18,Crses!$A$2:$J$270,5,FALSE)</f>
        <v>2</v>
      </c>
      <c r="M18" s="131">
        <f>VLOOKUP($I18,Crses!$A$2:$J$270,6,FALSE)</f>
        <v>3</v>
      </c>
      <c r="N18" s="228">
        <f>VLOOKUP($I18,Crses!$A$2:$J$270,7,FALSE)</f>
        <v>1301108</v>
      </c>
    </row>
    <row r="19" spans="2:19" x14ac:dyDescent="0.2">
      <c r="B19" s="220">
        <v>1501114</v>
      </c>
      <c r="C19" s="133" t="str">
        <f>VLOOKUP($B19,Crses!$A$2:$J$270,2,FALSE)</f>
        <v xml:space="preserve">الجبر الخطي </v>
      </c>
      <c r="D19" s="131">
        <f>VLOOKUP($B19,Crses!$A$2:$J$285,4,FALSE)</f>
        <v>3</v>
      </c>
      <c r="E19" s="131">
        <f>VLOOKUP($B19,Crses!$A$2:$J$285,5,FALSE)</f>
        <v>0</v>
      </c>
      <c r="F19" s="131">
        <f>VLOOKUP($B19,Crses!$A$2:$J$285,6,FALSE)</f>
        <v>3</v>
      </c>
      <c r="G19" s="228">
        <f>VLOOKUP($B19,Crses!$A$2:$J$285,7,FALSE)</f>
        <v>1501110</v>
      </c>
      <c r="H19" s="19"/>
      <c r="I19" s="220">
        <v>1301209</v>
      </c>
      <c r="J19" s="133" t="str">
        <f>VLOOKUP($I19,Crses!$A$2:$J$270,2,FALSE)</f>
        <v>تراكيب متقطعة (2)</v>
      </c>
      <c r="K19" s="131">
        <f>VLOOKUP($I19,Crses!$A$2:$J$270,4,FALSE)</f>
        <v>3</v>
      </c>
      <c r="L19" s="131">
        <f>VLOOKUP($I19,Crses!$A$2:$J$270,5,FALSE)</f>
        <v>0</v>
      </c>
      <c r="M19" s="131">
        <f>VLOOKUP($I19,Crses!$A$2:$J$270,6,FALSE)</f>
        <v>3</v>
      </c>
      <c r="N19" s="228">
        <f>VLOOKUP($I19,Crses!$A$2:$J$270,7,FALSE)</f>
        <v>1301110</v>
      </c>
    </row>
    <row r="20" spans="2:19" x14ac:dyDescent="0.2">
      <c r="B20" s="220">
        <v>1301266</v>
      </c>
      <c r="C20" s="133" t="str">
        <f>VLOOKUP($B20,Crses!$A$2:$J$270,2,FALSE)</f>
        <v xml:space="preserve">تقنية الكتابة و مهارات الاتصال </v>
      </c>
      <c r="D20" s="131">
        <f>VLOOKUP($B20,Crses!$A$2:$J$285,4,FALSE)</f>
        <v>3</v>
      </c>
      <c r="E20" s="131">
        <f>VLOOKUP($B20,Crses!$A$2:$J$285,5,FALSE)</f>
        <v>0</v>
      </c>
      <c r="F20" s="131">
        <f>VLOOKUP($B20,Crses!$A$2:$J$285,6,FALSE)</f>
        <v>3</v>
      </c>
      <c r="G20" s="228">
        <f>VLOOKUP($B20,Crses!$A$2:$J$285,7,FALSE)</f>
        <v>1401120</v>
      </c>
      <c r="H20" s="19"/>
      <c r="I20" s="220">
        <v>1301222</v>
      </c>
      <c r="J20" s="133" t="str">
        <f>VLOOKUP($I20,Crses!$A$2:$J$270,2,FALSE)</f>
        <v>تنظيم وعمارة الحاسوب</v>
      </c>
      <c r="K20" s="131">
        <f>VLOOKUP($I20,Crses!$A$2:$J$270,4,FALSE)</f>
        <v>3</v>
      </c>
      <c r="L20" s="131">
        <f>VLOOKUP($I20,Crses!$A$2:$J$270,5,FALSE)</f>
        <v>0</v>
      </c>
      <c r="M20" s="131">
        <f>VLOOKUP($I20,Crses!$A$2:$J$270,6,FALSE)</f>
        <v>3</v>
      </c>
      <c r="N20" s="228">
        <f>VLOOKUP($I20,Crses!$A$2:$J$270,7,FALSE)</f>
        <v>1301224</v>
      </c>
    </row>
    <row r="21" spans="2:19" ht="13.5" thickBot="1" x14ac:dyDescent="0.25">
      <c r="B21" s="229">
        <v>1501212</v>
      </c>
      <c r="C21" s="133" t="str">
        <f>VLOOKUP($B21,Crses!$A$2:$J$270,2,FALSE)</f>
        <v>الاحتمالات والإحصاء</v>
      </c>
      <c r="D21" s="131">
        <f>VLOOKUP($B21,Crses!$A$2:$J$285,4,FALSE)</f>
        <v>3</v>
      </c>
      <c r="E21" s="131">
        <f>VLOOKUP($B21,Crses!$A$2:$J$285,5,FALSE)</f>
        <v>0</v>
      </c>
      <c r="F21" s="131">
        <f>VLOOKUP($B21,Crses!$A$2:$J$285,6,FALSE)</f>
        <v>3</v>
      </c>
      <c r="G21" s="228">
        <f>VLOOKUP($B21,Crses!$A$2:$J$285,7,FALSE)</f>
        <v>1501110</v>
      </c>
      <c r="H21" s="19"/>
      <c r="I21" s="229">
        <v>1501210</v>
      </c>
      <c r="J21" s="133" t="str">
        <f>VLOOKUP($I21,Crses!$A$2:$J$270,2,FALSE)</f>
        <v>تفاضل وتكامل (2)</v>
      </c>
      <c r="K21" s="131">
        <f>VLOOKUP($I21,Crses!$A$2:$J$270,4,FALSE)</f>
        <v>3</v>
      </c>
      <c r="L21" s="131">
        <f>VLOOKUP($I21,Crses!$A$2:$J$270,5,FALSE)</f>
        <v>0</v>
      </c>
      <c r="M21" s="131">
        <f>VLOOKUP($I21,Crses!$A$2:$J$270,6,FALSE)</f>
        <v>3</v>
      </c>
      <c r="N21" s="228">
        <f>VLOOKUP($I21,Crses!$A$2:$J$270,7,FALSE)</f>
        <v>1501110</v>
      </c>
    </row>
    <row r="22" spans="2:19" ht="13.5" thickBot="1" x14ac:dyDescent="0.25">
      <c r="B22" s="369" t="s">
        <v>445</v>
      </c>
      <c r="C22" s="370"/>
      <c r="D22" s="225">
        <f>SUM(D16:D21)</f>
        <v>17</v>
      </c>
      <c r="E22" s="225">
        <f t="shared" ref="E22:F22" si="0">SUM(E16:E21)</f>
        <v>2</v>
      </c>
      <c r="F22" s="225">
        <f t="shared" si="0"/>
        <v>18</v>
      </c>
      <c r="G22" s="28"/>
      <c r="H22" s="27"/>
      <c r="I22" s="369" t="s">
        <v>445</v>
      </c>
      <c r="J22" s="370"/>
      <c r="K22" s="225">
        <f>SUM(K16:K21)</f>
        <v>16</v>
      </c>
      <c r="L22" s="225">
        <f>SUM(L16:L21)</f>
        <v>4</v>
      </c>
      <c r="M22" s="225">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57" t="s">
        <v>459</v>
      </c>
      <c r="C24" s="358"/>
      <c r="D24" s="358"/>
      <c r="E24" s="358"/>
      <c r="F24" s="358"/>
      <c r="G24" s="380"/>
      <c r="H24" s="27"/>
      <c r="I24" s="357" t="s">
        <v>460</v>
      </c>
      <c r="J24" s="358"/>
      <c r="K24" s="358"/>
      <c r="L24" s="358"/>
      <c r="M24" s="358"/>
      <c r="N24" s="380"/>
    </row>
    <row r="25" spans="2:19" ht="13.5" thickBot="1" x14ac:dyDescent="0.25">
      <c r="B25" s="363" t="s">
        <v>438</v>
      </c>
      <c r="C25" s="363" t="s">
        <v>439</v>
      </c>
      <c r="D25" s="363" t="s">
        <v>453</v>
      </c>
      <c r="E25" s="363"/>
      <c r="F25" s="363"/>
      <c r="G25" s="363" t="s">
        <v>454</v>
      </c>
      <c r="H25" s="26"/>
      <c r="I25" s="363" t="s">
        <v>438</v>
      </c>
      <c r="J25" s="363" t="s">
        <v>439</v>
      </c>
      <c r="K25" s="363" t="s">
        <v>453</v>
      </c>
      <c r="L25" s="363"/>
      <c r="M25" s="363"/>
      <c r="N25" s="363" t="s">
        <v>454</v>
      </c>
    </row>
    <row r="26" spans="2:19" ht="15" customHeight="1" thickBot="1" x14ac:dyDescent="0.25">
      <c r="B26" s="363"/>
      <c r="C26" s="363"/>
      <c r="D26" s="28" t="s">
        <v>455</v>
      </c>
      <c r="E26" s="28" t="s">
        <v>444</v>
      </c>
      <c r="F26" s="28" t="s">
        <v>445</v>
      </c>
      <c r="G26" s="363"/>
      <c r="H26" s="27"/>
      <c r="I26" s="363"/>
      <c r="J26" s="363"/>
      <c r="K26" s="28" t="s">
        <v>455</v>
      </c>
      <c r="L26" s="28" t="s">
        <v>444</v>
      </c>
      <c r="M26" s="28" t="s">
        <v>445</v>
      </c>
      <c r="N26" s="363"/>
    </row>
    <row r="27" spans="2:19" x14ac:dyDescent="0.2">
      <c r="B27" s="226">
        <v>1301326</v>
      </c>
      <c r="C27" s="133" t="str">
        <f>VLOOKUP($B27,Crses!$A$2:$J$270,2,FALSE)</f>
        <v>نظم التشغيل</v>
      </c>
      <c r="D27" s="131">
        <f>VLOOKUP($B27,Crses!$A$2:$J$285,4,FALSE)</f>
        <v>3</v>
      </c>
      <c r="E27" s="131">
        <f>VLOOKUP($B27,Crses!$A$2:$J$285,5,FALSE)</f>
        <v>0</v>
      </c>
      <c r="F27" s="131">
        <f>VLOOKUP($B27,Crses!$A$2:$J$285,6,FALSE)</f>
        <v>3</v>
      </c>
      <c r="G27" s="228">
        <f>VLOOKUP($B27,Crses!$A$2:$J$285,7,FALSE)</f>
        <v>1301222</v>
      </c>
      <c r="H27" s="23"/>
      <c r="I27" s="226">
        <v>1301304</v>
      </c>
      <c r="J27" s="132" t="str">
        <f>VLOOKUP($I27,Crses!$A$2:$J$255,2,FALSE)</f>
        <v>البرمجة المرئية</v>
      </c>
      <c r="K27" s="130">
        <f>VLOOKUP($I27,Crses!$A$2:$J$255,4,FALSE)</f>
        <v>2</v>
      </c>
      <c r="L27" s="130">
        <f>VLOOKUP($I27,Crses!$A$2:$J$255,5,FALSE)</f>
        <v>2</v>
      </c>
      <c r="M27" s="130">
        <f>VLOOKUP($I27,Crses!$A$2:$J$255,6,FALSE)</f>
        <v>3</v>
      </c>
      <c r="N27" s="227">
        <f>VLOOKUP($I27,Crses!$A$2:$J$255,7,FALSE)</f>
        <v>1301305</v>
      </c>
    </row>
    <row r="28" spans="2:19" x14ac:dyDescent="0.2">
      <c r="B28" s="220">
        <v>1301305</v>
      </c>
      <c r="C28" s="133" t="str">
        <f>VLOOKUP($B28,Crses!$A$2:$J$270,2,FALSE)</f>
        <v>قواعد البيانات و تطبيقاتها</v>
      </c>
      <c r="D28" s="131">
        <f>VLOOKUP($B28,Crses!$A$2:$J$285,4,FALSE)</f>
        <v>2</v>
      </c>
      <c r="E28" s="131">
        <f>VLOOKUP($B28,Crses!$A$2:$J$285,5,FALSE)</f>
        <v>2</v>
      </c>
      <c r="F28" s="131">
        <f>VLOOKUP($B28,Crses!$A$2:$J$285,6,FALSE)</f>
        <v>3</v>
      </c>
      <c r="G28" s="228">
        <f>VLOOKUP($B28,Crses!$A$2:$J$285,7,FALSE)</f>
        <v>1301203</v>
      </c>
      <c r="H28" s="23"/>
      <c r="I28" s="220">
        <v>1301315</v>
      </c>
      <c r="J28" s="133" t="str">
        <f>VLOOKUP($I28,Crses!$A$2:$J$255,2,FALSE)</f>
        <v>نظرية الحساب</v>
      </c>
      <c r="K28" s="131">
        <f>VLOOKUP($I28,Crses!$A$2:$J$255,4,FALSE)</f>
        <v>3</v>
      </c>
      <c r="L28" s="131">
        <f>VLOOKUP($I28,Crses!$A$2:$J$255,5,FALSE)</f>
        <v>0</v>
      </c>
      <c r="M28" s="131">
        <f>VLOOKUP($I28,Crses!$A$2:$J$255,6,FALSE)</f>
        <v>3</v>
      </c>
      <c r="N28" s="228">
        <f>VLOOKUP($I28,Crses!$A$2:$J$255,7,FALSE)</f>
        <v>1301203</v>
      </c>
    </row>
    <row r="29" spans="2:19" x14ac:dyDescent="0.2">
      <c r="B29" s="220">
        <v>1304336</v>
      </c>
      <c r="C29" s="133" t="str">
        <f>VLOOKUP($B29,Crses!$A$2:$J$270,2,FALSE)</f>
        <v>تراسل البيانات وشبكات الحاسوب</v>
      </c>
      <c r="D29" s="131">
        <f>VLOOKUP($B29,Crses!$A$2:$J$285,4,FALSE)</f>
        <v>3</v>
      </c>
      <c r="E29" s="131">
        <f>VLOOKUP($B29,Crses!$A$2:$J$285,5,FALSE)</f>
        <v>0</v>
      </c>
      <c r="F29" s="131">
        <f>VLOOKUP($B29,Crses!$A$2:$J$285,6,FALSE)</f>
        <v>3</v>
      </c>
      <c r="G29" s="228">
        <f>VLOOKUP($B29,Crses!$A$2:$J$285,7,FALSE)</f>
        <v>1301326</v>
      </c>
      <c r="H29" s="19"/>
      <c r="I29" s="220">
        <v>1304310</v>
      </c>
      <c r="J29" s="133" t="str">
        <f>VLOOKUP($I29,Crses!$A$2:$J$255,2,FALSE)</f>
        <v>امن الشبكات</v>
      </c>
      <c r="K29" s="131">
        <f>VLOOKUP($I29,Crses!$A$2:$J$255,4,FALSE)</f>
        <v>3</v>
      </c>
      <c r="L29" s="131">
        <f>VLOOKUP($I29,Crses!$A$2:$J$255,5,FALSE)</f>
        <v>0</v>
      </c>
      <c r="M29" s="131">
        <f>VLOOKUP($I29,Crses!$A$2:$J$255,6,FALSE)</f>
        <v>3</v>
      </c>
      <c r="N29" s="228">
        <f>VLOOKUP($I29,Crses!$A$2:$J$255,7,FALSE)</f>
        <v>1304336</v>
      </c>
    </row>
    <row r="30" spans="2:19" x14ac:dyDescent="0.2">
      <c r="B30" s="220">
        <v>1302281</v>
      </c>
      <c r="C30" s="133" t="str">
        <f>VLOOKUP($B30,Crses!$A$2:$J$270,2,FALSE)</f>
        <v>مدخل الى هندسة البرمجيات</v>
      </c>
      <c r="D30" s="131">
        <f>VLOOKUP($B30,Crses!$A$2:$J$285,4,FALSE)</f>
        <v>3</v>
      </c>
      <c r="E30" s="131">
        <f>VLOOKUP($B30,Crses!$A$2:$J$285,5,FALSE)</f>
        <v>0</v>
      </c>
      <c r="F30" s="131">
        <f>VLOOKUP($B30,Crses!$A$2:$J$285,6,FALSE)</f>
        <v>3</v>
      </c>
      <c r="G30" s="228">
        <f>VLOOKUP($B30,Crses!$A$2:$J$285,7,FALSE)</f>
        <v>1301108</v>
      </c>
      <c r="H30" s="19"/>
      <c r="I30" s="220">
        <v>1303386</v>
      </c>
      <c r="J30" s="133" t="str">
        <f>VLOOKUP($I30,Crses!$A$2:$J$255,2,FALSE)</f>
        <v>تحليل وتصميم نظم المعلومات</v>
      </c>
      <c r="K30" s="131">
        <f>VLOOKUP($I30,Crses!$A$2:$J$255,4,FALSE)</f>
        <v>3</v>
      </c>
      <c r="L30" s="131">
        <f>VLOOKUP($I30,Crses!$A$2:$J$255,5,FALSE)</f>
        <v>0</v>
      </c>
      <c r="M30" s="131">
        <f>VLOOKUP($I30,Crses!$A$2:$J$255,6,FALSE)</f>
        <v>3</v>
      </c>
      <c r="N30" s="228">
        <f>VLOOKUP($I30,Crses!$A$2:$J$255,7,FALSE)</f>
        <v>1301305</v>
      </c>
    </row>
    <row r="31" spans="2:19" x14ac:dyDescent="0.2">
      <c r="B31" s="220">
        <v>1301310</v>
      </c>
      <c r="C31" s="133" t="str">
        <f>VLOOKUP($B31,Crses!$A$2:$J$270,2,FALSE)</f>
        <v>تصميم وتحليل الخوارزميات</v>
      </c>
      <c r="D31" s="131">
        <f>VLOOKUP($B31,Crses!$A$2:$J$285,4,FALSE)</f>
        <v>3</v>
      </c>
      <c r="E31" s="131">
        <f>VLOOKUP($B31,Crses!$A$2:$J$285,5,FALSE)</f>
        <v>0</v>
      </c>
      <c r="F31" s="131">
        <f>VLOOKUP($B31,Crses!$A$2:$J$285,6,FALSE)</f>
        <v>3</v>
      </c>
      <c r="G31" s="228">
        <f>VLOOKUP($B31,Crses!$A$2:$J$285,7,FALSE)</f>
        <v>1301203</v>
      </c>
      <c r="H31" s="19"/>
      <c r="I31" s="220" t="s">
        <v>0</v>
      </c>
      <c r="J31" s="133" t="s">
        <v>465</v>
      </c>
      <c r="K31" s="131">
        <v>3</v>
      </c>
      <c r="L31" s="131">
        <v>0</v>
      </c>
      <c r="M31" s="131">
        <v>3</v>
      </c>
      <c r="N31" s="228"/>
      <c r="P31" s="31"/>
      <c r="Q31" s="30"/>
      <c r="R31" s="30"/>
      <c r="S31" s="30"/>
    </row>
    <row r="32" spans="2:19" ht="13.5" thickBot="1" x14ac:dyDescent="0.25">
      <c r="B32" s="220" t="s">
        <v>0</v>
      </c>
      <c r="C32" s="230" t="s">
        <v>456</v>
      </c>
      <c r="D32" s="231">
        <v>3</v>
      </c>
      <c r="E32" s="231">
        <v>0</v>
      </c>
      <c r="F32" s="231">
        <v>3</v>
      </c>
      <c r="G32" s="232"/>
      <c r="H32" s="19"/>
      <c r="I32" s="220" t="s">
        <v>0</v>
      </c>
      <c r="J32" s="133" t="s">
        <v>456</v>
      </c>
      <c r="K32" s="131">
        <v>3</v>
      </c>
      <c r="L32" s="131">
        <v>0</v>
      </c>
      <c r="M32" s="131">
        <v>3</v>
      </c>
      <c r="N32" s="232"/>
      <c r="P32" s="20"/>
      <c r="Q32" s="20"/>
      <c r="R32" s="20"/>
      <c r="S32" s="20"/>
    </row>
    <row r="33" spans="2:14" ht="13.5" thickBot="1" x14ac:dyDescent="0.25">
      <c r="B33" s="369" t="s">
        <v>445</v>
      </c>
      <c r="C33" s="370"/>
      <c r="D33" s="225">
        <f>SUM(D27:D32)</f>
        <v>17</v>
      </c>
      <c r="E33" s="225">
        <f>SUM(E27:E32)</f>
        <v>2</v>
      </c>
      <c r="F33" s="225">
        <f>SUM(F27:F32)</f>
        <v>18</v>
      </c>
      <c r="G33" s="28"/>
      <c r="H33" s="27"/>
      <c r="I33" s="369" t="s">
        <v>445</v>
      </c>
      <c r="J33" s="370"/>
      <c r="K33" s="225">
        <f>SUM(K27:K32)</f>
        <v>17</v>
      </c>
      <c r="L33" s="225">
        <f t="shared" ref="L33:M33" si="1">SUM(L27:L32)</f>
        <v>2</v>
      </c>
      <c r="M33" s="225">
        <f t="shared" si="1"/>
        <v>18</v>
      </c>
      <c r="N33" s="28"/>
    </row>
    <row r="34" spans="2:14" ht="13.5" thickBot="1" x14ac:dyDescent="0.25">
      <c r="B34" s="27"/>
      <c r="C34" s="19"/>
      <c r="D34" s="19"/>
      <c r="E34" s="19"/>
      <c r="F34" s="19"/>
      <c r="G34" s="19"/>
      <c r="H34" s="27"/>
      <c r="I34" s="127"/>
      <c r="J34" s="128"/>
      <c r="K34" s="128"/>
      <c r="L34" s="128"/>
      <c r="M34" s="128"/>
      <c r="N34" s="129"/>
    </row>
    <row r="35" spans="2:14" ht="13.5" thickBot="1" x14ac:dyDescent="0.25">
      <c r="B35" s="235">
        <v>1301369</v>
      </c>
      <c r="C35" s="238" t="str">
        <f>VLOOKUP($B35,Crses!$A$2:$J$255,2,FALSE)</f>
        <v>التدريب الميداني</v>
      </c>
      <c r="D35" s="236">
        <f>VLOOKUP($B35,Crses!$A$2:$J$255,4,FALSE)</f>
        <v>3</v>
      </c>
      <c r="E35" s="236">
        <f>VLOOKUP($B35,Crses!$A$2:$J$255,5,FALSE)</f>
        <v>0</v>
      </c>
      <c r="F35" s="236">
        <f>VLOOKUP($B35,Crses!$A$2:$J$255,6,FALSE)</f>
        <v>0</v>
      </c>
      <c r="G35" s="237" t="str">
        <f>VLOOKUP($B35,Crses!$A$2:$J$255,7,FALSE)</f>
        <v>Pass. 90Cr. Hrs.</v>
      </c>
      <c r="H35" s="188"/>
      <c r="I35" s="381" t="s">
        <v>462</v>
      </c>
      <c r="J35" s="382"/>
      <c r="K35" s="382"/>
      <c r="L35" s="187"/>
      <c r="M35" s="187"/>
      <c r="N35" s="29"/>
    </row>
    <row r="36" spans="2:14" ht="13.5" thickBot="1" x14ac:dyDescent="0.25">
      <c r="B36" s="378" t="s">
        <v>463</v>
      </c>
      <c r="C36" s="379"/>
      <c r="D36" s="379"/>
      <c r="E36" s="379"/>
      <c r="F36" s="379"/>
      <c r="G36" s="379"/>
      <c r="H36" s="26"/>
      <c r="I36" s="357" t="s">
        <v>464</v>
      </c>
      <c r="J36" s="358"/>
      <c r="K36" s="358"/>
      <c r="L36" s="358"/>
      <c r="M36" s="358"/>
      <c r="N36" s="380"/>
    </row>
    <row r="37" spans="2:14" ht="13.5" thickBot="1" x14ac:dyDescent="0.25">
      <c r="B37" s="363" t="s">
        <v>438</v>
      </c>
      <c r="C37" s="363" t="s">
        <v>439</v>
      </c>
      <c r="D37" s="363" t="s">
        <v>453</v>
      </c>
      <c r="E37" s="363"/>
      <c r="F37" s="363"/>
      <c r="G37" s="363" t="s">
        <v>454</v>
      </c>
      <c r="H37" s="27"/>
      <c r="I37" s="363" t="s">
        <v>438</v>
      </c>
      <c r="J37" s="363" t="s">
        <v>439</v>
      </c>
      <c r="K37" s="363" t="s">
        <v>453</v>
      </c>
      <c r="L37" s="363"/>
      <c r="M37" s="363"/>
      <c r="N37" s="363" t="s">
        <v>454</v>
      </c>
    </row>
    <row r="38" spans="2:14" ht="13.5" thickBot="1" x14ac:dyDescent="0.25">
      <c r="B38" s="363"/>
      <c r="C38" s="363"/>
      <c r="D38" s="28" t="s">
        <v>455</v>
      </c>
      <c r="E38" s="28" t="s">
        <v>444</v>
      </c>
      <c r="F38" s="28" t="s">
        <v>445</v>
      </c>
      <c r="G38" s="363"/>
      <c r="H38" s="26"/>
      <c r="I38" s="363"/>
      <c r="J38" s="363"/>
      <c r="K38" s="28" t="s">
        <v>455</v>
      </c>
      <c r="L38" s="28" t="s">
        <v>444</v>
      </c>
      <c r="M38" s="28" t="s">
        <v>445</v>
      </c>
      <c r="N38" s="363"/>
    </row>
    <row r="39" spans="2:14" ht="23.25" customHeight="1" x14ac:dyDescent="0.2">
      <c r="B39" s="226">
        <v>1301491</v>
      </c>
      <c r="C39" s="132" t="str">
        <f>VLOOKUP($B39,Crses!$A$2:$J$255,2,FALSE)</f>
        <v>مشروع تخرج (1)</v>
      </c>
      <c r="D39" s="130">
        <f>VLOOKUP($B39,Crses!$A$2:$J$255,4,FALSE)</f>
        <v>0</v>
      </c>
      <c r="E39" s="130">
        <f>VLOOKUP($B39,Crses!$A$2:$J$255,5,FALSE)</f>
        <v>2</v>
      </c>
      <c r="F39" s="130">
        <f>VLOOKUP($B39,Crses!$A$2:$J$255,6,FALSE)</f>
        <v>1</v>
      </c>
      <c r="G39" s="233" t="str">
        <f>VLOOKUP($B39,Crses!$A$2:$J$255,7,FALSE)</f>
        <v>Pass. 90 Cr. Hrs. + 1303386</v>
      </c>
      <c r="H39" s="23"/>
      <c r="I39" s="226">
        <v>1301492</v>
      </c>
      <c r="J39" s="288" t="str">
        <f>VLOOKUP($I39,Crses!$A$2:$J$255,2,FALSE)</f>
        <v>مشروع تخرج (2)</v>
      </c>
      <c r="K39" s="130">
        <f>VLOOKUP($I39,Crses!$A$2:$J$255,4,FALSE)</f>
        <v>0</v>
      </c>
      <c r="L39" s="130">
        <f>VLOOKUP($I39,Crses!$A$2:$J$255,5,FALSE)</f>
        <v>4</v>
      </c>
      <c r="M39" s="130">
        <f>VLOOKUP($I39,Crses!$A$2:$J$255,6,FALSE)</f>
        <v>2</v>
      </c>
      <c r="N39" s="227">
        <f>VLOOKUP($I39,Crses!$A$2:$J$255,7,FALSE)</f>
        <v>1301491</v>
      </c>
    </row>
    <row r="40" spans="2:14" ht="11.25" customHeight="1" x14ac:dyDescent="0.2">
      <c r="B40" s="220">
        <v>1301340</v>
      </c>
      <c r="C40" s="133" t="str">
        <f>VLOOKUP($B40,Crses!$A$2:$J$255,2,FALSE)</f>
        <v>الذكاءالاصطناعى</v>
      </c>
      <c r="D40" s="131">
        <f>VLOOKUP($B40,Crses!$A$2:$J$255,4,FALSE)</f>
        <v>3</v>
      </c>
      <c r="E40" s="131">
        <f>VLOOKUP($B40,Crses!$A$2:$J$255,5,FALSE)</f>
        <v>0</v>
      </c>
      <c r="F40" s="131">
        <f>VLOOKUP($B40,Crses!$A$2:$J$255,6,FALSE)</f>
        <v>3</v>
      </c>
      <c r="G40" s="228">
        <f>VLOOKUP($B40,Crses!$A$2:$J$255,7,FALSE)</f>
        <v>1301203</v>
      </c>
      <c r="H40" s="23"/>
      <c r="I40" s="220">
        <v>1301415</v>
      </c>
      <c r="J40" s="133" t="str">
        <f>VLOOKUP($I40,Crses!$A$2:$J$255,2,FALSE)</f>
        <v>ترجمة لغات البرمجة</v>
      </c>
      <c r="K40" s="131">
        <f>VLOOKUP($I40,Crses!$A$2:$J$255,4,FALSE)</f>
        <v>3</v>
      </c>
      <c r="L40" s="131">
        <f>VLOOKUP($I40,Crses!$A$2:$J$255,5,FALSE)</f>
        <v>0</v>
      </c>
      <c r="M40" s="131">
        <f>VLOOKUP($I40,Crses!$A$2:$J$255,6,FALSE)</f>
        <v>3</v>
      </c>
      <c r="N40" s="228">
        <f>VLOOKUP($I40,Crses!$A$2:$J$255,7,FALSE)</f>
        <v>1301315</v>
      </c>
    </row>
    <row r="41" spans="2:14" x14ac:dyDescent="0.2">
      <c r="B41" s="220">
        <v>1301306</v>
      </c>
      <c r="C41" s="133" t="str">
        <f>VLOOKUP($B41,Crses!$A$2:$J$270,2,FALSE)</f>
        <v>أساسيات الفيزياء الكهربائية</v>
      </c>
      <c r="D41" s="131">
        <f>VLOOKUP($B41,Crses!$A$2:$J$285,4,FALSE)</f>
        <v>3</v>
      </c>
      <c r="E41" s="131">
        <f>VLOOKUP($B41,Crses!$A$2:$J$285,5,FALSE)</f>
        <v>0</v>
      </c>
      <c r="F41" s="131">
        <f>VLOOKUP($B41,Crses!$A$2:$J$285,6,FALSE)</f>
        <v>3</v>
      </c>
      <c r="G41" s="228" t="str">
        <f>VLOOKUP($B41,Crses!$A$2:$J$285,7,FALSE)</f>
        <v>1501121+1301120</v>
      </c>
      <c r="H41" s="23"/>
      <c r="I41" s="220">
        <v>1304430</v>
      </c>
      <c r="J41" s="133" t="str">
        <f>VLOOKUP($I41,Crses!$A$2:$J$255,2,FALSE)</f>
        <v>الحوسبة اللاسلكية والنقالة</v>
      </c>
      <c r="K41" s="131">
        <f>VLOOKUP($I41,Crses!$A$2:$J$255,4,FALSE)</f>
        <v>3</v>
      </c>
      <c r="L41" s="131">
        <f>VLOOKUP($I41,Crses!$A$2:$J$255,5,FALSE)</f>
        <v>0</v>
      </c>
      <c r="M41" s="131">
        <f>VLOOKUP($I41,Crses!$A$2:$J$255,6,FALSE)</f>
        <v>3</v>
      </c>
      <c r="N41" s="228">
        <f>VLOOKUP($I41,Crses!$A$2:$J$255,7,FALSE)</f>
        <v>1304336</v>
      </c>
    </row>
    <row r="42" spans="2:14" x14ac:dyDescent="0.2">
      <c r="B42" s="220">
        <v>1301307</v>
      </c>
      <c r="C42" s="133" t="str">
        <f>VLOOKUP($B42,Crses!$A$2:$J$270,2,FALSE)</f>
        <v>مختبر اساسيات الفيزياء الكهربائية</v>
      </c>
      <c r="D42" s="131">
        <f>VLOOKUP($B42,Crses!$A$2:$J$285,4,FALSE)</f>
        <v>0</v>
      </c>
      <c r="E42" s="131">
        <f>VLOOKUP($B42,Crses!$A$2:$J$285,5,FALSE)</f>
        <v>1</v>
      </c>
      <c r="F42" s="131">
        <f>VLOOKUP($B42,Crses!$A$2:$J$285,6,FALSE)</f>
        <v>1</v>
      </c>
      <c r="G42" s="228" t="str">
        <f>VLOOKUP($B42,Crses!$A$2:$J$285,7,FALSE)</f>
        <v>ↂ1301306</v>
      </c>
      <c r="H42" s="23"/>
      <c r="I42" s="220" t="s">
        <v>0</v>
      </c>
      <c r="J42" s="133" t="s">
        <v>456</v>
      </c>
      <c r="K42" s="131">
        <v>3</v>
      </c>
      <c r="L42" s="131">
        <v>0</v>
      </c>
      <c r="M42" s="131">
        <v>3</v>
      </c>
      <c r="N42" s="228"/>
    </row>
    <row r="43" spans="2:14" x14ac:dyDescent="0.2">
      <c r="B43" s="220" t="s">
        <v>0</v>
      </c>
      <c r="C43" s="133" t="s">
        <v>465</v>
      </c>
      <c r="D43" s="131">
        <v>3</v>
      </c>
      <c r="E43" s="131">
        <v>0</v>
      </c>
      <c r="F43" s="131">
        <v>3</v>
      </c>
      <c r="G43" s="228"/>
      <c r="H43" s="23"/>
      <c r="I43" s="220" t="s">
        <v>0</v>
      </c>
      <c r="J43" s="133" t="s">
        <v>461</v>
      </c>
      <c r="K43" s="131">
        <v>3</v>
      </c>
      <c r="L43" s="131">
        <v>0</v>
      </c>
      <c r="M43" s="131">
        <v>3</v>
      </c>
      <c r="N43" s="228"/>
    </row>
    <row r="44" spans="2:14" ht="13.5" thickBot="1" x14ac:dyDescent="0.25">
      <c r="B44" s="229" t="s">
        <v>0</v>
      </c>
      <c r="C44" s="230" t="s">
        <v>456</v>
      </c>
      <c r="D44" s="231">
        <v>3</v>
      </c>
      <c r="E44" s="231">
        <v>0</v>
      </c>
      <c r="F44" s="231">
        <v>3</v>
      </c>
      <c r="G44" s="232" t="s">
        <v>0</v>
      </c>
      <c r="H44" s="23"/>
      <c r="I44" s="229"/>
      <c r="J44" s="230"/>
      <c r="K44" s="231"/>
      <c r="L44" s="231"/>
      <c r="M44" s="231"/>
      <c r="N44" s="232"/>
    </row>
    <row r="45" spans="2:14" ht="13.5" thickBot="1" x14ac:dyDescent="0.25">
      <c r="B45" s="369" t="s">
        <v>445</v>
      </c>
      <c r="C45" s="370"/>
      <c r="D45" s="225">
        <f>SUM(D39:D44)</f>
        <v>12</v>
      </c>
      <c r="E45" s="225">
        <f>SUM(E39:E44)</f>
        <v>3</v>
      </c>
      <c r="F45" s="225">
        <f>SUM(F39:F44)</f>
        <v>14</v>
      </c>
      <c r="G45" s="28"/>
      <c r="H45" s="26"/>
      <c r="I45" s="369" t="s">
        <v>445</v>
      </c>
      <c r="J45" s="370"/>
      <c r="K45" s="225">
        <f>SUM(K39:K44)</f>
        <v>12</v>
      </c>
      <c r="L45" s="225">
        <f>SUM(L39:L44)</f>
        <v>4</v>
      </c>
      <c r="M45" s="225">
        <f>SUM(M39:M44)</f>
        <v>14</v>
      </c>
      <c r="N45" s="28"/>
    </row>
    <row r="46" spans="2:14" ht="20.25" customHeight="1" thickBot="1" x14ac:dyDescent="0.25">
      <c r="B46" s="234" t="s">
        <v>466</v>
      </c>
      <c r="C46" s="22"/>
      <c r="D46" s="22"/>
      <c r="E46" s="22"/>
      <c r="F46" s="22"/>
      <c r="G46" s="22"/>
      <c r="H46" s="26"/>
      <c r="I46" s="357" t="s">
        <v>579</v>
      </c>
      <c r="J46" s="358"/>
      <c r="K46" s="22">
        <f>F11+M11+F22+M22+F33+M33+F45+M45+F35</f>
        <v>132</v>
      </c>
      <c r="L46" s="22"/>
      <c r="M46" s="358" t="s">
        <v>627</v>
      </c>
      <c r="N46" s="380"/>
    </row>
    <row r="47" spans="2:14" x14ac:dyDescent="0.2">
      <c r="H47" s="23"/>
    </row>
    <row r="48" spans="2:14" x14ac:dyDescent="0.2">
      <c r="H48" s="23"/>
    </row>
    <row r="52" ht="20.25" customHeight="1" x14ac:dyDescent="0.2"/>
  </sheetData>
  <mergeCells count="53">
    <mergeCell ref="B45:C45"/>
    <mergeCell ref="I45:J45"/>
    <mergeCell ref="M46:N46"/>
    <mergeCell ref="I46:J46"/>
    <mergeCell ref="K37:M37"/>
    <mergeCell ref="N37:N38"/>
    <mergeCell ref="J37:J38"/>
    <mergeCell ref="B37:B38"/>
    <mergeCell ref="C37:C38"/>
    <mergeCell ref="D37:F37"/>
    <mergeCell ref="G37:G38"/>
    <mergeCell ref="I37:I38"/>
    <mergeCell ref="B1:N1"/>
    <mergeCell ref="B2:G2"/>
    <mergeCell ref="I2:N2"/>
    <mergeCell ref="B3:B4"/>
    <mergeCell ref="C3:C4"/>
    <mergeCell ref="D3:F3"/>
    <mergeCell ref="G3:G4"/>
    <mergeCell ref="K3:M3"/>
    <mergeCell ref="N3:N4"/>
    <mergeCell ref="I3:I4"/>
    <mergeCell ref="J3:J4"/>
    <mergeCell ref="B11:C11"/>
    <mergeCell ref="B13:G13"/>
    <mergeCell ref="I13:N13"/>
    <mergeCell ref="I11:J11"/>
    <mergeCell ref="I12:N12"/>
    <mergeCell ref="N14:N15"/>
    <mergeCell ref="B24:G24"/>
    <mergeCell ref="I24:N24"/>
    <mergeCell ref="D14:F14"/>
    <mergeCell ref="G14:G15"/>
    <mergeCell ref="I14:I15"/>
    <mergeCell ref="J14:J15"/>
    <mergeCell ref="K14:M14"/>
    <mergeCell ref="B22:C22"/>
    <mergeCell ref="C14:C15"/>
    <mergeCell ref="B14:B15"/>
    <mergeCell ref="I22:J22"/>
    <mergeCell ref="B36:G36"/>
    <mergeCell ref="I36:N36"/>
    <mergeCell ref="B25:B26"/>
    <mergeCell ref="C25:C26"/>
    <mergeCell ref="D25:F25"/>
    <mergeCell ref="G25:G26"/>
    <mergeCell ref="I35:K35"/>
    <mergeCell ref="I25:I26"/>
    <mergeCell ref="J25:J26"/>
    <mergeCell ref="K25:M25"/>
    <mergeCell ref="N25:N26"/>
    <mergeCell ref="B33:C33"/>
    <mergeCell ref="I33:J33"/>
  </mergeCells>
  <printOptions horizontalCentered="1" verticalCentered="1"/>
  <pageMargins left="0.11811023622047245" right="0.11811023622047245" top="0.11811023622047245" bottom="0.11811023622047245" header="3.937007874015748E-2" footer="3.937007874015748E-2"/>
  <pageSetup paperSize="9" scale="92"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7"/>
  <sheetViews>
    <sheetView showGridLines="0" zoomScaleNormal="100" zoomScaleSheetLayoutView="190" zoomScalePageLayoutView="90" workbookViewId="0">
      <selection activeCell="C59" sqref="C59"/>
    </sheetView>
  </sheetViews>
  <sheetFormatPr defaultColWidth="8.7109375" defaultRowHeight="12.75" x14ac:dyDescent="0.2"/>
  <cols>
    <col min="1" max="1" width="8.7109375" style="3"/>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53" t="s">
        <v>35</v>
      </c>
      <c r="C1" s="353"/>
      <c r="D1" s="353"/>
      <c r="E1" s="353"/>
      <c r="F1" s="353"/>
      <c r="G1" s="353"/>
      <c r="H1" s="353"/>
      <c r="I1" s="353"/>
      <c r="J1" s="353"/>
      <c r="K1" s="353"/>
      <c r="L1" s="353"/>
      <c r="M1" s="353"/>
    </row>
    <row r="2" spans="1:18" ht="15.95" customHeight="1" x14ac:dyDescent="0.2">
      <c r="B2" s="353" t="s">
        <v>36</v>
      </c>
      <c r="C2" s="353"/>
      <c r="D2" s="353"/>
      <c r="E2" s="353"/>
      <c r="F2" s="353"/>
      <c r="G2" s="353"/>
      <c r="H2" s="353"/>
      <c r="I2" s="353"/>
      <c r="J2" s="353"/>
      <c r="K2" s="353"/>
      <c r="L2" s="353"/>
      <c r="M2" s="353"/>
    </row>
    <row r="3" spans="1:18" ht="15.95" customHeight="1" x14ac:dyDescent="0.2">
      <c r="B3" s="353" t="s">
        <v>37</v>
      </c>
      <c r="C3" s="353"/>
      <c r="D3" s="353"/>
      <c r="E3" s="353"/>
      <c r="F3" s="353"/>
      <c r="G3" s="353"/>
      <c r="H3" s="353"/>
      <c r="I3" s="353"/>
      <c r="J3" s="353"/>
      <c r="K3" s="353"/>
      <c r="L3" s="353"/>
      <c r="M3" s="353"/>
    </row>
    <row r="4" spans="1:18" ht="15" customHeight="1" x14ac:dyDescent="0.2">
      <c r="B4" s="353" t="s">
        <v>667</v>
      </c>
      <c r="C4" s="353"/>
      <c r="D4" s="353"/>
      <c r="E4" s="353"/>
      <c r="F4" s="353"/>
      <c r="G4" s="353"/>
      <c r="H4" s="353"/>
      <c r="I4" s="353"/>
      <c r="J4" s="353"/>
      <c r="K4" s="353"/>
      <c r="L4" s="353"/>
      <c r="M4" s="353"/>
    </row>
    <row r="5" spans="1:18" ht="15" customHeight="1" thickBot="1" x14ac:dyDescent="0.25">
      <c r="A5" s="4"/>
      <c r="B5" s="409" t="s">
        <v>38</v>
      </c>
      <c r="C5" s="409"/>
      <c r="D5" s="409"/>
      <c r="E5" s="409"/>
      <c r="F5" s="409"/>
      <c r="G5" s="409"/>
      <c r="H5" s="409"/>
      <c r="I5" s="409"/>
      <c r="J5" s="409"/>
      <c r="K5" s="409"/>
      <c r="L5" s="409"/>
      <c r="M5" s="409"/>
      <c r="N5" s="4"/>
    </row>
    <row r="6" spans="1:18" ht="15" customHeight="1" thickBot="1" x14ac:dyDescent="0.25">
      <c r="B6" s="425" t="s">
        <v>619</v>
      </c>
      <c r="C6" s="426"/>
      <c r="D6" s="426"/>
      <c r="E6" s="426"/>
      <c r="F6" s="426"/>
      <c r="G6" s="427"/>
      <c r="H6" s="419" t="s">
        <v>620</v>
      </c>
      <c r="I6" s="420"/>
      <c r="J6" s="420"/>
      <c r="K6" s="420"/>
      <c r="L6" s="420"/>
      <c r="M6" s="421"/>
    </row>
    <row r="7" spans="1:18" ht="15" customHeight="1" thickBot="1" x14ac:dyDescent="0.25">
      <c r="B7" s="422" t="s">
        <v>39</v>
      </c>
      <c r="C7" s="423"/>
      <c r="D7" s="423"/>
      <c r="E7" s="423"/>
      <c r="F7" s="423"/>
      <c r="G7" s="424"/>
      <c r="H7" s="419" t="s">
        <v>668</v>
      </c>
      <c r="I7" s="420"/>
      <c r="J7" s="420"/>
      <c r="K7" s="420"/>
      <c r="L7" s="420"/>
      <c r="M7" s="421"/>
    </row>
    <row r="8" spans="1:18" s="1" customFormat="1" ht="18" customHeight="1" x14ac:dyDescent="0.2">
      <c r="B8" s="410" t="s">
        <v>1</v>
      </c>
      <c r="C8" s="2" t="s">
        <v>2</v>
      </c>
      <c r="D8" s="441" t="s">
        <v>3</v>
      </c>
      <c r="E8" s="441"/>
      <c r="F8" s="442"/>
      <c r="G8" s="443" t="s">
        <v>26</v>
      </c>
      <c r="H8" s="410" t="s">
        <v>1</v>
      </c>
      <c r="I8" s="410" t="s">
        <v>2</v>
      </c>
      <c r="J8" s="441" t="s">
        <v>3</v>
      </c>
      <c r="K8" s="441"/>
      <c r="L8" s="442"/>
      <c r="M8" s="443" t="s">
        <v>26</v>
      </c>
    </row>
    <row r="9" spans="1:18" s="1" customFormat="1" ht="12.75" customHeight="1" thickBot="1" x14ac:dyDescent="0.25">
      <c r="B9" s="411"/>
      <c r="C9" s="42"/>
      <c r="D9" s="189" t="s">
        <v>4</v>
      </c>
      <c r="E9" s="190" t="s">
        <v>5</v>
      </c>
      <c r="F9" s="190" t="s">
        <v>6</v>
      </c>
      <c r="G9" s="444"/>
      <c r="H9" s="411"/>
      <c r="I9" s="366"/>
      <c r="J9" s="191" t="s">
        <v>4</v>
      </c>
      <c r="K9" s="190" t="s">
        <v>5</v>
      </c>
      <c r="L9" s="190" t="s">
        <v>6</v>
      </c>
      <c r="M9" s="444"/>
    </row>
    <row r="10" spans="1:18" x14ac:dyDescent="0.2">
      <c r="B10" s="173">
        <v>100100</v>
      </c>
      <c r="C10" s="174" t="str">
        <f>VLOOKUP($B10,Crses!$A$2:$J$265,3,FALSE)</f>
        <v>Military Science*</v>
      </c>
      <c r="D10" s="175">
        <f>VLOOKUP($B10,Crses!$A$2:$J$265,4,FALSE)</f>
        <v>3</v>
      </c>
      <c r="E10" s="175">
        <f>VLOOKUP($B10,Crses!$A$2:$J$265,5,FALSE)</f>
        <v>0</v>
      </c>
      <c r="F10" s="175">
        <f>VLOOKUP($B10,Crses!$A$2:$J$265,6,FALSE)</f>
        <v>3</v>
      </c>
      <c r="G10" s="176" t="str">
        <f>VLOOKUP($B10,Crses!$A$2:$J$265,7,FALSE)</f>
        <v>-</v>
      </c>
      <c r="H10" s="177">
        <v>1501120</v>
      </c>
      <c r="I10" s="178" t="str">
        <f>VLOOKUP($H10,Crses!$A$2:$I$295,3,FALSE)</f>
        <v>General Physics (1)</v>
      </c>
      <c r="J10" s="179">
        <f>VLOOKUP($H10,Crses!$A$2:$J$295,4,FALSE)</f>
        <v>3</v>
      </c>
      <c r="K10" s="179">
        <f>VLOOKUP($H10,Crses!$A$2:$J$295,5,FALSE)</f>
        <v>0</v>
      </c>
      <c r="L10" s="179">
        <f>VLOOKUP($H10,Crses!$A$2:$J$295,6,FALSE)</f>
        <v>3</v>
      </c>
      <c r="M10" s="180" t="str">
        <f>VLOOKUP($H10,Crses!$A$2:$J$295,7,FALSE)</f>
        <v>-</v>
      </c>
      <c r="P10" s="4"/>
      <c r="Q10" s="4"/>
      <c r="R10" s="4"/>
    </row>
    <row r="11" spans="1:18" ht="15" customHeight="1" x14ac:dyDescent="0.2">
      <c r="B11" s="177">
        <v>1401110</v>
      </c>
      <c r="C11" s="178" t="str">
        <f>VLOOKUP($B11,Crses!$A$2:$J$265,3,FALSE)</f>
        <v>Arabic Language  (1) **</v>
      </c>
      <c r="D11" s="179">
        <f>VLOOKUP($B11,Crses!$A$2:$J$265,4,FALSE)</f>
        <v>3</v>
      </c>
      <c r="E11" s="179">
        <f>VLOOKUP($B11,Crses!$A$2:$J$265,5,FALSE)</f>
        <v>0</v>
      </c>
      <c r="F11" s="179">
        <f>VLOOKUP($B11,Crses!$A$2:$J$265,6,FALSE)</f>
        <v>3</v>
      </c>
      <c r="G11" s="180" t="str">
        <f>VLOOKUP($B11,Crses!$A$2:$J$265,7,FALSE)</f>
        <v>-</v>
      </c>
      <c r="H11" s="177">
        <v>1501121</v>
      </c>
      <c r="I11" s="178" t="str">
        <f>VLOOKUP($H11,Crses!$A$2:$I$295,3,FALSE)</f>
        <v>General Physics Lab (1)</v>
      </c>
      <c r="J11" s="179">
        <f>VLOOKUP($H11,Crses!$A$2:$J$295,4,FALSE)</f>
        <v>0</v>
      </c>
      <c r="K11" s="179">
        <f>VLOOKUP($H11,Crses!$A$2:$J$295,5,FALSE)</f>
        <v>1</v>
      </c>
      <c r="L11" s="179">
        <f>VLOOKUP($H11,Crses!$A$2:$J$295,6,FALSE)</f>
        <v>1</v>
      </c>
      <c r="M11" s="180" t="str">
        <f>VLOOKUP($H11,Crses!$A$2:$J$295,7,FALSE)</f>
        <v>ↂ1501120</v>
      </c>
      <c r="P11" s="4"/>
      <c r="Q11" s="4"/>
      <c r="R11" s="4"/>
    </row>
    <row r="12" spans="1:18" x14ac:dyDescent="0.2">
      <c r="B12" s="177">
        <v>1401120</v>
      </c>
      <c r="C12" s="178" t="str">
        <f>VLOOKUP($B12,Crses!$A$2:$J$265,3,FALSE)</f>
        <v>English Language (1) **</v>
      </c>
      <c r="D12" s="179">
        <f>VLOOKUP($B12,Crses!$A$2:$J$265,4,FALSE)</f>
        <v>3</v>
      </c>
      <c r="E12" s="179">
        <f>VLOOKUP($B12,Crses!$A$2:$J$265,5,FALSE)</f>
        <v>0</v>
      </c>
      <c r="F12" s="179">
        <f>VLOOKUP($B12,Crses!$A$2:$J$265,6,FALSE)</f>
        <v>3</v>
      </c>
      <c r="G12" s="180" t="str">
        <f>VLOOKUP($B12,Crses!$A$2:$J$265,7,FALSE)</f>
        <v>-</v>
      </c>
      <c r="H12" s="177">
        <v>1501130</v>
      </c>
      <c r="I12" s="178" t="str">
        <f>VLOOKUP($H12,Crses!$A$2:$I$295,3,FALSE)</f>
        <v>General Chemistry (1)</v>
      </c>
      <c r="J12" s="179">
        <f>VLOOKUP($H12,Crses!$A$2:$J$295,4,FALSE)</f>
        <v>3</v>
      </c>
      <c r="K12" s="179">
        <f>VLOOKUP($H12,Crses!$A$2:$J$295,5,FALSE)</f>
        <v>0</v>
      </c>
      <c r="L12" s="179">
        <f>VLOOKUP($H12,Crses!$A$2:$J$295,6,FALSE)</f>
        <v>3</v>
      </c>
      <c r="M12" s="180" t="str">
        <f>VLOOKUP($H12,Crses!$A$2:$J$295,7,FALSE)</f>
        <v>-</v>
      </c>
      <c r="P12" s="4"/>
      <c r="Q12" s="5"/>
      <c r="R12" s="4"/>
    </row>
    <row r="13" spans="1:18" ht="13.5" thickBot="1" x14ac:dyDescent="0.25">
      <c r="B13" s="181">
        <v>1401151</v>
      </c>
      <c r="C13" s="182" t="str">
        <f>VLOOKUP($B13,Crses!$A$2:$J$265,3,FALSE)</f>
        <v>Ethics University</v>
      </c>
      <c r="D13" s="183">
        <f>VLOOKUP($B13,Crses!$A$2:$J$265,4,FALSE)</f>
        <v>3</v>
      </c>
      <c r="E13" s="183">
        <f>VLOOKUP($B13,Crses!$A$2:$J$265,5,FALSE)</f>
        <v>0</v>
      </c>
      <c r="F13" s="183">
        <f>VLOOKUP($B13,Crses!$A$2:$J$265,6,FALSE)</f>
        <v>3</v>
      </c>
      <c r="G13" s="184" t="str">
        <f>VLOOKUP($B13,Crses!$A$2:$J$265,7,FALSE)</f>
        <v>-</v>
      </c>
      <c r="H13" s="177">
        <v>1501131</v>
      </c>
      <c r="I13" s="178" t="str">
        <f>VLOOKUP($H13,Crses!$A$2:$I$295,3,FALSE)</f>
        <v>General Chemistry Lab (1)</v>
      </c>
      <c r="J13" s="179">
        <f>VLOOKUP($H13,Crses!$A$2:$J$295,4,FALSE)</f>
        <v>0</v>
      </c>
      <c r="K13" s="179">
        <f>VLOOKUP($H13,Crses!$A$2:$J$295,5,FALSE)</f>
        <v>1</v>
      </c>
      <c r="L13" s="179">
        <f>VLOOKUP($H13,Crses!$A$2:$J$295,6,FALSE)</f>
        <v>1</v>
      </c>
      <c r="M13" s="180" t="str">
        <f>VLOOKUP($H13,Crses!$A$2:$J$295,7,FALSE)</f>
        <v>ↂ1501130</v>
      </c>
      <c r="P13" s="4"/>
      <c r="Q13" s="4"/>
      <c r="R13" s="4"/>
    </row>
    <row r="14" spans="1:18" ht="18.75" customHeight="1" thickBot="1" x14ac:dyDescent="0.25">
      <c r="B14" s="6"/>
      <c r="C14" s="292" t="s">
        <v>6</v>
      </c>
      <c r="D14" s="7">
        <f>SUM(D10:D13)</f>
        <v>12</v>
      </c>
      <c r="E14" s="7">
        <f t="shared" ref="E14:F14" si="0">SUM(E10:E13)</f>
        <v>0</v>
      </c>
      <c r="F14" s="7">
        <f t="shared" si="0"/>
        <v>12</v>
      </c>
      <c r="G14" s="8"/>
      <c r="H14" s="177">
        <v>1301120</v>
      </c>
      <c r="I14" s="178" t="str">
        <f>VLOOKUP($H14,Crses!$A$2:$I$295,3,FALSE)</f>
        <v>Digital Systems</v>
      </c>
      <c r="J14" s="179">
        <f>VLOOKUP($H14,Crses!$A$2:$J$295,4,FALSE)</f>
        <v>3</v>
      </c>
      <c r="K14" s="179">
        <f>VLOOKUP($H14,Crses!$A$2:$J$295,5,FALSE)</f>
        <v>0</v>
      </c>
      <c r="L14" s="179">
        <f>VLOOKUP($H14,Crses!$A$2:$J$295,6,FALSE)</f>
        <v>3</v>
      </c>
      <c r="M14" s="180">
        <f>VLOOKUP($H14,Crses!$A$2:$J$295,7,FALSE)</f>
        <v>1301110</v>
      </c>
      <c r="P14" s="9"/>
      <c r="Q14" s="4"/>
      <c r="R14" s="10"/>
    </row>
    <row r="15" spans="1:18" ht="13.5" thickBot="1" x14ac:dyDescent="0.25">
      <c r="B15" s="291"/>
      <c r="H15" s="177">
        <v>1501210</v>
      </c>
      <c r="I15" s="178" t="str">
        <f>VLOOKUP($H15,Crses!$A$2:$I$295,3,FALSE)</f>
        <v>Calculus (2)</v>
      </c>
      <c r="J15" s="179">
        <f>VLOOKUP($H15,Crses!$A$2:$J$295,4,FALSE)</f>
        <v>3</v>
      </c>
      <c r="K15" s="179">
        <f>VLOOKUP($H15,Crses!$A$2:$J$295,5,FALSE)</f>
        <v>0</v>
      </c>
      <c r="L15" s="179">
        <f>VLOOKUP($H15,Crses!$A$2:$J$295,6,FALSE)</f>
        <v>3</v>
      </c>
      <c r="M15" s="180">
        <f>VLOOKUP($H15,Crses!$A$2:$J$295,7,FALSE)</f>
        <v>1501110</v>
      </c>
      <c r="P15" s="4"/>
      <c r="Q15" s="4"/>
      <c r="R15" s="4"/>
    </row>
    <row r="16" spans="1:18" ht="15" customHeight="1" thickBot="1" x14ac:dyDescent="0.25">
      <c r="B16" s="419" t="s">
        <v>624</v>
      </c>
      <c r="C16" s="428"/>
      <c r="D16" s="428"/>
      <c r="E16" s="428"/>
      <c r="F16" s="428"/>
      <c r="G16" s="429"/>
      <c r="H16" s="177">
        <v>1301209</v>
      </c>
      <c r="I16" s="178" t="str">
        <f>VLOOKUP($H16,Crses!$A$2:$I$295,3,FALSE)</f>
        <v>Discrete Structures (2)</v>
      </c>
      <c r="J16" s="179">
        <f>VLOOKUP($H16,Crses!$A$2:$J$295,4,FALSE)</f>
        <v>3</v>
      </c>
      <c r="K16" s="179">
        <f>VLOOKUP($H16,Crses!$A$2:$J$295,5,FALSE)</f>
        <v>0</v>
      </c>
      <c r="L16" s="179">
        <f>VLOOKUP($H16,Crses!$A$2:$J$295,6,FALSE)</f>
        <v>3</v>
      </c>
      <c r="M16" s="180">
        <f>VLOOKUP($H16,Crses!$A$2:$J$295,7,FALSE)</f>
        <v>1301110</v>
      </c>
      <c r="P16" s="4"/>
      <c r="Q16" s="4"/>
      <c r="R16" s="4"/>
    </row>
    <row r="17" spans="2:18" ht="15" customHeight="1" x14ac:dyDescent="0.2">
      <c r="B17" s="173">
        <v>1401210</v>
      </c>
      <c r="C17" s="174" t="str">
        <f>VLOOKUP($B17,Crses!$A$2:$J$265,3,FALSE)</f>
        <v>Arabic Language  (2)</v>
      </c>
      <c r="D17" s="175">
        <f>VLOOKUP($B17,Crses!$A$2:$J$265,4,FALSE)</f>
        <v>3</v>
      </c>
      <c r="E17" s="175">
        <f>VLOOKUP($B17,Crses!$A$2:$J$265,5,FALSE)</f>
        <v>0</v>
      </c>
      <c r="F17" s="175">
        <f>VLOOKUP($B17,Crses!$A$2:$J$265,6,FALSE)</f>
        <v>3</v>
      </c>
      <c r="G17" s="176">
        <f>VLOOKUP($B17,Crses!$A$2:$J$265,7,FALSE)</f>
        <v>1401110</v>
      </c>
      <c r="H17" s="177">
        <v>1301203</v>
      </c>
      <c r="I17" s="178" t="str">
        <f>VLOOKUP($H17,Crses!$A$2:$I$295,3,FALSE)</f>
        <v>Data Structures and Algorithms</v>
      </c>
      <c r="J17" s="179">
        <f>VLOOKUP($H17,Crses!$A$2:$J$295,4,FALSE)</f>
        <v>2</v>
      </c>
      <c r="K17" s="179">
        <f>VLOOKUP($H17,Crses!$A$2:$J$295,5,FALSE)</f>
        <v>2</v>
      </c>
      <c r="L17" s="179">
        <f>VLOOKUP($H17,Crses!$A$2:$J$295,6,FALSE)</f>
        <v>3</v>
      </c>
      <c r="M17" s="180" t="str">
        <f>VLOOKUP($H17,Crses!$A$2:$J$295,7,FALSE)</f>
        <v>1301108+1301110</v>
      </c>
      <c r="P17" s="11"/>
      <c r="Q17" s="4"/>
      <c r="R17" s="4"/>
    </row>
    <row r="18" spans="2:18" x14ac:dyDescent="0.2">
      <c r="B18" s="177">
        <v>1401220</v>
      </c>
      <c r="C18" s="178" t="str">
        <f>VLOOKUP($B18,Crses!$A$2:$J$265,3,FALSE)</f>
        <v>English Language (2)</v>
      </c>
      <c r="D18" s="179">
        <f>VLOOKUP($B18,Crses!$A$2:$J$265,4,FALSE)</f>
        <v>3</v>
      </c>
      <c r="E18" s="179">
        <f>VLOOKUP($B18,Crses!$A$2:$J$265,5,FALSE)</f>
        <v>0</v>
      </c>
      <c r="F18" s="179">
        <f>VLOOKUP($B18,Crses!$A$2:$J$265,6,FALSE)</f>
        <v>3</v>
      </c>
      <c r="G18" s="180">
        <f>VLOOKUP($B18,Crses!$A$2:$J$265,7,FALSE)</f>
        <v>1401120</v>
      </c>
      <c r="H18" s="177">
        <v>1301208</v>
      </c>
      <c r="I18" s="178" t="str">
        <f>VLOOKUP($H18,Crses!$A$2:$I$295,3,FALSE)</f>
        <v>Object-Oriented Programming (2)</v>
      </c>
      <c r="J18" s="179">
        <f>VLOOKUP($H18,Crses!$A$2:$J$295,4,FALSE)</f>
        <v>2</v>
      </c>
      <c r="K18" s="179">
        <f>VLOOKUP($H18,Crses!$A$2:$J$295,5,FALSE)</f>
        <v>2</v>
      </c>
      <c r="L18" s="179">
        <f>VLOOKUP($H18,Crses!$A$2:$J$295,6,FALSE)</f>
        <v>3</v>
      </c>
      <c r="M18" s="180">
        <f>VLOOKUP($H18,Crses!$A$2:$J$295,7,FALSE)</f>
        <v>1301108</v>
      </c>
      <c r="P18" s="12"/>
    </row>
    <row r="19" spans="2:18" x14ac:dyDescent="0.2">
      <c r="B19" s="177">
        <v>1401150</v>
      </c>
      <c r="C19" s="178" t="str">
        <f>VLOOKUP($B19,Crses!$A$2:$J$265,3,FALSE)</f>
        <v>National Education</v>
      </c>
      <c r="D19" s="179">
        <f>VLOOKUP($B19,Crses!$A$2:$J$265,4,FALSE)</f>
        <v>3</v>
      </c>
      <c r="E19" s="179">
        <f>VLOOKUP($B19,Crses!$A$2:$J$265,5,FALSE)</f>
        <v>0</v>
      </c>
      <c r="F19" s="179">
        <f>VLOOKUP($B19,Crses!$A$2:$J$265,6,FALSE)</f>
        <v>3</v>
      </c>
      <c r="G19" s="180" t="str">
        <f>VLOOKUP($B19,Crses!$A$2:$J$265,7,FALSE)</f>
        <v>-</v>
      </c>
      <c r="H19" s="177">
        <v>1301306</v>
      </c>
      <c r="I19" s="178" t="str">
        <f>VLOOKUP($H19,Crses!$A$2:$I$295,3,FALSE)</f>
        <v>Basics of Electric Physics</v>
      </c>
      <c r="J19" s="179">
        <f>VLOOKUP($H19,Crses!$A$2:$J$295,4,FALSE)</f>
        <v>3</v>
      </c>
      <c r="K19" s="179">
        <f>VLOOKUP($H19,Crses!$A$2:$J$295,5,FALSE)</f>
        <v>0</v>
      </c>
      <c r="L19" s="179">
        <f>VLOOKUP($H19,Crses!$A$2:$J$295,6,FALSE)</f>
        <v>3</v>
      </c>
      <c r="M19" s="180" t="str">
        <f>VLOOKUP($H19,Crses!$A$2:$J$295,7,FALSE)</f>
        <v>1501121+1301120</v>
      </c>
      <c r="P19" s="12"/>
    </row>
    <row r="20" spans="2:18" x14ac:dyDescent="0.2">
      <c r="B20" s="177">
        <v>1501126</v>
      </c>
      <c r="C20" s="178" t="str">
        <f>VLOOKUP($B20,Crses!$A$2:$J$265,3,FALSE)</f>
        <v>First Aids</v>
      </c>
      <c r="D20" s="179">
        <f>VLOOKUP($B20,Crses!$A$2:$J$265,4,FALSE)</f>
        <v>3</v>
      </c>
      <c r="E20" s="179">
        <f>VLOOKUP($B20,Crses!$A$2:$J$265,5,FALSE)</f>
        <v>0</v>
      </c>
      <c r="F20" s="179">
        <f>VLOOKUP($B20,Crses!$A$2:$J$265,6,FALSE)</f>
        <v>3</v>
      </c>
      <c r="G20" s="180" t="str">
        <f>VLOOKUP($B20,Crses!$A$2:$J$265,7,FALSE)</f>
        <v>-</v>
      </c>
      <c r="H20" s="177">
        <v>1301307</v>
      </c>
      <c r="I20" s="178" t="str">
        <f>VLOOKUP($H20,Crses!$A$2:$I$295,3,FALSE)</f>
        <v>Basics of Electric Physics Lab</v>
      </c>
      <c r="J20" s="179">
        <f>VLOOKUP($H20,Crses!$A$2:$J$295,4,FALSE)</f>
        <v>0</v>
      </c>
      <c r="K20" s="179">
        <f>VLOOKUP($H20,Crses!$A$2:$J$295,5,FALSE)</f>
        <v>1</v>
      </c>
      <c r="L20" s="179">
        <f>VLOOKUP($H20,Crses!$A$2:$J$295,6,FALSE)</f>
        <v>1</v>
      </c>
      <c r="M20" s="180" t="str">
        <f>VLOOKUP($H20,Crses!$A$2:$J$295,7,FALSE)</f>
        <v>ↂ1301306</v>
      </c>
      <c r="P20" s="12"/>
    </row>
    <row r="21" spans="2:18" x14ac:dyDescent="0.2">
      <c r="B21" s="177">
        <v>1501127</v>
      </c>
      <c r="C21" s="178" t="str">
        <f>VLOOKUP($B21,Crses!$A$2:$J$265,3,FALSE)</f>
        <v>Green Energy in Our Life</v>
      </c>
      <c r="D21" s="179">
        <f>VLOOKUP($B21,Crses!$A$2:$J$265,4,FALSE)</f>
        <v>3</v>
      </c>
      <c r="E21" s="179">
        <f>VLOOKUP($B21,Crses!$A$2:$J$265,5,FALSE)</f>
        <v>0</v>
      </c>
      <c r="F21" s="179">
        <f>VLOOKUP($B21,Crses!$A$2:$J$265,6,FALSE)</f>
        <v>3</v>
      </c>
      <c r="G21" s="180" t="str">
        <f>VLOOKUP($B21,Crses!$A$2:$J$265,7,FALSE)</f>
        <v>-</v>
      </c>
      <c r="H21" s="177">
        <v>1302281</v>
      </c>
      <c r="I21" s="178" t="str">
        <f>VLOOKUP($H21,Crses!$A$2:$I$295,3,FALSE)</f>
        <v>Introduction to Software Engineering</v>
      </c>
      <c r="J21" s="179">
        <f>VLOOKUP($H21,Crses!$A$2:$J$295,4,FALSE)</f>
        <v>3</v>
      </c>
      <c r="K21" s="179">
        <f>VLOOKUP($H21,Crses!$A$2:$J$295,5,FALSE)</f>
        <v>0</v>
      </c>
      <c r="L21" s="179">
        <f>VLOOKUP($H21,Crses!$A$2:$J$295,6,FALSE)</f>
        <v>3</v>
      </c>
      <c r="M21" s="180">
        <f>VLOOKUP($H21,Crses!$A$2:$J$295,7,FALSE)</f>
        <v>1301108</v>
      </c>
      <c r="P21" s="12"/>
    </row>
    <row r="22" spans="2:18" x14ac:dyDescent="0.2">
      <c r="B22" s="177">
        <v>1501161</v>
      </c>
      <c r="C22" s="178" t="str">
        <f>VLOOKUP($B22,Crses!$A$2:$J$265,3,FALSE)</f>
        <v>Digital Societies</v>
      </c>
      <c r="D22" s="179">
        <f>VLOOKUP($B22,Crses!$A$2:$J$265,4,FALSE)</f>
        <v>3</v>
      </c>
      <c r="E22" s="179">
        <f>VLOOKUP($B22,Crses!$A$2:$J$265,5,FALSE)</f>
        <v>0</v>
      </c>
      <c r="F22" s="179">
        <f>VLOOKUP($B22,Crses!$A$2:$J$265,6,FALSE)</f>
        <v>3</v>
      </c>
      <c r="G22" s="180" t="str">
        <f>VLOOKUP($B22,Crses!$A$2:$J$265,7,FALSE)</f>
        <v>-</v>
      </c>
      <c r="H22" s="177">
        <v>1303236</v>
      </c>
      <c r="I22" s="178" t="str">
        <f>VLOOKUP($H22,Crses!$A$2:$I$295,3,FALSE)</f>
        <v>Web-Based Programming</v>
      </c>
      <c r="J22" s="179">
        <f>VLOOKUP($H22,Crses!$A$2:$J$295,4,FALSE)</f>
        <v>2</v>
      </c>
      <c r="K22" s="179">
        <f>VLOOKUP($H22,Crses!$A$2:$J$295,5,FALSE)</f>
        <v>2</v>
      </c>
      <c r="L22" s="179">
        <f>VLOOKUP($H22,Crses!$A$2:$J$295,6,FALSE)</f>
        <v>3</v>
      </c>
      <c r="M22" s="180">
        <f>VLOOKUP($H22,Crses!$A$2:$J$295,7,FALSE)</f>
        <v>1301108</v>
      </c>
      <c r="P22" s="12"/>
    </row>
    <row r="23" spans="2:18" ht="21" x14ac:dyDescent="0.2">
      <c r="B23" s="177">
        <v>1401136</v>
      </c>
      <c r="C23" s="178" t="str">
        <f>VLOOKUP($B23,Crses!$A$2:$J$265,3,FALSE)</f>
        <v>Introduction to Modern Education</v>
      </c>
      <c r="D23" s="179">
        <f>VLOOKUP($B23,Crses!$A$2:$J$265,4,FALSE)</f>
        <v>3</v>
      </c>
      <c r="E23" s="179">
        <f>VLOOKUP($B23,Crses!$A$2:$J$265,5,FALSE)</f>
        <v>0</v>
      </c>
      <c r="F23" s="179">
        <f>VLOOKUP($B23,Crses!$A$2:$J$265,6,FALSE)</f>
        <v>3</v>
      </c>
      <c r="G23" s="180" t="str">
        <f>VLOOKUP($B23,Crses!$A$2:$J$265,7,FALSE)</f>
        <v>-</v>
      </c>
      <c r="H23" s="177">
        <v>1301224</v>
      </c>
      <c r="I23" s="178" t="str">
        <f>VLOOKUP($H23,Crses!$A$2:$I$295,3,FALSE)</f>
        <v>Microcomputer Systems and Assembly Language</v>
      </c>
      <c r="J23" s="179">
        <f>VLOOKUP($H23,Crses!$A$2:$J$295,4,FALSE)</f>
        <v>3</v>
      </c>
      <c r="K23" s="179">
        <f>VLOOKUP($H23,Crses!$A$2:$J$295,5,FALSE)</f>
        <v>0</v>
      </c>
      <c r="L23" s="179">
        <f>VLOOKUP($H23,Crses!$A$2:$J$295,6,FALSE)</f>
        <v>3</v>
      </c>
      <c r="M23" s="180">
        <f>VLOOKUP($H23,Crses!$A$2:$J$295,7,FALSE)</f>
        <v>1301120</v>
      </c>
      <c r="P23" s="12"/>
    </row>
    <row r="24" spans="2:18" ht="21" x14ac:dyDescent="0.2">
      <c r="B24" s="177">
        <v>1401132</v>
      </c>
      <c r="C24" s="178" t="str">
        <f>VLOOKUP($B24,Crses!$A$2:$J$265,3,FALSE)</f>
        <v>Human and the Environment</v>
      </c>
      <c r="D24" s="179">
        <f>VLOOKUP($B24,Crses!$A$2:$J$265,4,FALSE)</f>
        <v>3</v>
      </c>
      <c r="E24" s="179">
        <f>VLOOKUP($B24,Crses!$A$2:$J$265,5,FALSE)</f>
        <v>0</v>
      </c>
      <c r="F24" s="179">
        <f>VLOOKUP($B24,Crses!$A$2:$J$265,6,FALSE)</f>
        <v>3</v>
      </c>
      <c r="G24" s="180" t="str">
        <f>VLOOKUP($B24,Crses!$A$2:$J$265,7,FALSE)</f>
        <v>-</v>
      </c>
      <c r="H24" s="177">
        <v>1301222</v>
      </c>
      <c r="I24" s="178" t="str">
        <f>VLOOKUP($H24,Crses!$A$2:$I$295,3,FALSE)</f>
        <v>Computer Organization and Architecture</v>
      </c>
      <c r="J24" s="179">
        <f>VLOOKUP($H24,Crses!$A$2:$J$295,4,FALSE)</f>
        <v>3</v>
      </c>
      <c r="K24" s="179">
        <f>VLOOKUP($H24,Crses!$A$2:$J$295,5,FALSE)</f>
        <v>0</v>
      </c>
      <c r="L24" s="179">
        <f>VLOOKUP($H24,Crses!$A$2:$J$295,6,FALSE)</f>
        <v>3</v>
      </c>
      <c r="M24" s="180">
        <f>VLOOKUP($H24,Crses!$A$2:$J$295,7,FALSE)</f>
        <v>1301224</v>
      </c>
      <c r="P24" s="13"/>
      <c r="Q24" s="14"/>
    </row>
    <row r="25" spans="2:18" x14ac:dyDescent="0.2">
      <c r="B25" s="177">
        <v>701101</v>
      </c>
      <c r="C25" s="178" t="str">
        <f>VLOOKUP($B25,Crses!$A$2:$J$265,3,FALSE)</f>
        <v>The Islamic Culture</v>
      </c>
      <c r="D25" s="179">
        <f>VLOOKUP($B25,Crses!$A$2:$J$265,4,FALSE)</f>
        <v>3</v>
      </c>
      <c r="E25" s="179">
        <f>VLOOKUP($B25,Crses!$A$2:$J$265,5,FALSE)</f>
        <v>0</v>
      </c>
      <c r="F25" s="179">
        <f>VLOOKUP($B25,Crses!$A$2:$J$265,6,FALSE)</f>
        <v>3</v>
      </c>
      <c r="G25" s="180" t="str">
        <f>VLOOKUP($B25,Crses!$A$2:$J$265,7,FALSE)</f>
        <v>-</v>
      </c>
      <c r="H25" s="177">
        <v>1301304</v>
      </c>
      <c r="I25" s="178" t="str">
        <f>VLOOKUP($H25,Crses!$A$2:$I$295,3,FALSE)</f>
        <v>Visual Programming</v>
      </c>
      <c r="J25" s="179">
        <f>VLOOKUP($H25,Crses!$A$2:$J$295,4,FALSE)</f>
        <v>2</v>
      </c>
      <c r="K25" s="179">
        <f>VLOOKUP($H25,Crses!$A$2:$J$295,5,FALSE)</f>
        <v>2</v>
      </c>
      <c r="L25" s="179">
        <f>VLOOKUP($H25,Crses!$A$2:$J$295,6,FALSE)</f>
        <v>3</v>
      </c>
      <c r="M25" s="180">
        <f>VLOOKUP($H25,Crses!$A$2:$J$295,7,FALSE)</f>
        <v>1301305</v>
      </c>
      <c r="P25" s="12"/>
    </row>
    <row r="26" spans="2:18" ht="12.75" customHeight="1" x14ac:dyDescent="0.2">
      <c r="B26" s="177">
        <v>701103</v>
      </c>
      <c r="C26" s="178" t="str">
        <f>VLOOKUP($B26,Crses!$A$2:$J$265,3,FALSE)</f>
        <v>Islam and Contemporary Issues</v>
      </c>
      <c r="D26" s="179">
        <f>VLOOKUP($B26,Crses!$A$2:$J$265,4,FALSE)</f>
        <v>3</v>
      </c>
      <c r="E26" s="179">
        <f>VLOOKUP($B26,Crses!$A$2:$J$265,5,FALSE)</f>
        <v>0</v>
      </c>
      <c r="F26" s="179">
        <f>VLOOKUP($B26,Crses!$A$2:$J$265,6,FALSE)</f>
        <v>3</v>
      </c>
      <c r="G26" s="180" t="str">
        <f>VLOOKUP($B26,Crses!$A$2:$J$265,7,FALSE)</f>
        <v>-</v>
      </c>
      <c r="H26" s="177">
        <v>1301305</v>
      </c>
      <c r="I26" s="178" t="str">
        <f>VLOOKUP($H26,Crses!$A$2:$I$295,3,FALSE)</f>
        <v>Database and Application of Database</v>
      </c>
      <c r="J26" s="179">
        <f>VLOOKUP($H26,Crses!$A$2:$J$295,4,FALSE)</f>
        <v>2</v>
      </c>
      <c r="K26" s="179">
        <f>VLOOKUP($H26,Crses!$A$2:$J$295,5,FALSE)</f>
        <v>2</v>
      </c>
      <c r="L26" s="179">
        <f>VLOOKUP($H26,Crses!$A$2:$J$295,6,FALSE)</f>
        <v>3</v>
      </c>
      <c r="M26" s="180">
        <f>VLOOKUP($H26,Crses!$A$2:$J$295,7,FALSE)</f>
        <v>1301203</v>
      </c>
      <c r="P26" s="15"/>
    </row>
    <row r="27" spans="2:18" x14ac:dyDescent="0.2">
      <c r="B27" s="177">
        <v>701104</v>
      </c>
      <c r="C27" s="178" t="str">
        <f>VLOOKUP($B27,Crses!$A$2:$J$265,3,FALSE)</f>
        <v>Ethics in Islam</v>
      </c>
      <c r="D27" s="179">
        <f>VLOOKUP($B27,Crses!$A$2:$J$265,4,FALSE)</f>
        <v>3</v>
      </c>
      <c r="E27" s="179">
        <f>VLOOKUP($B27,Crses!$A$2:$J$265,5,FALSE)</f>
        <v>0</v>
      </c>
      <c r="F27" s="179">
        <f>VLOOKUP($B27,Crses!$A$2:$J$265,6,FALSE)</f>
        <v>3</v>
      </c>
      <c r="G27" s="180" t="str">
        <f>VLOOKUP($B27,Crses!$A$2:$J$265,7,FALSE)</f>
        <v>-</v>
      </c>
      <c r="H27" s="177">
        <v>1301310</v>
      </c>
      <c r="I27" s="178" t="str">
        <f>VLOOKUP($H27,Crses!$A$2:$I$295,3,FALSE)</f>
        <v>Design and Analysis of Algorithms</v>
      </c>
      <c r="J27" s="179">
        <f>VLOOKUP($H27,Crses!$A$2:$J$295,4,FALSE)</f>
        <v>3</v>
      </c>
      <c r="K27" s="179">
        <f>VLOOKUP($H27,Crses!$A$2:$J$295,5,FALSE)</f>
        <v>0</v>
      </c>
      <c r="L27" s="179">
        <f>VLOOKUP($H27,Crses!$A$2:$J$295,6,FALSE)</f>
        <v>3</v>
      </c>
      <c r="M27" s="180">
        <f>VLOOKUP($H27,Crses!$A$2:$J$295,7,FALSE)</f>
        <v>1301203</v>
      </c>
      <c r="P27" s="12"/>
    </row>
    <row r="28" spans="2:18" x14ac:dyDescent="0.2">
      <c r="B28" s="177">
        <v>1501154</v>
      </c>
      <c r="C28" s="178" t="str">
        <f>VLOOKUP($B28,Crses!$A$2:$J$265,3,FALSE)</f>
        <v>Health Culture</v>
      </c>
      <c r="D28" s="179">
        <f>VLOOKUP($B28,Crses!$A$2:$J$265,4,FALSE)</f>
        <v>3</v>
      </c>
      <c r="E28" s="179">
        <f>VLOOKUP($B28,Crses!$A$2:$J$265,5,FALSE)</f>
        <v>0</v>
      </c>
      <c r="F28" s="179">
        <f>VLOOKUP($B28,Crses!$A$2:$J$265,6,FALSE)</f>
        <v>3</v>
      </c>
      <c r="G28" s="180" t="str">
        <f>VLOOKUP($B28,Crses!$A$2:$J$265,7,FALSE)</f>
        <v>-</v>
      </c>
      <c r="H28" s="177">
        <v>1301315</v>
      </c>
      <c r="I28" s="178" t="str">
        <f>VLOOKUP($H28,Crses!$A$2:$I$295,3,FALSE)</f>
        <v>Theory of Computation</v>
      </c>
      <c r="J28" s="179">
        <f>VLOOKUP($H28,Crses!$A$2:$J$295,4,FALSE)</f>
        <v>3</v>
      </c>
      <c r="K28" s="179">
        <f>VLOOKUP($H28,Crses!$A$2:$J$295,5,FALSE)</f>
        <v>0</v>
      </c>
      <c r="L28" s="179">
        <f>VLOOKUP($H28,Crses!$A$2:$J$295,6,FALSE)</f>
        <v>3</v>
      </c>
      <c r="M28" s="180">
        <f>VLOOKUP($H28,Crses!$A$2:$J$295,7,FALSE)</f>
        <v>1301203</v>
      </c>
      <c r="P28" s="12"/>
    </row>
    <row r="29" spans="2:18" x14ac:dyDescent="0.2">
      <c r="B29" s="177">
        <v>1501153</v>
      </c>
      <c r="C29" s="178" t="str">
        <f>VLOOKUP($B29,Crses!$A$2:$J$265,3,FALSE)</f>
        <v>Nutrition in Health and Illness</v>
      </c>
      <c r="D29" s="179">
        <f>VLOOKUP($B29,Crses!$A$2:$J$265,4,FALSE)</f>
        <v>3</v>
      </c>
      <c r="E29" s="179">
        <f>VLOOKUP($B29,Crses!$A$2:$J$265,5,FALSE)</f>
        <v>0</v>
      </c>
      <c r="F29" s="179">
        <f>VLOOKUP($B29,Crses!$A$2:$J$265,6,FALSE)</f>
        <v>3</v>
      </c>
      <c r="G29" s="180" t="str">
        <f>VLOOKUP($B29,Crses!$A$2:$J$265,7,FALSE)</f>
        <v>-</v>
      </c>
      <c r="H29" s="177">
        <v>1301326</v>
      </c>
      <c r="I29" s="178" t="str">
        <f>VLOOKUP($H29,Crses!$A$2:$I$295,3,FALSE)</f>
        <v>Operating Systems</v>
      </c>
      <c r="J29" s="179">
        <f>VLOOKUP($H29,Crses!$A$2:$J$295,4,FALSE)</f>
        <v>3</v>
      </c>
      <c r="K29" s="179">
        <f>VLOOKUP($H29,Crses!$A$2:$J$295,5,FALSE)</f>
        <v>0</v>
      </c>
      <c r="L29" s="179">
        <f>VLOOKUP($H29,Crses!$A$2:$J$295,6,FALSE)</f>
        <v>3</v>
      </c>
      <c r="M29" s="180">
        <f>VLOOKUP($H29,Crses!$A$2:$J$295,7,FALSE)</f>
        <v>1301222</v>
      </c>
      <c r="P29" s="12"/>
    </row>
    <row r="30" spans="2:18" x14ac:dyDescent="0.2">
      <c r="B30" s="177">
        <v>1401130</v>
      </c>
      <c r="C30" s="178" t="str">
        <f>VLOOKUP($B30,Crses!$A$2:$J$265,3,FALSE)</f>
        <v>Sports and Health</v>
      </c>
      <c r="D30" s="179">
        <f>VLOOKUP($B30,Crses!$A$2:$J$265,4,FALSE)</f>
        <v>3</v>
      </c>
      <c r="E30" s="179">
        <f>VLOOKUP($B30,Crses!$A$2:$J$265,5,FALSE)</f>
        <v>0</v>
      </c>
      <c r="F30" s="179">
        <f>VLOOKUP($B30,Crses!$A$2:$J$265,6,FALSE)</f>
        <v>3</v>
      </c>
      <c r="G30" s="180" t="str">
        <f>VLOOKUP($B30,Crses!$A$2:$J$265,7,FALSE)</f>
        <v>-</v>
      </c>
      <c r="H30" s="177">
        <v>1301340</v>
      </c>
      <c r="I30" s="178" t="str">
        <f>VLOOKUP($H30,Crses!$A$2:$I$295,3,FALSE)</f>
        <v>Artificial Intelligence</v>
      </c>
      <c r="J30" s="179">
        <f>VLOOKUP($H30,Crses!$A$2:$J$295,4,FALSE)</f>
        <v>3</v>
      </c>
      <c r="K30" s="179">
        <f>VLOOKUP($H30,Crses!$A$2:$J$295,5,FALSE)</f>
        <v>0</v>
      </c>
      <c r="L30" s="179">
        <f>VLOOKUP($H30,Crses!$A$2:$J$295,6,FALSE)</f>
        <v>3</v>
      </c>
      <c r="M30" s="180">
        <f>VLOOKUP($H30,Crses!$A$2:$J$295,7,FALSE)</f>
        <v>1301203</v>
      </c>
      <c r="P30" s="12"/>
    </row>
    <row r="31" spans="2:18" ht="23.25" customHeight="1" x14ac:dyDescent="0.2">
      <c r="B31" s="177">
        <v>1401131</v>
      </c>
      <c r="C31" s="178" t="str">
        <f>VLOOKUP($B31,Crses!$A$2:$J$265,3,FALSE)</f>
        <v>Introduction to Sociology</v>
      </c>
      <c r="D31" s="179">
        <f>VLOOKUP($B31,Crses!$A$2:$J$265,4,FALSE)</f>
        <v>3</v>
      </c>
      <c r="E31" s="179">
        <f>VLOOKUP($B31,Crses!$A$2:$J$265,5,FALSE)</f>
        <v>0</v>
      </c>
      <c r="F31" s="179">
        <f>VLOOKUP($B31,Crses!$A$2:$J$265,6,FALSE)</f>
        <v>3</v>
      </c>
      <c r="G31" s="180" t="str">
        <f>VLOOKUP($B31,Crses!$A$2:$J$265,7,FALSE)</f>
        <v>-</v>
      </c>
      <c r="H31" s="177">
        <v>1301368</v>
      </c>
      <c r="I31" s="178" t="str">
        <f>VLOOKUP($H31,Crses!$A$2:$I$295,3,FALSE)</f>
        <v>Field Training</v>
      </c>
      <c r="J31" s="179">
        <f>VLOOKUP($H31,Crses!$A$2:$J$295,4,FALSE)</f>
        <v>0</v>
      </c>
      <c r="K31" s="179">
        <f>VLOOKUP($H31,Crses!$A$2:$J$295,5,FALSE)</f>
        <v>0</v>
      </c>
      <c r="L31" s="179">
        <f>VLOOKUP($H31,Crses!$A$2:$J$295,6,FALSE)</f>
        <v>0</v>
      </c>
      <c r="M31" s="180" t="str">
        <f>VLOOKUP($H31,Crses!$A$2:$J$295,7,FALSE)</f>
        <v>Pass. 90Cr. Hrs.</v>
      </c>
      <c r="P31" s="12"/>
    </row>
    <row r="32" spans="2:18" ht="21" x14ac:dyDescent="0.2">
      <c r="B32" s="177">
        <v>1501128</v>
      </c>
      <c r="C32" s="178" t="str">
        <f>VLOOKUP($B32,Crses!$A$2:$J$265,3,FALSE)</f>
        <v>Communication and Social Media Technology</v>
      </c>
      <c r="D32" s="179">
        <f>VLOOKUP($B32,Crses!$A$2:$J$265,4,FALSE)</f>
        <v>3</v>
      </c>
      <c r="E32" s="179">
        <f>VLOOKUP($B32,Crses!$A$2:$J$265,5,FALSE)</f>
        <v>0</v>
      </c>
      <c r="F32" s="179">
        <f>VLOOKUP($B32,Crses!$A$2:$J$265,6,FALSE)</f>
        <v>3</v>
      </c>
      <c r="G32" s="180" t="str">
        <f>VLOOKUP($B32,Crses!$A$2:$J$265,7,FALSE)</f>
        <v>-</v>
      </c>
      <c r="H32" s="177">
        <v>1303386</v>
      </c>
      <c r="I32" s="178" t="str">
        <f>VLOOKUP($H32,Crses!$A$2:$I$295,3,FALSE)</f>
        <v>Information Systems Analysis and Design</v>
      </c>
      <c r="J32" s="179">
        <f>VLOOKUP($H32,Crses!$A$2:$J$295,4,FALSE)</f>
        <v>3</v>
      </c>
      <c r="K32" s="179">
        <f>VLOOKUP($H32,Crses!$A$2:$J$295,5,FALSE)</f>
        <v>0</v>
      </c>
      <c r="L32" s="179">
        <f>VLOOKUP($H32,Crses!$A$2:$J$295,6,FALSE)</f>
        <v>3</v>
      </c>
      <c r="M32" s="180">
        <f>VLOOKUP($H32,Crses!$A$2:$J$295,7,FALSE)</f>
        <v>1301305</v>
      </c>
      <c r="P32" s="12"/>
    </row>
    <row r="33" spans="2:17" x14ac:dyDescent="0.2">
      <c r="B33" s="388">
        <v>1501124</v>
      </c>
      <c r="C33" s="390" t="str">
        <f>VLOOKUP($B33,Crses!$A$2:$J$265,3,FALSE)</f>
        <v>Introduction to Astronomy</v>
      </c>
      <c r="D33" s="392">
        <f>VLOOKUP($B33,Crses!$A$2:$J$265,4,FALSE)</f>
        <v>3</v>
      </c>
      <c r="E33" s="392">
        <f>VLOOKUP($B33,Crses!$A$2:$J$265,5,FALSE)</f>
        <v>0</v>
      </c>
      <c r="F33" s="392">
        <f>VLOOKUP($B33,Crses!$A$2:$J$265,6,FALSE)</f>
        <v>3</v>
      </c>
      <c r="G33" s="386" t="str">
        <f>VLOOKUP($B33,Crses!$A$2:$J$265,7,FALSE)</f>
        <v>-</v>
      </c>
      <c r="H33" s="217">
        <v>1304310</v>
      </c>
      <c r="I33" s="178" t="str">
        <f>VLOOKUP($H33,Crses!$A$2:$I$295,3,FALSE)</f>
        <v>Network Security</v>
      </c>
      <c r="J33" s="179">
        <f>VLOOKUP($H33,Crses!$A$2:$J$295,4,FALSE)</f>
        <v>3</v>
      </c>
      <c r="K33" s="179">
        <f>VLOOKUP($H33,Crses!$A$2:$J$295,5,FALSE)</f>
        <v>0</v>
      </c>
      <c r="L33" s="179">
        <f>VLOOKUP($H33,Crses!$A$2:$J$295,6,FALSE)</f>
        <v>3</v>
      </c>
      <c r="M33" s="180">
        <f>VLOOKUP($H33,Crses!$A$2:$J$295,7,FALSE)</f>
        <v>1304336</v>
      </c>
    </row>
    <row r="34" spans="2:17" ht="21" x14ac:dyDescent="0.2">
      <c r="B34" s="389"/>
      <c r="C34" s="391"/>
      <c r="D34" s="393"/>
      <c r="E34" s="393"/>
      <c r="F34" s="393"/>
      <c r="G34" s="387"/>
      <c r="H34" s="217">
        <v>1304336</v>
      </c>
      <c r="I34" s="178" t="str">
        <f>VLOOKUP($H34,Crses!$A$2:$I$295,3,FALSE)</f>
        <v>Data Communications and Computer Networks</v>
      </c>
      <c r="J34" s="179">
        <f>VLOOKUP($H34,Crses!$A$2:$J$295,4,FALSE)</f>
        <v>3</v>
      </c>
      <c r="K34" s="179">
        <f>VLOOKUP($H34,Crses!$A$2:$J$295,5,FALSE)</f>
        <v>0</v>
      </c>
      <c r="L34" s="179">
        <f>VLOOKUP($H34,Crses!$A$2:$J$295,6,FALSE)</f>
        <v>3</v>
      </c>
      <c r="M34" s="180">
        <f>VLOOKUP($H34,Crses!$A$2:$J$295,7,FALSE)</f>
        <v>1301326</v>
      </c>
    </row>
    <row r="35" spans="2:17" x14ac:dyDescent="0.2">
      <c r="B35" s="388">
        <v>1401111</v>
      </c>
      <c r="C35" s="390" t="str">
        <f>VLOOKUP($B35,Crses!$A$2:$J$265,3,FALSE)</f>
        <v>Introduction to Library Science</v>
      </c>
      <c r="D35" s="392">
        <f>VLOOKUP($B35,Crses!$A$2:$J$265,4,FALSE)</f>
        <v>3</v>
      </c>
      <c r="E35" s="392">
        <f>VLOOKUP($B35,Crses!$A$2:$J$265,5,FALSE)</f>
        <v>0</v>
      </c>
      <c r="F35" s="392">
        <f>VLOOKUP($B35,Crses!$A$2:$J$265,6,FALSE)</f>
        <v>3</v>
      </c>
      <c r="G35" s="386" t="str">
        <f>VLOOKUP($B35,Crses!$A$2:$J$265,7,FALSE)</f>
        <v>-</v>
      </c>
      <c r="H35" s="217">
        <v>1301415</v>
      </c>
      <c r="I35" s="178" t="str">
        <f>VLOOKUP($H35,Crses!$A$2:$I$295,3,FALSE)</f>
        <v>Compiler Construction</v>
      </c>
      <c r="J35" s="179">
        <f>VLOOKUP($H35,Crses!$A$2:$J$295,4,FALSE)</f>
        <v>3</v>
      </c>
      <c r="K35" s="179">
        <f>VLOOKUP($H35,Crses!$A$2:$J$295,5,FALSE)</f>
        <v>0</v>
      </c>
      <c r="L35" s="179">
        <f>VLOOKUP($H35,Crses!$A$2:$J$295,6,FALSE)</f>
        <v>3</v>
      </c>
      <c r="M35" s="180">
        <f>VLOOKUP($H35,Crses!$A$2:$J$295,7,FALSE)</f>
        <v>1301315</v>
      </c>
    </row>
    <row r="36" spans="2:17" x14ac:dyDescent="0.2">
      <c r="B36" s="389"/>
      <c r="C36" s="391"/>
      <c r="D36" s="393"/>
      <c r="E36" s="393"/>
      <c r="F36" s="393"/>
      <c r="G36" s="387"/>
      <c r="H36" s="217">
        <v>1304430</v>
      </c>
      <c r="I36" s="178" t="str">
        <f>VLOOKUP($H36,Crses!$A$2:$I$295,3,FALSE)</f>
        <v>Mobile and Wireless Computing</v>
      </c>
      <c r="J36" s="179">
        <f>VLOOKUP($H36,Crses!$A$2:$J$295,4,FALSE)</f>
        <v>3</v>
      </c>
      <c r="K36" s="179">
        <f>VLOOKUP($H36,Crses!$A$2:$J$295,5,FALSE)</f>
        <v>0</v>
      </c>
      <c r="L36" s="179">
        <f>VLOOKUP($H36,Crses!$A$2:$J$295,6,FALSE)</f>
        <v>3</v>
      </c>
      <c r="M36" s="180">
        <f>VLOOKUP($H36,Crses!$A$2:$J$295,7,FALSE)</f>
        <v>1304336</v>
      </c>
    </row>
    <row r="37" spans="2:17" ht="21" x14ac:dyDescent="0.2">
      <c r="B37" s="177">
        <v>1501113</v>
      </c>
      <c r="C37" s="178" t="str">
        <f>VLOOKUP($B37,Crses!$A$2:$J$265,3,FALSE)</f>
        <v>Arab and Muslims Sciences</v>
      </c>
      <c r="D37" s="179">
        <f>VLOOKUP($B37,Crses!$A$2:$J$265,4,FALSE)</f>
        <v>3</v>
      </c>
      <c r="E37" s="179">
        <f>VLOOKUP($B37,Crses!$A$2:$J$265,5,FALSE)</f>
        <v>0</v>
      </c>
      <c r="F37" s="179">
        <f>VLOOKUP($B37,Crses!$A$2:$J$265,6,FALSE)</f>
        <v>3</v>
      </c>
      <c r="G37" s="180" t="str">
        <f>VLOOKUP($B37,Crses!$A$2:$J$265,7,FALSE)</f>
        <v>-</v>
      </c>
      <c r="H37" s="217">
        <v>1301491</v>
      </c>
      <c r="I37" s="178" t="str">
        <f>VLOOKUP($H37,Crses!$A$2:$I$295,3,FALSE)</f>
        <v>Graduation Project (1)</v>
      </c>
      <c r="J37" s="179">
        <f>VLOOKUP($H37,Crses!$A$2:$J$295,4,FALSE)</f>
        <v>0</v>
      </c>
      <c r="K37" s="179">
        <f>VLOOKUP($H37,Crses!$A$2:$J$295,5,FALSE)</f>
        <v>2</v>
      </c>
      <c r="L37" s="179">
        <f>VLOOKUP($H37,Crses!$A$2:$J$295,6,FALSE)</f>
        <v>1</v>
      </c>
      <c r="M37" s="180" t="str">
        <f>VLOOKUP($H37,Crses!$A$2:$J$295,7,FALSE)</f>
        <v>Pass. 90 Cr. Hrs. + 1303386</v>
      </c>
    </row>
    <row r="38" spans="2:17" ht="15" customHeight="1" thickBot="1" x14ac:dyDescent="0.25">
      <c r="B38" s="388">
        <v>1401133</v>
      </c>
      <c r="C38" s="390" t="str">
        <f>VLOOKUP($B38,Crses!$A$2:$J$265,3,FALSE)</f>
        <v>Introduction to Psychology</v>
      </c>
      <c r="D38" s="392">
        <f>VLOOKUP($B38,Crses!$A$2:$J$265,4,FALSE)</f>
        <v>3</v>
      </c>
      <c r="E38" s="392">
        <f>VLOOKUP($B38,Crses!$A$2:$J$265,5,FALSE)</f>
        <v>0</v>
      </c>
      <c r="F38" s="392">
        <f>VLOOKUP($B38,Crses!$A$2:$J$265,6,FALSE)</f>
        <v>3</v>
      </c>
      <c r="G38" s="386" t="str">
        <f>VLOOKUP($B38,Crses!$A$2:$J$265,7,FALSE)</f>
        <v>-</v>
      </c>
      <c r="H38" s="217">
        <v>1301492</v>
      </c>
      <c r="I38" s="178" t="str">
        <f>VLOOKUP($H38,Crses!$A$2:$I$295,3,FALSE)</f>
        <v>Graduation Project (2)</v>
      </c>
      <c r="J38" s="179">
        <f>VLOOKUP($H38,Crses!$A$2:$J$295,4,FALSE)</f>
        <v>0</v>
      </c>
      <c r="K38" s="179">
        <f>VLOOKUP($H38,Crses!$A$2:$J$295,5,FALSE)</f>
        <v>4</v>
      </c>
      <c r="L38" s="179">
        <f>VLOOKUP($H38,Crses!$A$2:$J$295,6,FALSE)</f>
        <v>2</v>
      </c>
      <c r="M38" s="180">
        <f>VLOOKUP($H38,Crses!$A$2:$J$295,7,FALSE)</f>
        <v>1301491</v>
      </c>
    </row>
    <row r="39" spans="2:17" ht="15" customHeight="1" thickBot="1" x14ac:dyDescent="0.25">
      <c r="B39" s="389"/>
      <c r="C39" s="391"/>
      <c r="D39" s="393"/>
      <c r="E39" s="393"/>
      <c r="F39" s="393"/>
      <c r="G39" s="387"/>
      <c r="H39" s="218"/>
      <c r="I39" s="292" t="s">
        <v>6</v>
      </c>
      <c r="J39" s="7">
        <f>SUM(J10:J38)</f>
        <v>64</v>
      </c>
      <c r="K39" s="7">
        <f>SUM(K10:K38)</f>
        <v>19</v>
      </c>
      <c r="L39" s="7">
        <f>SUM(L10:L38)</f>
        <v>75</v>
      </c>
      <c r="M39" s="219"/>
    </row>
    <row r="40" spans="2:17" ht="21.75" thickBot="1" x14ac:dyDescent="0.25">
      <c r="B40" s="177">
        <v>501105</v>
      </c>
      <c r="C40" s="178" t="str">
        <f>VLOOKUP($B40,Crses!$A$2:$J$265,3,FALSE)</f>
        <v>Political and Administrative System in Jordan</v>
      </c>
      <c r="D40" s="179">
        <f>VLOOKUP($B40,Crses!$A$2:$J$265,4,FALSE)</f>
        <v>3</v>
      </c>
      <c r="E40" s="179">
        <f>VLOOKUP($B40,Crses!$A$2:$J$265,5,FALSE)</f>
        <v>0</v>
      </c>
      <c r="F40" s="179">
        <f>VLOOKUP($B40,Crses!$A$2:$J$265,6,FALSE)</f>
        <v>3</v>
      </c>
      <c r="G40" s="180" t="str">
        <f>VLOOKUP($B40,Crses!$A$2:$J$265,7,FALSE)</f>
        <v>-</v>
      </c>
      <c r="H40" s="430" t="s">
        <v>629</v>
      </c>
      <c r="I40" s="430"/>
      <c r="J40" s="430"/>
      <c r="K40" s="430"/>
      <c r="L40" s="430"/>
      <c r="M40" s="431"/>
    </row>
    <row r="41" spans="2:17" ht="21.75" thickBot="1" x14ac:dyDescent="0.25">
      <c r="B41" s="177">
        <v>501114</v>
      </c>
      <c r="C41" s="178" t="str">
        <f>VLOOKUP($B41,Crses!$A$2:$J$265,3,FALSE)</f>
        <v>Palastinian Issue and Contemporary Arab History</v>
      </c>
      <c r="D41" s="179">
        <f>VLOOKUP($B41,Crses!$A$2:$J$265,4,FALSE)</f>
        <v>3</v>
      </c>
      <c r="E41" s="179">
        <f>VLOOKUP($B41,Crses!$A$2:$J$265,5,FALSE)</f>
        <v>0</v>
      </c>
      <c r="F41" s="179">
        <f>VLOOKUP($B41,Crses!$A$2:$J$265,6,FALSE)</f>
        <v>3</v>
      </c>
      <c r="G41" s="180" t="str">
        <f>VLOOKUP($B41,Crses!$A$2:$J$265,7,FALSE)</f>
        <v>-</v>
      </c>
      <c r="H41" s="432" t="s">
        <v>669</v>
      </c>
      <c r="I41" s="433"/>
      <c r="J41" s="433"/>
      <c r="K41" s="433"/>
      <c r="L41" s="433"/>
      <c r="M41" s="434"/>
    </row>
    <row r="42" spans="2:17" ht="21" x14ac:dyDescent="0.2">
      <c r="B42" s="388">
        <v>602143</v>
      </c>
      <c r="C42" s="390" t="str">
        <f>VLOOKUP($B42,Crses!$A$2:$J$265,3,FALSE)</f>
        <v>Human Rights</v>
      </c>
      <c r="D42" s="392">
        <f>VLOOKUP($B42,Crses!$A$2:$J$265,4,FALSE)</f>
        <v>3</v>
      </c>
      <c r="E42" s="392">
        <f>VLOOKUP($B42,Crses!$A$2:$J$265,5,FALSE)</f>
        <v>0</v>
      </c>
      <c r="F42" s="392">
        <f>VLOOKUP($B42,Crses!$A$2:$J$265,6,FALSE)</f>
        <v>3</v>
      </c>
      <c r="G42" s="386" t="str">
        <f>VLOOKUP($B42,Crses!$A$2:$J$265,7,FALSE)</f>
        <v>-</v>
      </c>
      <c r="H42" s="216">
        <v>402103</v>
      </c>
      <c r="I42" s="174" t="str">
        <f>VLOOKUP($H42,Crses!$A$2:$I$255,3,FALSE)</f>
        <v>Organization and Management for IT Students</v>
      </c>
      <c r="J42" s="175">
        <f>VLOOKUP($H42,Crses!$A$2:$J$255,4,FALSE)</f>
        <v>3</v>
      </c>
      <c r="K42" s="175">
        <f>VLOOKUP($H42,Crses!$A$2:$J$255,5,FALSE)</f>
        <v>0</v>
      </c>
      <c r="L42" s="175">
        <f>VLOOKUP($H42,Crses!$A$2:$J$255,6,FALSE)</f>
        <v>3</v>
      </c>
      <c r="M42" s="176" t="str">
        <f>VLOOKUP($H42,Crses!$A$2:$J$255,7,FALSE)</f>
        <v>-</v>
      </c>
    </row>
    <row r="43" spans="2:17" x14ac:dyDescent="0.2">
      <c r="B43" s="389"/>
      <c r="C43" s="391"/>
      <c r="D43" s="393"/>
      <c r="E43" s="393"/>
      <c r="F43" s="393"/>
      <c r="G43" s="387"/>
      <c r="H43" s="215">
        <v>1301301</v>
      </c>
      <c r="I43" s="178" t="str">
        <f>VLOOKUP($H43,Crses!$A$2:$I$255,3,FALSE)</f>
        <v>Selective Programming Language</v>
      </c>
      <c r="J43" s="179">
        <f>VLOOKUP($H43,Crses!$A$2:$J$255,4,FALSE)</f>
        <v>3</v>
      </c>
      <c r="K43" s="179">
        <f>VLOOKUP($H43,Crses!$A$2:$J$255,5,FALSE)</f>
        <v>0</v>
      </c>
      <c r="L43" s="179">
        <f>VLOOKUP($H43,Crses!$A$2:$J$255,6,FALSE)</f>
        <v>3</v>
      </c>
      <c r="M43" s="180">
        <f>VLOOKUP($H43,Crses!$A$2:$J$255,7,FALSE)</f>
        <v>1301305</v>
      </c>
    </row>
    <row r="44" spans="2:17" ht="13.5" thickBot="1" x14ac:dyDescent="0.25">
      <c r="B44" s="181">
        <v>1401140</v>
      </c>
      <c r="C44" s="182" t="str">
        <f>VLOOKUP($B44,Crses!$A$2:$J$265,3,FALSE)</f>
        <v xml:space="preserve">Economic Education </v>
      </c>
      <c r="D44" s="183">
        <f>VLOOKUP($B44,Crses!$A$2:$J$265,4,FALSE)</f>
        <v>3</v>
      </c>
      <c r="E44" s="183">
        <f>VLOOKUP($B44,Crses!$A$2:$J$265,5,FALSE)</f>
        <v>0</v>
      </c>
      <c r="F44" s="183">
        <f>VLOOKUP($B44,Crses!$A$2:$J$265,6,FALSE)</f>
        <v>3</v>
      </c>
      <c r="G44" s="184" t="str">
        <f>VLOOKUP($B44,Crses!$A$2:$J$265,7,FALSE)</f>
        <v>-</v>
      </c>
      <c r="H44" s="215">
        <v>1301302</v>
      </c>
      <c r="I44" s="178" t="str">
        <f>VLOOKUP($H44,Crses!$A$2:$I$255,3,FALSE)</f>
        <v>Programming Languages Concepts</v>
      </c>
      <c r="J44" s="179">
        <f>VLOOKUP($H44,Crses!$A$2:$J$255,4,FALSE)</f>
        <v>3</v>
      </c>
      <c r="K44" s="179">
        <f>VLOOKUP($H44,Crses!$A$2:$J$255,5,FALSE)</f>
        <v>0</v>
      </c>
      <c r="L44" s="179">
        <f>VLOOKUP($H44,Crses!$A$2:$J$255,6,FALSE)</f>
        <v>3</v>
      </c>
      <c r="M44" s="180">
        <f>VLOOKUP($H44,Crses!$A$2:$J$255,7,FALSE)</f>
        <v>1301203</v>
      </c>
    </row>
    <row r="45" spans="2:17" ht="21" x14ac:dyDescent="0.2">
      <c r="B45" s="435" t="s">
        <v>621</v>
      </c>
      <c r="C45" s="436"/>
      <c r="D45" s="436"/>
      <c r="E45" s="436"/>
      <c r="F45" s="436"/>
      <c r="G45" s="437"/>
      <c r="H45" s="215">
        <v>1301371</v>
      </c>
      <c r="I45" s="178" t="str">
        <f>VLOOKUP($H45,Crses!$A$2:$I$255,3,FALSE)</f>
        <v>Modeling and Simulation</v>
      </c>
      <c r="J45" s="179">
        <f>VLOOKUP($H45,Crses!$A$2:$J$255,4,FALSE)</f>
        <v>3</v>
      </c>
      <c r="K45" s="179">
        <f>VLOOKUP($H45,Crses!$A$2:$J$255,5,FALSE)</f>
        <v>0</v>
      </c>
      <c r="L45" s="179">
        <f>VLOOKUP($H45,Crses!$A$2:$J$255,6,FALSE)</f>
        <v>3</v>
      </c>
      <c r="M45" s="180" t="str">
        <f>VLOOKUP($H45,Crses!$A$2:$J$255,7,FALSE)</f>
        <v>1501212 + 1301203</v>
      </c>
    </row>
    <row r="46" spans="2:17" ht="15" customHeight="1" thickBot="1" x14ac:dyDescent="0.25">
      <c r="B46" s="438"/>
      <c r="C46" s="439"/>
      <c r="D46" s="439"/>
      <c r="E46" s="439"/>
      <c r="F46" s="439"/>
      <c r="G46" s="440"/>
      <c r="H46" s="215">
        <v>1301425</v>
      </c>
      <c r="I46" s="178" t="str">
        <f>VLOOKUP($H46,Crses!$A$2:$I$255,3,FALSE)</f>
        <v>Advanced Operating Systems</v>
      </c>
      <c r="J46" s="179">
        <f>VLOOKUP($H46,Crses!$A$2:$J$255,4,FALSE)</f>
        <v>3</v>
      </c>
      <c r="K46" s="179">
        <f>VLOOKUP($H46,Crses!$A$2:$J$255,5,FALSE)</f>
        <v>0</v>
      </c>
      <c r="L46" s="179">
        <f>VLOOKUP($H46,Crses!$A$2:$J$255,6,FALSE)</f>
        <v>3</v>
      </c>
      <c r="M46" s="180">
        <f>VLOOKUP($H46,Crses!$A$2:$J$255,7,FALSE)</f>
        <v>1301326</v>
      </c>
    </row>
    <row r="47" spans="2:17" ht="15" customHeight="1" x14ac:dyDescent="0.2">
      <c r="B47" s="397" t="s">
        <v>75</v>
      </c>
      <c r="C47" s="398"/>
      <c r="D47" s="398"/>
      <c r="E47" s="398"/>
      <c r="F47" s="398"/>
      <c r="G47" s="399"/>
      <c r="H47" s="185">
        <v>1301440</v>
      </c>
      <c r="I47" s="178" t="str">
        <f>VLOOKUP($H47,Crses!$A$2:$I$255,3,FALSE)</f>
        <v>Digital Image Processing</v>
      </c>
      <c r="J47" s="179">
        <f>VLOOKUP($H47,Crses!$A$2:$J$255,4,FALSE)</f>
        <v>3</v>
      </c>
      <c r="K47" s="179">
        <f>VLOOKUP($H47,Crses!$A$2:$J$255,5,FALSE)</f>
        <v>0</v>
      </c>
      <c r="L47" s="179">
        <f>VLOOKUP($H47,Crses!$A$2:$J$255,6,FALSE)</f>
        <v>3</v>
      </c>
      <c r="M47" s="180">
        <f>VLOOKUP($H47,Crses!$A$2:$J$255,7,FALSE)</f>
        <v>1301310</v>
      </c>
    </row>
    <row r="48" spans="2:17" ht="18" customHeight="1" x14ac:dyDescent="0.2">
      <c r="B48" s="400"/>
      <c r="C48" s="401"/>
      <c r="D48" s="401"/>
      <c r="E48" s="401"/>
      <c r="F48" s="401"/>
      <c r="G48" s="402"/>
      <c r="H48" s="185">
        <v>1301461</v>
      </c>
      <c r="I48" s="178" t="str">
        <f>VLOOKUP($H48,Crses!$A$2:$I$255,3,FALSE)</f>
        <v>Machine Learning</v>
      </c>
      <c r="J48" s="179">
        <f>VLOOKUP($H48,Crses!$A$2:$J$255,4,FALSE)</f>
        <v>3</v>
      </c>
      <c r="K48" s="179">
        <f>VLOOKUP($H48,Crses!$A$2:$J$255,5,FALSE)</f>
        <v>0</v>
      </c>
      <c r="L48" s="179">
        <f>VLOOKUP($H48,Crses!$A$2:$J$255,6,FALSE)</f>
        <v>3</v>
      </c>
      <c r="M48" s="180">
        <f>VLOOKUP($H48,Crses!$A$2:$J$255,7,FALSE)</f>
        <v>1301340</v>
      </c>
      <c r="P48" s="418"/>
      <c r="Q48" s="418"/>
    </row>
    <row r="49" spans="2:14" ht="21.75" thickBot="1" x14ac:dyDescent="0.25">
      <c r="B49" s="403"/>
      <c r="C49" s="404"/>
      <c r="D49" s="404"/>
      <c r="E49" s="404"/>
      <c r="F49" s="404"/>
      <c r="G49" s="405"/>
      <c r="H49" s="185">
        <v>1301392</v>
      </c>
      <c r="I49" s="178" t="str">
        <f>VLOOKUP($H49,Crses!$A$2:$I$255,3,FALSE)</f>
        <v>Advanced Technologies and Tools in Computer Science</v>
      </c>
      <c r="J49" s="179">
        <f>VLOOKUP($H49,Crses!$A$2:$J$255,4,FALSE)</f>
        <v>3</v>
      </c>
      <c r="K49" s="179">
        <f>VLOOKUP($H49,Crses!$A$2:$J$255,5,FALSE)</f>
        <v>0</v>
      </c>
      <c r="L49" s="179">
        <f>VLOOKUP($H49,Crses!$A$2:$J$255,6,FALSE)</f>
        <v>3</v>
      </c>
      <c r="M49" s="180" t="str">
        <f>VLOOKUP($H49,Crses!$A$2:$J$255,7,FALSE)</f>
        <v>Dept. Approval</v>
      </c>
    </row>
    <row r="50" spans="2:14" ht="16.5" customHeight="1" thickTop="1" thickBot="1" x14ac:dyDescent="0.25">
      <c r="B50" s="412" t="s">
        <v>622</v>
      </c>
      <c r="C50" s="413"/>
      <c r="D50" s="413"/>
      <c r="E50" s="413"/>
      <c r="F50" s="413"/>
      <c r="G50" s="414"/>
      <c r="H50" s="185">
        <v>1301490</v>
      </c>
      <c r="I50" s="178" t="str">
        <f>VLOOKUP($H50,Crses!$A$2:$I$255,3,FALSE)</f>
        <v>Special Topics in Computer Science</v>
      </c>
      <c r="J50" s="179">
        <f>VLOOKUP($H50,Crses!$A$2:$J$255,4,FALSE)</f>
        <v>3</v>
      </c>
      <c r="K50" s="179">
        <f>VLOOKUP($H50,Crses!$A$2:$J$255,5,FALSE)</f>
        <v>0</v>
      </c>
      <c r="L50" s="179">
        <f>VLOOKUP($H50,Crses!$A$2:$J$255,6,FALSE)</f>
        <v>3</v>
      </c>
      <c r="M50" s="180" t="str">
        <f>VLOOKUP($H50,Crses!$A$2:$J$255,7,FALSE)</f>
        <v>Dept. Approval</v>
      </c>
    </row>
    <row r="51" spans="2:14" ht="20.25" customHeight="1" x14ac:dyDescent="0.2">
      <c r="B51" s="173">
        <v>1301270</v>
      </c>
      <c r="C51" s="174" t="str">
        <f>VLOOKUP($B51,Crses!$A$2:$J$265,3,FALSE)</f>
        <v>Numerical Analysis</v>
      </c>
      <c r="D51" s="175">
        <f>VLOOKUP($B51,Crses!$A$2:$J$265,4,FALSE)</f>
        <v>3</v>
      </c>
      <c r="E51" s="175">
        <f>VLOOKUP($B51,Crses!$A$2:$J$265,5,FALSE)</f>
        <v>0</v>
      </c>
      <c r="F51" s="175">
        <f>VLOOKUP($B51,Crses!$A$2:$J$265,6,FALSE)</f>
        <v>3</v>
      </c>
      <c r="G51" s="176">
        <f>VLOOKUP($B51,Crses!$A$2:$J$265,7,FALSE)</f>
        <v>1501110</v>
      </c>
      <c r="H51" s="185">
        <v>1302383</v>
      </c>
      <c r="I51" s="178" t="str">
        <f>VLOOKUP($H51,Crses!$A$2:$I$255,3,FALSE)</f>
        <v>Project Management</v>
      </c>
      <c r="J51" s="179">
        <f>VLOOKUP($H51,Crses!$A$2:$J$255,4,FALSE)</f>
        <v>2</v>
      </c>
      <c r="K51" s="179">
        <f>VLOOKUP($H51,Crses!$A$2:$J$255,5,FALSE)</f>
        <v>2</v>
      </c>
      <c r="L51" s="179">
        <f>VLOOKUP($H51,Crses!$A$2:$J$255,6,FALSE)</f>
        <v>3</v>
      </c>
      <c r="M51" s="180">
        <f>VLOOKUP($H51,Crses!$A$2:$J$255,7,FALSE)</f>
        <v>1302281</v>
      </c>
    </row>
    <row r="52" spans="2:14" x14ac:dyDescent="0.2">
      <c r="B52" s="177">
        <v>1501110</v>
      </c>
      <c r="C52" s="178" t="str">
        <f>VLOOKUP($B52,Crses!$A$2:$J$255,3,FALSE)</f>
        <v>Calculus (1)</v>
      </c>
      <c r="D52" s="179">
        <f>VLOOKUP($B52,Crses!$A$2:$J$255,4,FALSE)</f>
        <v>3</v>
      </c>
      <c r="E52" s="179">
        <f>VLOOKUP($B52,Crses!$A$2:$J$255,5,FALSE)</f>
        <v>0</v>
      </c>
      <c r="F52" s="179">
        <f>VLOOKUP($B52,Crses!$A$2:$J$255,6,FALSE)</f>
        <v>3</v>
      </c>
      <c r="G52" s="180" t="str">
        <f>VLOOKUP($B52,Crses!$A$2:$J$255,7,FALSE)</f>
        <v>-</v>
      </c>
      <c r="H52" s="185">
        <v>1302483</v>
      </c>
      <c r="I52" s="178" t="str">
        <f>VLOOKUP($H52,Crses!$A$2:$I$255,3,FALSE)</f>
        <v>Real-Time and Embedded Systems</v>
      </c>
      <c r="J52" s="179">
        <f>VLOOKUP($H52,Crses!$A$2:$J$255,4,FALSE)</f>
        <v>3</v>
      </c>
      <c r="K52" s="179">
        <f>VLOOKUP($H52,Crses!$A$2:$J$255,5,FALSE)</f>
        <v>0</v>
      </c>
      <c r="L52" s="179">
        <f>VLOOKUP($H52,Crses!$A$2:$J$255,6,FALSE)</f>
        <v>3</v>
      </c>
      <c r="M52" s="180">
        <f>VLOOKUP($H52,Crses!$A$2:$J$255,7,FALSE)</f>
        <v>1301326</v>
      </c>
    </row>
    <row r="53" spans="2:14" x14ac:dyDescent="0.2">
      <c r="B53" s="177">
        <v>1501212</v>
      </c>
      <c r="C53" s="178" t="str">
        <f>VLOOKUP($B53,Crses!$A$2:$J$255,3,FALSE)</f>
        <v>Probability and Statistics</v>
      </c>
      <c r="D53" s="179">
        <f>VLOOKUP($B53,Crses!$A$2:$J$255,4,FALSE)</f>
        <v>3</v>
      </c>
      <c r="E53" s="179">
        <f>VLOOKUP($B53,Crses!$A$2:$J$255,5,FALSE)</f>
        <v>0</v>
      </c>
      <c r="F53" s="179">
        <f>VLOOKUP($B53,Crses!$A$2:$J$255,6,FALSE)</f>
        <v>3</v>
      </c>
      <c r="G53" s="180">
        <f>VLOOKUP($B53,Crses!$A$2:$J$255,7,FALSE)</f>
        <v>1501110</v>
      </c>
      <c r="H53" s="185">
        <v>1303338</v>
      </c>
      <c r="I53" s="178" t="str">
        <f>VLOOKUP($H53,Crses!$A$2:$I$255,3,FALSE)</f>
        <v>Advanced Internet Computing</v>
      </c>
      <c r="J53" s="179">
        <f>VLOOKUP($H53,Crses!$A$2:$J$255,4,FALSE)</f>
        <v>2</v>
      </c>
      <c r="K53" s="179">
        <f>VLOOKUP($H53,Crses!$A$2:$J$255,5,FALSE)</f>
        <v>2</v>
      </c>
      <c r="L53" s="179">
        <f>VLOOKUP($H53,Crses!$A$2:$J$255,6,FALSE)</f>
        <v>3</v>
      </c>
      <c r="M53" s="180" t="str">
        <f>VLOOKUP($H53,Crses!$A$2:$J$255,7,FALSE)</f>
        <v>1303236+ 1301304</v>
      </c>
    </row>
    <row r="54" spans="2:14" x14ac:dyDescent="0.2">
      <c r="B54" s="177">
        <v>1301106</v>
      </c>
      <c r="C54" s="178" t="str">
        <f>VLOOKUP($B54,Crses!$A$2:$J$255,3,FALSE)</f>
        <v>Structured Programming</v>
      </c>
      <c r="D54" s="179">
        <f>VLOOKUP($B54,Crses!$A$2:$J$255,4,FALSE)</f>
        <v>2</v>
      </c>
      <c r="E54" s="179">
        <f>VLOOKUP($B54,Crses!$A$2:$J$255,5,FALSE)</f>
        <v>2</v>
      </c>
      <c r="F54" s="179">
        <f>VLOOKUP($B54,Crses!$A$2:$J$255,6,FALSE)</f>
        <v>3</v>
      </c>
      <c r="G54" s="180" t="str">
        <f>VLOOKUP($B54,Crses!$A$2:$J$255,7,FALSE)</f>
        <v>-</v>
      </c>
      <c r="H54" s="185">
        <v>1303434</v>
      </c>
      <c r="I54" s="178" t="str">
        <f>VLOOKUP($H54,Crses!$A$2:$I$255,3,FALSE)</f>
        <v>Distributed Information Systems</v>
      </c>
      <c r="J54" s="179">
        <f>VLOOKUP($H54,Crses!$A$2:$J$255,4,FALSE)</f>
        <v>3</v>
      </c>
      <c r="K54" s="179">
        <f>VLOOKUP($H54,Crses!$A$2:$J$255,5,FALSE)</f>
        <v>0</v>
      </c>
      <c r="L54" s="179">
        <f>VLOOKUP($H54,Crses!$A$2:$J$255,6,FALSE)</f>
        <v>3</v>
      </c>
      <c r="M54" s="180">
        <f>VLOOKUP($H54,Crses!$A$2:$J$255,7,FALSE)</f>
        <v>1304336</v>
      </c>
    </row>
    <row r="55" spans="2:14" ht="21" x14ac:dyDescent="0.2">
      <c r="B55" s="177">
        <v>1301108</v>
      </c>
      <c r="C55" s="178" t="str">
        <f>VLOOKUP($B55,Crses!$A$2:$J$255,3,FALSE)</f>
        <v>Object-Oriented Programming (1)</v>
      </c>
      <c r="D55" s="179">
        <f>VLOOKUP($B55,Crses!$A$2:$J$255,4,FALSE)</f>
        <v>2</v>
      </c>
      <c r="E55" s="179">
        <f>VLOOKUP($B55,Crses!$A$2:$J$255,5,FALSE)</f>
        <v>2</v>
      </c>
      <c r="F55" s="179">
        <f>VLOOKUP($B55,Crses!$A$2:$J$255,6,FALSE)</f>
        <v>3</v>
      </c>
      <c r="G55" s="180">
        <f>VLOOKUP($B55,Crses!$A$2:$J$255,7,FALSE)</f>
        <v>1301106</v>
      </c>
      <c r="H55" s="185">
        <v>1303450</v>
      </c>
      <c r="I55" s="178" t="str">
        <f>VLOOKUP($H55,Crses!$A$2:$I$295,3,FALSE)</f>
        <v>Data Mining and Data Warehousing</v>
      </c>
      <c r="J55" s="179">
        <f>VLOOKUP($H55,Crses!$A$2:$J$295,4,FALSE)</f>
        <v>3</v>
      </c>
      <c r="K55" s="179">
        <f>VLOOKUP($H55,Crses!$A$2:$J$295,5,FALSE)</f>
        <v>0</v>
      </c>
      <c r="L55" s="179">
        <f>VLOOKUP($H55,Crses!$A$2:$J$295,6,FALSE)</f>
        <v>3</v>
      </c>
      <c r="M55" s="180">
        <f>VLOOKUP($H55,Crses!$A$2:$J$395,7,FALSE)</f>
        <v>1301305</v>
      </c>
    </row>
    <row r="56" spans="2:14" x14ac:dyDescent="0.2">
      <c r="B56" s="177">
        <v>1301110</v>
      </c>
      <c r="C56" s="178" t="str">
        <f>VLOOKUP($B56,Crses!$A$2:$J$255,3,FALSE)</f>
        <v>Discrete Structures</v>
      </c>
      <c r="D56" s="179">
        <f>VLOOKUP($B56,Crses!$A$2:$J$255,4,FALSE)</f>
        <v>3</v>
      </c>
      <c r="E56" s="179">
        <f>VLOOKUP($B56,Crses!$A$2:$J$255,5,FALSE)</f>
        <v>0</v>
      </c>
      <c r="F56" s="179">
        <f>VLOOKUP($B56,Crses!$A$2:$J$255,6,FALSE)</f>
        <v>3</v>
      </c>
      <c r="G56" s="180" t="str">
        <f>VLOOKUP($B56,Crses!$A$2:$J$255,7,FALSE)</f>
        <v>-</v>
      </c>
      <c r="H56" s="185">
        <v>1304334</v>
      </c>
      <c r="I56" s="178" t="str">
        <f>VLOOKUP($H56,Crses!$A$2:$I$295,3,FALSE)</f>
        <v>Advanced Computer Networks</v>
      </c>
      <c r="J56" s="179">
        <f>VLOOKUP($H56,Crses!$A$2:$J$295,4,FALSE)</f>
        <v>3</v>
      </c>
      <c r="K56" s="179">
        <f>VLOOKUP($H56,Crses!$A$2:$J$295,5,FALSE)</f>
        <v>0</v>
      </c>
      <c r="L56" s="179">
        <f>VLOOKUP($H56,Crses!$A$2:$J$295,6,FALSE)</f>
        <v>3</v>
      </c>
      <c r="M56" s="180">
        <f>VLOOKUP($H56,Crses!$A$2:$J$395,7,FALSE)</f>
        <v>1304336</v>
      </c>
    </row>
    <row r="57" spans="2:14" x14ac:dyDescent="0.2">
      <c r="B57" s="177">
        <v>1501114</v>
      </c>
      <c r="C57" s="178" t="str">
        <f>VLOOKUP($B57,Crses!$A$2:$J$270,3,FALSE)</f>
        <v>Linear Algebra</v>
      </c>
      <c r="D57" s="179">
        <f>VLOOKUP($B57,Crses!$A$2:$J$270,4,FALSE)</f>
        <v>3</v>
      </c>
      <c r="E57" s="179">
        <f>VLOOKUP($B57,Crses!$A$2:$J$275,5,FALSE)</f>
        <v>0</v>
      </c>
      <c r="F57" s="179">
        <f>VLOOKUP($B57,Crses!$A$2:$J$755,6,FALSE)</f>
        <v>3</v>
      </c>
      <c r="G57" s="180">
        <f>VLOOKUP($B57,Crses!$A$2:$J$275,7,FALSE)</f>
        <v>1501110</v>
      </c>
      <c r="H57" s="185">
        <v>1301455</v>
      </c>
      <c r="I57" s="178" t="str">
        <f>VLOOKUP($H57,Crses!$A$2:$I$295,3,FALSE)</f>
        <v>Computer Graphics</v>
      </c>
      <c r="J57" s="179">
        <f>VLOOKUP($H57,Crses!$A$2:$J$295,4,FALSE)</f>
        <v>2</v>
      </c>
      <c r="K57" s="179">
        <f>VLOOKUP($H57,Crses!$A$2:$J$295,5,FALSE)</f>
        <v>2</v>
      </c>
      <c r="L57" s="179">
        <f>VLOOKUP($H57,Crses!$A$2:$J$295,6,FALSE)</f>
        <v>3</v>
      </c>
      <c r="M57" s="180">
        <f>VLOOKUP($H57,Crses!$A$2:$J$395,7,FALSE)</f>
        <v>1301310</v>
      </c>
    </row>
    <row r="58" spans="2:14" ht="21.75" thickBot="1" x14ac:dyDescent="0.25">
      <c r="B58" s="181">
        <v>1301266</v>
      </c>
      <c r="C58" s="182" t="str">
        <f>VLOOKUP($B58,Crses!$A$2:$J$255,3,FALSE)</f>
        <v>Technical Writing and Communication Skills</v>
      </c>
      <c r="D58" s="183">
        <f>VLOOKUP($B58,Crses!$A$2:$J$255,4,FALSE)</f>
        <v>3</v>
      </c>
      <c r="E58" s="183">
        <f>VLOOKUP($B58,Crses!$A$2:$J$255,5,FALSE)</f>
        <v>0</v>
      </c>
      <c r="F58" s="183">
        <f>VLOOKUP($B58,Crses!$A$2:$J$255,6,FALSE)</f>
        <v>3</v>
      </c>
      <c r="G58" s="184">
        <f>VLOOKUP($B58,Crses!$A$2:$J$255,7,FALSE)</f>
        <v>1401120</v>
      </c>
      <c r="H58" s="185">
        <v>1303237</v>
      </c>
      <c r="I58" s="178" t="str">
        <f>VLOOKUP($H58,Crses!$A$2:$I$295,3,FALSE)</f>
        <v>ECommerce</v>
      </c>
      <c r="J58" s="179">
        <f>VLOOKUP($H58,Crses!$A$2:$J$295,4,FALSE)</f>
        <v>3</v>
      </c>
      <c r="K58" s="179">
        <f>VLOOKUP($H58,Crses!$A$2:$J$295,5,FALSE)</f>
        <v>0</v>
      </c>
      <c r="L58" s="179">
        <f>VLOOKUP($H58,Crses!$A$2:$J$295,6,FALSE)</f>
        <v>3</v>
      </c>
      <c r="M58" s="180">
        <f>VLOOKUP($H58,Crses!$A$2:$J$395,7,FALSE)</f>
        <v>1301108</v>
      </c>
    </row>
    <row r="59" spans="2:14" ht="13.5" thickBot="1" x14ac:dyDescent="0.25">
      <c r="B59" s="6"/>
      <c r="C59" s="292" t="s">
        <v>6</v>
      </c>
      <c r="D59" s="7">
        <f>SUM(D51:D58)</f>
        <v>22</v>
      </c>
      <c r="E59" s="7">
        <f>SUM(E51:E58)</f>
        <v>4</v>
      </c>
      <c r="F59" s="7">
        <f>SUM(F51:F58)</f>
        <v>24</v>
      </c>
      <c r="G59" s="18"/>
      <c r="H59" s="185">
        <v>1304350</v>
      </c>
      <c r="I59" s="178" t="str">
        <f>VLOOKUP($H59,Crses!$A$2:$I$295,3,FALSE)</f>
        <v>Multimedia Systems</v>
      </c>
      <c r="J59" s="179">
        <f>VLOOKUP($H59,Crses!$A$2:$J$295,4,FALSE)</f>
        <v>2</v>
      </c>
      <c r="K59" s="179">
        <f>VLOOKUP($H59,Crses!$A$2:$J$295,5,FALSE)</f>
        <v>2</v>
      </c>
      <c r="L59" s="179">
        <f>VLOOKUP($H59,Crses!$A$2:$J$295,6,FALSE)</f>
        <v>3</v>
      </c>
      <c r="M59" s="180">
        <f>VLOOKUP($H59,Crses!$A$2:$J$395,7,FALSE)</f>
        <v>1303236</v>
      </c>
    </row>
    <row r="60" spans="2:14" ht="13.5" thickBot="1" x14ac:dyDescent="0.25">
      <c r="B60" s="394" t="s">
        <v>67</v>
      </c>
      <c r="C60" s="395"/>
      <c r="D60" s="395"/>
      <c r="E60" s="395"/>
      <c r="F60" s="395"/>
      <c r="G60" s="396"/>
      <c r="H60" s="186">
        <v>1303360</v>
      </c>
      <c r="I60" s="178" t="str">
        <f>VLOOKUP($H60,Crses!$A$2:$I$295,3,FALSE)</f>
        <v>Database Systems Administration</v>
      </c>
      <c r="J60" s="179">
        <f>VLOOKUP($H60,Crses!$A$2:$J$295,4,FALSE)</f>
        <v>3</v>
      </c>
      <c r="K60" s="179">
        <f>VLOOKUP($H60,Crses!$A$2:$J$295,5,FALSE)</f>
        <v>0</v>
      </c>
      <c r="L60" s="179">
        <f>VLOOKUP($H60,Crses!$A$2:$J$295,6,FALSE)</f>
        <v>3</v>
      </c>
      <c r="M60" s="180">
        <f>VLOOKUP($H60,Crses!$A$2:$J$395,7,FALSE)</f>
        <v>1301305</v>
      </c>
    </row>
    <row r="61" spans="2:14" ht="15" customHeight="1" x14ac:dyDescent="0.2">
      <c r="B61" s="415" t="s">
        <v>68</v>
      </c>
      <c r="C61" s="416"/>
      <c r="D61" s="416"/>
      <c r="E61" s="416"/>
      <c r="F61" s="416"/>
      <c r="G61" s="416"/>
      <c r="H61" s="416"/>
      <c r="I61" s="416"/>
      <c r="J61" s="416"/>
      <c r="K61" s="416"/>
      <c r="L61" s="416"/>
      <c r="M61" s="417"/>
      <c r="N61" s="13"/>
    </row>
    <row r="62" spans="2:14" ht="15.75" customHeight="1" thickBot="1" x14ac:dyDescent="0.25">
      <c r="B62" s="406" t="s">
        <v>671</v>
      </c>
      <c r="C62" s="407"/>
      <c r="D62" s="407"/>
      <c r="E62" s="407"/>
      <c r="F62" s="407"/>
      <c r="G62" s="407"/>
      <c r="H62" s="407"/>
      <c r="I62" s="407"/>
      <c r="J62" s="407"/>
      <c r="K62" s="407"/>
      <c r="L62" s="407"/>
      <c r="M62" s="408"/>
    </row>
    <row r="63" spans="2:14" ht="15" customHeight="1" x14ac:dyDescent="0.2"/>
    <row r="64" spans="2:14" ht="15" customHeight="1" x14ac:dyDescent="0.2">
      <c r="B64" s="16"/>
      <c r="C64" s="4"/>
      <c r="D64" s="4"/>
      <c r="E64" s="4"/>
      <c r="F64" s="11"/>
      <c r="G64" s="4"/>
      <c r="H64" s="4"/>
      <c r="I64" s="4"/>
      <c r="J64" s="11"/>
      <c r="K64" s="4"/>
      <c r="L64" s="4"/>
    </row>
    <row r="65" spans="2:12" ht="15" customHeight="1" x14ac:dyDescent="0.2">
      <c r="B65" s="4"/>
      <c r="C65" s="4"/>
      <c r="D65" s="4"/>
      <c r="E65" s="4"/>
      <c r="F65" s="4"/>
      <c r="G65" s="4"/>
      <c r="H65" s="4"/>
      <c r="I65" s="4"/>
      <c r="J65" s="11"/>
      <c r="K65" s="4"/>
      <c r="L65" s="4"/>
    </row>
    <row r="66" spans="2:12" ht="15" customHeight="1" x14ac:dyDescent="0.2">
      <c r="B66" s="4"/>
      <c r="C66" s="4"/>
      <c r="D66" s="4"/>
      <c r="E66" s="4"/>
      <c r="F66" s="4"/>
      <c r="G66" s="4"/>
      <c r="H66" s="4"/>
      <c r="I66" s="4"/>
      <c r="J66" s="11"/>
      <c r="K66" s="4"/>
      <c r="L66" s="4"/>
    </row>
    <row r="67" spans="2:12" ht="15" customHeight="1" x14ac:dyDescent="0.2">
      <c r="B67" s="4"/>
      <c r="C67" s="17"/>
      <c r="D67" s="17"/>
      <c r="E67" s="17"/>
      <c r="F67" s="4"/>
      <c r="G67" s="4"/>
      <c r="H67" s="4"/>
      <c r="I67" s="4"/>
      <c r="J67" s="11"/>
      <c r="K67" s="4"/>
      <c r="L67" s="3"/>
    </row>
    <row r="68" spans="2:12" ht="14.1" customHeight="1" x14ac:dyDescent="0.2">
      <c r="B68" s="4"/>
      <c r="C68" s="13"/>
      <c r="D68" s="17"/>
      <c r="E68" s="17"/>
      <c r="F68" s="4"/>
      <c r="G68" s="4"/>
      <c r="J68" s="12"/>
      <c r="L68" s="3"/>
    </row>
    <row r="69" spans="2:12" ht="14.1" customHeight="1" x14ac:dyDescent="0.2">
      <c r="B69" s="4"/>
      <c r="C69" s="13"/>
      <c r="D69" s="17"/>
      <c r="E69" s="17"/>
      <c r="F69" s="3"/>
      <c r="J69" s="12"/>
      <c r="L69" s="3"/>
    </row>
    <row r="70" spans="2:12" ht="14.1" customHeight="1" x14ac:dyDescent="0.2">
      <c r="C70" s="13"/>
      <c r="D70" s="13"/>
      <c r="E70" s="13"/>
      <c r="F70" s="3"/>
      <c r="J70" s="12"/>
      <c r="L70" s="3"/>
    </row>
    <row r="71" spans="2:12" ht="14.1" customHeight="1" x14ac:dyDescent="0.2">
      <c r="F71" s="3"/>
      <c r="J71" s="12"/>
      <c r="L71" s="3"/>
    </row>
    <row r="72" spans="2:12" ht="14.1" customHeight="1" x14ac:dyDescent="0.2">
      <c r="F72" s="3"/>
      <c r="J72" s="12"/>
      <c r="L72" s="3"/>
    </row>
    <row r="73" spans="2:12" ht="14.1" customHeight="1" x14ac:dyDescent="0.2">
      <c r="F73" s="3"/>
      <c r="J73" s="12"/>
      <c r="L73" s="3"/>
    </row>
    <row r="74" spans="2:12" ht="14.1" customHeight="1" x14ac:dyDescent="0.2">
      <c r="F74" s="3"/>
      <c r="J74" s="12"/>
      <c r="L74" s="3"/>
    </row>
    <row r="75" spans="2:12" x14ac:dyDescent="0.2">
      <c r="F75" s="3"/>
      <c r="J75" s="12"/>
      <c r="L75" s="3"/>
    </row>
    <row r="76" spans="2:12" x14ac:dyDescent="0.2">
      <c r="F76" s="3"/>
      <c r="J76" s="12"/>
      <c r="L76" s="3"/>
    </row>
    <row r="77" spans="2:12" x14ac:dyDescent="0.2">
      <c r="F77" s="3"/>
    </row>
  </sheetData>
  <mergeCells count="50">
    <mergeCell ref="P48:Q48"/>
    <mergeCell ref="H6:M6"/>
    <mergeCell ref="B7:G7"/>
    <mergeCell ref="H7:M7"/>
    <mergeCell ref="B6:G6"/>
    <mergeCell ref="B16:G16"/>
    <mergeCell ref="H40:M40"/>
    <mergeCell ref="H41:M41"/>
    <mergeCell ref="B45:G46"/>
    <mergeCell ref="I8:I9"/>
    <mergeCell ref="J8:L8"/>
    <mergeCell ref="M8:M9"/>
    <mergeCell ref="B8:B9"/>
    <mergeCell ref="D8:F8"/>
    <mergeCell ref="G8:G9"/>
    <mergeCell ref="F33:F34"/>
    <mergeCell ref="G33:G34"/>
    <mergeCell ref="B60:G60"/>
    <mergeCell ref="B47:G49"/>
    <mergeCell ref="B62:M62"/>
    <mergeCell ref="B1:M1"/>
    <mergeCell ref="B2:M2"/>
    <mergeCell ref="B3:M3"/>
    <mergeCell ref="B4:M4"/>
    <mergeCell ref="B5:M5"/>
    <mergeCell ref="H8:H9"/>
    <mergeCell ref="B50:G50"/>
    <mergeCell ref="B61:M61"/>
    <mergeCell ref="B33:B34"/>
    <mergeCell ref="C33:C34"/>
    <mergeCell ref="D33:D34"/>
    <mergeCell ref="E33:E34"/>
    <mergeCell ref="G35:G36"/>
    <mergeCell ref="B38:B39"/>
    <mergeCell ref="C38:C39"/>
    <mergeCell ref="D38:D39"/>
    <mergeCell ref="E38:E39"/>
    <mergeCell ref="F38:F39"/>
    <mergeCell ref="G38:G39"/>
    <mergeCell ref="B35:B36"/>
    <mergeCell ref="C35:C36"/>
    <mergeCell ref="D35:D36"/>
    <mergeCell ref="E35:E36"/>
    <mergeCell ref="F35:F36"/>
    <mergeCell ref="G42:G43"/>
    <mergeCell ref="B42:B43"/>
    <mergeCell ref="C42:C43"/>
    <mergeCell ref="D42:D43"/>
    <mergeCell ref="E42:E43"/>
    <mergeCell ref="F42:F43"/>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81"/>
  <sheetViews>
    <sheetView rightToLeft="1" zoomScaleNormal="100" zoomScaleSheetLayoutView="115" workbookViewId="0">
      <selection activeCell="B15" sqref="B15:F16"/>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48" t="s">
        <v>434</v>
      </c>
      <c r="B1" s="448"/>
      <c r="C1" s="448"/>
      <c r="D1" s="448"/>
      <c r="E1" s="448"/>
      <c r="F1" s="448"/>
      <c r="G1" s="448"/>
      <c r="H1" s="448"/>
      <c r="I1" s="448"/>
      <c r="J1" s="448"/>
      <c r="K1" s="448"/>
      <c r="L1" s="448"/>
    </row>
    <row r="2" spans="1:18" ht="15.95" customHeight="1" x14ac:dyDescent="0.2">
      <c r="A2" s="448" t="s">
        <v>435</v>
      </c>
      <c r="B2" s="448"/>
      <c r="C2" s="448"/>
      <c r="D2" s="448"/>
      <c r="E2" s="448"/>
      <c r="F2" s="448"/>
      <c r="G2" s="448"/>
      <c r="H2" s="448"/>
      <c r="I2" s="448"/>
      <c r="J2" s="448"/>
      <c r="K2" s="448"/>
      <c r="L2" s="448"/>
    </row>
    <row r="3" spans="1:18" ht="20.25" customHeight="1" x14ac:dyDescent="0.2">
      <c r="A3" s="448" t="s">
        <v>449</v>
      </c>
      <c r="B3" s="448"/>
      <c r="C3" s="448"/>
      <c r="D3" s="448"/>
      <c r="E3" s="448"/>
      <c r="F3" s="448"/>
      <c r="G3" s="448"/>
      <c r="H3" s="448"/>
      <c r="I3" s="448"/>
      <c r="J3" s="448"/>
      <c r="K3" s="448"/>
      <c r="L3" s="448"/>
    </row>
    <row r="4" spans="1:18" ht="15" customHeight="1" x14ac:dyDescent="0.2">
      <c r="A4" s="448" t="s">
        <v>633</v>
      </c>
      <c r="B4" s="448"/>
      <c r="C4" s="448"/>
      <c r="D4" s="448"/>
      <c r="E4" s="448"/>
      <c r="F4" s="448"/>
      <c r="G4" s="448"/>
      <c r="H4" s="448"/>
      <c r="I4" s="448"/>
      <c r="J4" s="448"/>
      <c r="K4" s="448"/>
      <c r="L4" s="448"/>
    </row>
    <row r="5" spans="1:18" ht="15" customHeight="1" thickBot="1" x14ac:dyDescent="0.25">
      <c r="A5" s="448" t="s">
        <v>436</v>
      </c>
      <c r="B5" s="448"/>
      <c r="C5" s="448"/>
      <c r="D5" s="448"/>
      <c r="E5" s="448"/>
      <c r="F5" s="448"/>
      <c r="G5" s="448"/>
      <c r="H5" s="448"/>
      <c r="I5" s="448"/>
      <c r="J5" s="448"/>
      <c r="K5" s="448"/>
      <c r="L5" s="448"/>
    </row>
    <row r="6" spans="1:18" ht="15" customHeight="1" x14ac:dyDescent="0.2">
      <c r="A6" s="449" t="s">
        <v>618</v>
      </c>
      <c r="B6" s="450"/>
      <c r="C6" s="450"/>
      <c r="D6" s="450"/>
      <c r="E6" s="450"/>
      <c r="F6" s="451"/>
      <c r="G6" s="451" t="s">
        <v>644</v>
      </c>
      <c r="H6" s="452"/>
      <c r="I6" s="452"/>
      <c r="J6" s="452"/>
      <c r="K6" s="244"/>
      <c r="L6" s="245"/>
    </row>
    <row r="7" spans="1:18" ht="15" customHeight="1" x14ac:dyDescent="0.2">
      <c r="A7" s="453" t="s">
        <v>437</v>
      </c>
      <c r="B7" s="454"/>
      <c r="C7" s="454"/>
      <c r="D7" s="454"/>
      <c r="E7" s="454"/>
      <c r="F7" s="454"/>
      <c r="G7" s="455" t="s">
        <v>643</v>
      </c>
      <c r="H7" s="455"/>
      <c r="I7" s="455"/>
      <c r="J7" s="455"/>
      <c r="K7" s="455"/>
      <c r="L7" s="456"/>
    </row>
    <row r="8" spans="1:18" ht="15" customHeight="1" x14ac:dyDescent="0.2">
      <c r="A8" s="464" t="s">
        <v>438</v>
      </c>
      <c r="B8" s="465" t="s">
        <v>439</v>
      </c>
      <c r="C8" s="465" t="s">
        <v>440</v>
      </c>
      <c r="D8" s="465"/>
      <c r="E8" s="465" t="s">
        <v>441</v>
      </c>
      <c r="F8" s="465" t="s">
        <v>442</v>
      </c>
      <c r="G8" s="465" t="s">
        <v>438</v>
      </c>
      <c r="H8" s="465" t="s">
        <v>439</v>
      </c>
      <c r="I8" s="465" t="s">
        <v>440</v>
      </c>
      <c r="J8" s="465"/>
      <c r="K8" s="465" t="s">
        <v>441</v>
      </c>
      <c r="L8" s="457" t="s">
        <v>442</v>
      </c>
      <c r="R8" s="21"/>
    </row>
    <row r="9" spans="1:18" ht="15" customHeight="1" x14ac:dyDescent="0.2">
      <c r="A9" s="464"/>
      <c r="B9" s="465"/>
      <c r="C9" s="239" t="s">
        <v>443</v>
      </c>
      <c r="D9" s="239" t="s">
        <v>444</v>
      </c>
      <c r="E9" s="465"/>
      <c r="F9" s="465"/>
      <c r="G9" s="465"/>
      <c r="H9" s="465"/>
      <c r="I9" s="239" t="s">
        <v>443</v>
      </c>
      <c r="J9" s="239" t="s">
        <v>444</v>
      </c>
      <c r="K9" s="465"/>
      <c r="L9" s="457"/>
    </row>
    <row r="10" spans="1:18" x14ac:dyDescent="0.2">
      <c r="A10" s="246">
        <v>100100</v>
      </c>
      <c r="B10" s="33" t="str">
        <f>VLOOKUP($A10,Crses!$A$2:$J$255,2,FALSE)</f>
        <v>العلــوم العسكـرية *</v>
      </c>
      <c r="C10" s="34">
        <f>VLOOKUP($A10,Crses!$A$2:$J$255,4,FALSE)</f>
        <v>3</v>
      </c>
      <c r="D10" s="34">
        <f>VLOOKUP($A10,Crses!$A$2:$J$255,5,FALSE)</f>
        <v>0</v>
      </c>
      <c r="E10" s="34">
        <f>VLOOKUP($A10,Crses!$A$2:$J$255,6,FALSE)</f>
        <v>3</v>
      </c>
      <c r="F10" s="34" t="str">
        <f>VLOOKUP($A10,Crses!$A$2:$J$255,7,FALSE)</f>
        <v>-</v>
      </c>
      <c r="G10" s="274">
        <v>1501120</v>
      </c>
      <c r="H10" s="33" t="str">
        <f>VLOOKUP($G10,Crses!$A$2:$I$270,2,FALSE)</f>
        <v>فيزياء عامة (1)</v>
      </c>
      <c r="I10" s="34">
        <f>VLOOKUP($G10,Crses!$A$2:$J$270,4,FALSE)</f>
        <v>3</v>
      </c>
      <c r="J10" s="34">
        <f>VLOOKUP($G10,Crses!$A$2:$J$270,5,FALSE)</f>
        <v>0</v>
      </c>
      <c r="K10" s="34">
        <f>VLOOKUP($G10,Crses!$A$2:$J$270,6,FALSE)</f>
        <v>3</v>
      </c>
      <c r="L10" s="277" t="str">
        <f>VLOOKUP($G10,Crses!$A$2:$J$270,7,FALSE)</f>
        <v>-</v>
      </c>
    </row>
    <row r="11" spans="1:18" x14ac:dyDescent="0.2">
      <c r="A11" s="246">
        <v>1401110</v>
      </c>
      <c r="B11" s="33" t="str">
        <f>VLOOKUP($A11,Crses!$A$2:$J$255,2,FALSE)</f>
        <v>اللغـــة الـعربيـة (1)**</v>
      </c>
      <c r="C11" s="34">
        <f>VLOOKUP($A11,Crses!$A$2:$J$255,4,FALSE)</f>
        <v>3</v>
      </c>
      <c r="D11" s="34">
        <f>VLOOKUP($A11,Crses!$A$2:$J$255,5,FALSE)</f>
        <v>0</v>
      </c>
      <c r="E11" s="34">
        <f>VLOOKUP($A11,Crses!$A$2:$J$255,6,FALSE)</f>
        <v>3</v>
      </c>
      <c r="F11" s="34" t="str">
        <f>VLOOKUP($A11,Crses!$A$2:$J$255,7,FALSE)</f>
        <v>-</v>
      </c>
      <c r="G11" s="274">
        <v>1501121</v>
      </c>
      <c r="H11" s="33" t="str">
        <f>VLOOKUP($G11,Crses!$A$2:$I$270,2,FALSE)</f>
        <v xml:space="preserve"> فيزياء عامة عملى (1)</v>
      </c>
      <c r="I11" s="34">
        <f>VLOOKUP($G11,Crses!$A$2:$J$270,4,FALSE)</f>
        <v>0</v>
      </c>
      <c r="J11" s="34">
        <f>VLOOKUP($G11,Crses!$A$2:$J$270,5,FALSE)</f>
        <v>1</v>
      </c>
      <c r="K11" s="34">
        <f>VLOOKUP($G11,Crses!$A$2:$J$270,6,FALSE)</f>
        <v>1</v>
      </c>
      <c r="L11" s="277" t="str">
        <f>VLOOKUP($G11,Crses!$A$2:$J$270,7,FALSE)</f>
        <v>ↂ1501120</v>
      </c>
    </row>
    <row r="12" spans="1:18" x14ac:dyDescent="0.2">
      <c r="A12" s="246">
        <v>1401120</v>
      </c>
      <c r="B12" s="33" t="str">
        <f>VLOOKUP($A12,Crses!$A$2:$J$263,2,FALSE)</f>
        <v>اللغـة الإنجليزيـة (1)**</v>
      </c>
      <c r="C12" s="34">
        <f>VLOOKUP($A12,Crses!$A$2:$J$255,4,FALSE)</f>
        <v>3</v>
      </c>
      <c r="D12" s="34">
        <f>VLOOKUP($A12,Crses!$A$2:$J$255,5,FALSE)</f>
        <v>0</v>
      </c>
      <c r="E12" s="34">
        <f>VLOOKUP($A12,Crses!$A$2:$J$255,6,FALSE)</f>
        <v>3</v>
      </c>
      <c r="F12" s="34" t="str">
        <f>VLOOKUP($A12,Crses!$A$2:$J$255,7,FALSE)</f>
        <v>-</v>
      </c>
      <c r="G12" s="32">
        <v>1501130</v>
      </c>
      <c r="H12" s="33" t="str">
        <f>VLOOKUP($G12,Crses!$A$2:$I$270,2,FALSE)</f>
        <v xml:space="preserve"> الكيمياء العامة (1)</v>
      </c>
      <c r="I12" s="34">
        <f>VLOOKUP($G12,Crses!$A$2:$J$270,4,FALSE)</f>
        <v>3</v>
      </c>
      <c r="J12" s="34">
        <f>VLOOKUP($G12,Crses!$A$2:$J$270,5,FALSE)</f>
        <v>0</v>
      </c>
      <c r="K12" s="34">
        <f>VLOOKUP($G12,Crses!$A$2:$J$270,6,FALSE)</f>
        <v>3</v>
      </c>
      <c r="L12" s="277" t="str">
        <f>VLOOKUP($G12,Crses!$A$2:$J$270,7,FALSE)</f>
        <v>-</v>
      </c>
      <c r="P12" s="4"/>
      <c r="Q12" s="4"/>
      <c r="R12" s="4"/>
    </row>
    <row r="13" spans="1:18" x14ac:dyDescent="0.2">
      <c r="A13" s="246">
        <v>1401151</v>
      </c>
      <c r="B13" s="33" t="str">
        <f>VLOOKUP($A13,Crses!$A$2:$J$263,2,FALSE)</f>
        <v>أخلاقيات الحياة الجامعية</v>
      </c>
      <c r="C13" s="34">
        <f>VLOOKUP($A13,Crses!$A$2:$J$269,4,FALSE)</f>
        <v>3</v>
      </c>
      <c r="D13" s="34">
        <f>VLOOKUP($A13,Crses!$A$2:$J$269,5,FALSE)</f>
        <v>0</v>
      </c>
      <c r="E13" s="34">
        <f>VLOOKUP($A13,Crses!$A$2:$J$269,6,FALSE)</f>
        <v>3</v>
      </c>
      <c r="F13" s="34" t="str">
        <f>VLOOKUP($A13,Crses!$A$2:$J$269,7,FALSE)</f>
        <v>-</v>
      </c>
      <c r="G13" s="32">
        <v>1501131</v>
      </c>
      <c r="H13" s="33" t="str">
        <f>VLOOKUP($G13,Crses!$A$2:$I$270,2,FALSE)</f>
        <v xml:space="preserve"> كيمياء عامة عملى (1)</v>
      </c>
      <c r="I13" s="34">
        <f>VLOOKUP($G13,Crses!$A$2:$J$270,4,FALSE)</f>
        <v>0</v>
      </c>
      <c r="J13" s="34">
        <f>VLOOKUP($G13,Crses!$A$2:$J$270,5,FALSE)</f>
        <v>1</v>
      </c>
      <c r="K13" s="34">
        <f>VLOOKUP($G13,Crses!$A$2:$J$270,6,FALSE)</f>
        <v>1</v>
      </c>
      <c r="L13" s="277" t="str">
        <f>VLOOKUP($G13,Crses!$A$2:$J$270,7,FALSE)</f>
        <v>ↂ1501130</v>
      </c>
      <c r="P13" s="4"/>
      <c r="Q13" s="4"/>
      <c r="R13" s="4"/>
    </row>
    <row r="14" spans="1:18" ht="15" customHeight="1" x14ac:dyDescent="0.2">
      <c r="A14" s="248"/>
      <c r="B14" s="35" t="s">
        <v>445</v>
      </c>
      <c r="C14" s="36">
        <f>SUM(C10:C13)</f>
        <v>12</v>
      </c>
      <c r="D14" s="36">
        <f>SUM(D10:D13)</f>
        <v>0</v>
      </c>
      <c r="E14" s="36">
        <f>SUM(E10:E13)</f>
        <v>12</v>
      </c>
      <c r="F14" s="36"/>
      <c r="G14" s="32">
        <v>1301120</v>
      </c>
      <c r="H14" s="33" t="str">
        <f>VLOOKUP($G14,Crses!$A$2:$I$255,2,FALSE)</f>
        <v>النظم الرقمية</v>
      </c>
      <c r="I14" s="34">
        <f>VLOOKUP($G14,Crses!$A$2:$J$255,4,FALSE)</f>
        <v>3</v>
      </c>
      <c r="J14" s="34">
        <f>VLOOKUP($G14,Crses!$A$2:$J$255,5,FALSE)</f>
        <v>0</v>
      </c>
      <c r="K14" s="34">
        <f>VLOOKUP($G14,Crses!$A$2:$J$255,6,FALSE)</f>
        <v>3</v>
      </c>
      <c r="L14" s="277">
        <f>VLOOKUP($G14,Crses!$A$2:$J$255,7,FALSE)</f>
        <v>1301110</v>
      </c>
      <c r="P14" s="4"/>
      <c r="Q14" s="4"/>
      <c r="R14" s="4"/>
    </row>
    <row r="15" spans="1:18" ht="15" customHeight="1" x14ac:dyDescent="0.2">
      <c r="A15" s="491"/>
      <c r="B15" s="500"/>
      <c r="C15" s="500"/>
      <c r="D15" s="500"/>
      <c r="E15" s="500"/>
      <c r="F15" s="501"/>
      <c r="G15" s="243">
        <v>1501210</v>
      </c>
      <c r="H15" s="33" t="str">
        <f>VLOOKUP($G15,Crses!$A$2:$I$270,2,FALSE)</f>
        <v>تفاضل وتكامل (2)</v>
      </c>
      <c r="I15" s="34">
        <f>VLOOKUP($G15,Crses!$A$2:$J$270,4,FALSE)</f>
        <v>3</v>
      </c>
      <c r="J15" s="34">
        <f>VLOOKUP($G15,Crses!$A$2:$J$270,5,FALSE)</f>
        <v>0</v>
      </c>
      <c r="K15" s="34">
        <f>VLOOKUP($G15,Crses!$A$2:$J$270,6,FALSE)</f>
        <v>3</v>
      </c>
      <c r="L15" s="277">
        <f>VLOOKUP($G15,Crses!$A$2:$J$270,7,FALSE)</f>
        <v>1501110</v>
      </c>
      <c r="P15" s="4"/>
    </row>
    <row r="16" spans="1:18" ht="15" customHeight="1" x14ac:dyDescent="0.2">
      <c r="A16" s="497"/>
      <c r="B16" s="502"/>
      <c r="C16" s="502"/>
      <c r="D16" s="502"/>
      <c r="E16" s="502"/>
      <c r="F16" s="503"/>
      <c r="G16" s="287">
        <v>1301209</v>
      </c>
      <c r="H16" s="33" t="str">
        <f>VLOOKUP($G16,Crses!$A$2:$I$270,2,FALSE)</f>
        <v>تراكيب متقطعة (2)</v>
      </c>
      <c r="I16" s="34">
        <f>VLOOKUP($G16,Crses!$A$2:$J$270,4,FALSE)</f>
        <v>3</v>
      </c>
      <c r="J16" s="34">
        <f>VLOOKUP($G16,Crses!$A$2:$J$270,5,FALSE)</f>
        <v>0</v>
      </c>
      <c r="K16" s="34">
        <f>VLOOKUP($G16,Crses!$A$2:$J$270,6,FALSE)</f>
        <v>3</v>
      </c>
      <c r="L16" s="277">
        <f>VLOOKUP($G16,Crses!$A$2:$J$270,7,FALSE)</f>
        <v>1301110</v>
      </c>
      <c r="P16" s="4"/>
    </row>
    <row r="17" spans="1:18" ht="15" customHeight="1" x14ac:dyDescent="0.2">
      <c r="A17" s="466" t="s">
        <v>614</v>
      </c>
      <c r="B17" s="467"/>
      <c r="C17" s="467"/>
      <c r="D17" s="467"/>
      <c r="E17" s="467"/>
      <c r="F17" s="467"/>
      <c r="G17" s="243">
        <v>1301203</v>
      </c>
      <c r="H17" s="33" t="str">
        <f>VLOOKUP($G17,Crses!$A$2:$I$255,2,FALSE)</f>
        <v>تراكيب البيانات والخوارزميات</v>
      </c>
      <c r="I17" s="34">
        <f>VLOOKUP($G17,Crses!$A$2:$J$255,4,FALSE)</f>
        <v>2</v>
      </c>
      <c r="J17" s="34">
        <f>VLOOKUP($G17,Crses!$A$2:$J$255,5,FALSE)</f>
        <v>2</v>
      </c>
      <c r="K17" s="34">
        <f>VLOOKUP($G17,Crses!$A$2:$J$255,6,FALSE)</f>
        <v>3</v>
      </c>
      <c r="L17" s="247" t="str">
        <f>VLOOKUP($G17,Crses!$A$2:$J$255,7,FALSE)</f>
        <v>1301108+1301110</v>
      </c>
      <c r="P17" s="4"/>
      <c r="Q17" s="4"/>
      <c r="R17" s="4"/>
    </row>
    <row r="18" spans="1:18" x14ac:dyDescent="0.2">
      <c r="A18" s="285">
        <v>1401210</v>
      </c>
      <c r="B18" s="281" t="str">
        <f>VLOOKUP($A18,Crses!$A$2:$J$263,2,FALSE)</f>
        <v>اللغة العربية (2)</v>
      </c>
      <c r="C18" s="283">
        <f>VLOOKUP($A18,Crses!$A$2:$J$265,4,FALSE)</f>
        <v>3</v>
      </c>
      <c r="D18" s="283">
        <f>VLOOKUP($A18,Crses!$A$2:$J$265,5,FALSE)</f>
        <v>0</v>
      </c>
      <c r="E18" s="283">
        <f>VLOOKUP($A18,Crses!$A$2:$J$265,6,FALSE)</f>
        <v>3</v>
      </c>
      <c r="F18" s="283">
        <f>VLOOKUP($A18,Crses!$A$2:$J$265,7,FALSE)</f>
        <v>1401110</v>
      </c>
      <c r="G18" s="243">
        <v>1301208</v>
      </c>
      <c r="H18" s="33" t="str">
        <f>VLOOKUP($G18,Crses!$A$2:$I$255,2,FALSE)</f>
        <v>البرمجة الكينونية (2)</v>
      </c>
      <c r="I18" s="34">
        <f>VLOOKUP($G18,Crses!$A$2:$J$255,4,FALSE)</f>
        <v>2</v>
      </c>
      <c r="J18" s="34">
        <f>VLOOKUP($G18,Crses!$A$2:$J$255,5,FALSE)</f>
        <v>2</v>
      </c>
      <c r="K18" s="34">
        <f>VLOOKUP($G18,Crses!$A$2:$J$255,6,FALSE)</f>
        <v>3</v>
      </c>
      <c r="L18" s="247">
        <f>VLOOKUP($G18,Crses!$A$2:$J$255,7,FALSE)</f>
        <v>1301108</v>
      </c>
      <c r="P18" s="9"/>
      <c r="Q18" s="4"/>
      <c r="R18" s="10"/>
    </row>
    <row r="19" spans="1:18" x14ac:dyDescent="0.2">
      <c r="A19" s="246">
        <v>1401220</v>
      </c>
      <c r="B19" s="33" t="str">
        <f>VLOOKUP($A19,Crses!$A$2:$J$263,2,FALSE)</f>
        <v>اللغـة الإنجليزية (2)</v>
      </c>
      <c r="C19" s="34">
        <f>VLOOKUP($A19,Crses!$A$2:$J$265,4,FALSE)</f>
        <v>3</v>
      </c>
      <c r="D19" s="34">
        <f>VLOOKUP($A19,Crses!$A$2:$J$265,5,FALSE)</f>
        <v>0</v>
      </c>
      <c r="E19" s="34">
        <f>VLOOKUP($A19,Crses!$A$2:$J$265,6,FALSE)</f>
        <v>3</v>
      </c>
      <c r="F19" s="34">
        <f>VLOOKUP($A19,Crses!$A$2:$J$265,7,FALSE)</f>
        <v>1401120</v>
      </c>
      <c r="G19" s="243">
        <v>1301306</v>
      </c>
      <c r="H19" s="33" t="str">
        <f>VLOOKUP($G19,Crses!$A$2:$I$270,2,FALSE)</f>
        <v>أساسيات الفيزياء الكهربائية</v>
      </c>
      <c r="I19" s="34">
        <f>VLOOKUP($G19,Crses!$A$2:$J$270,4,FALSE)</f>
        <v>3</v>
      </c>
      <c r="J19" s="34">
        <f>VLOOKUP($G19,Crses!$A$2:$J$270,5,FALSE)</f>
        <v>0</v>
      </c>
      <c r="K19" s="34">
        <f>VLOOKUP($G19,Crses!$A$2:$J$270,6,FALSE)</f>
        <v>3</v>
      </c>
      <c r="L19" s="277" t="str">
        <f>VLOOKUP($G19,Crses!$A$2:$J$270,7,FALSE)</f>
        <v>1501121+1301120</v>
      </c>
      <c r="P19" s="4"/>
      <c r="Q19" s="4"/>
      <c r="R19" s="4"/>
    </row>
    <row r="20" spans="1:18" x14ac:dyDescent="0.2">
      <c r="A20" s="246">
        <v>1401150</v>
      </c>
      <c r="B20" s="33" t="str">
        <f>VLOOKUP($A20,Crses!$A$2:$J$263,2,FALSE)</f>
        <v>التربية الوطنية</v>
      </c>
      <c r="C20" s="34">
        <f>VLOOKUP($A20,Crses!$A$2:$J$265,4,FALSE)</f>
        <v>3</v>
      </c>
      <c r="D20" s="34">
        <f>VLOOKUP($A20,Crses!$A$2:$J$265,5,FALSE)</f>
        <v>0</v>
      </c>
      <c r="E20" s="34">
        <f>VLOOKUP($A20,Crses!$A$2:$J$265,6,FALSE)</f>
        <v>3</v>
      </c>
      <c r="F20" s="34" t="str">
        <f>VLOOKUP($A20,Crses!$A$2:$J$265,7,FALSE)</f>
        <v>-</v>
      </c>
      <c r="G20" s="275">
        <v>1301307</v>
      </c>
      <c r="H20" s="33" t="str">
        <f>VLOOKUP($G20,Crses!$A$2:$I$270,2,FALSE)</f>
        <v>مختبر اساسيات الفيزياء الكهربائية</v>
      </c>
      <c r="I20" s="34">
        <f>VLOOKUP($G20,Crses!$A$2:$J$270,4,FALSE)</f>
        <v>0</v>
      </c>
      <c r="J20" s="34">
        <f>VLOOKUP($G20,Crses!$A$2:$J$270,5,FALSE)</f>
        <v>1</v>
      </c>
      <c r="K20" s="34">
        <f>VLOOKUP($G20,Crses!$A$2:$J$270,6,FALSE)</f>
        <v>1</v>
      </c>
      <c r="L20" s="277" t="str">
        <f>VLOOKUP($G20,Crses!$A$2:$J$270,7,FALSE)</f>
        <v>ↂ1301306</v>
      </c>
      <c r="P20" s="4"/>
      <c r="Q20" s="4"/>
      <c r="R20" s="4"/>
    </row>
    <row r="21" spans="1:18" x14ac:dyDescent="0.2">
      <c r="A21" s="246">
        <v>1501126</v>
      </c>
      <c r="B21" s="33" t="str">
        <f>VLOOKUP($A21,Crses!$A$2:$J$263,2,FALSE)</f>
        <v>الإسعافات الأولية</v>
      </c>
      <c r="C21" s="34">
        <f>VLOOKUP($A21,Crses!$A$2:$J$265,4,FALSE)</f>
        <v>3</v>
      </c>
      <c r="D21" s="34">
        <f>VLOOKUP($A21,Crses!$A$2:$J$265,5,FALSE)</f>
        <v>0</v>
      </c>
      <c r="E21" s="34">
        <f>VLOOKUP($A21,Crses!$A$2:$J$265,6,FALSE)</f>
        <v>3</v>
      </c>
      <c r="F21" s="34" t="str">
        <f>VLOOKUP($A21,Crses!$A$2:$J$265,7,FALSE)</f>
        <v>-</v>
      </c>
      <c r="G21" s="243">
        <v>1302281</v>
      </c>
      <c r="H21" s="33" t="str">
        <f>VLOOKUP($G21,Crses!$A$2:$I$255,2,FALSE)</f>
        <v>مدخل الى هندسة البرمجيات</v>
      </c>
      <c r="I21" s="34">
        <f>VLOOKUP($G21,Crses!$A$2:$J$255,4,FALSE)</f>
        <v>3</v>
      </c>
      <c r="J21" s="34">
        <f>VLOOKUP($G21,Crses!$A$2:$J$255,5,FALSE)</f>
        <v>0</v>
      </c>
      <c r="K21" s="34">
        <f>VLOOKUP($G21,Crses!$A$2:$J$255,6,FALSE)</f>
        <v>3</v>
      </c>
      <c r="L21" s="247">
        <f>VLOOKUP($G21,Crses!$A$2:$J$255,7,FALSE)</f>
        <v>1301108</v>
      </c>
      <c r="P21" s="4"/>
      <c r="Q21" s="4"/>
      <c r="R21" s="4"/>
    </row>
    <row r="22" spans="1:18" ht="15" customHeight="1" x14ac:dyDescent="0.2">
      <c r="A22" s="246">
        <v>1501127</v>
      </c>
      <c r="B22" s="33" t="str">
        <f>VLOOKUP($A22,Crses!$A$2:$J$263,2,FALSE)</f>
        <v>الطاقة الخضراء في حياتنا</v>
      </c>
      <c r="C22" s="34">
        <f>VLOOKUP($A22,Crses!$A$2:$J$265,4,FALSE)</f>
        <v>3</v>
      </c>
      <c r="D22" s="34">
        <f>VLOOKUP($A22,Crses!$A$2:$J$265,5,FALSE)</f>
        <v>0</v>
      </c>
      <c r="E22" s="34">
        <f>VLOOKUP($A22,Crses!$A$2:$J$265,6,FALSE)</f>
        <v>3</v>
      </c>
      <c r="F22" s="34" t="str">
        <f>VLOOKUP($A22,Crses!$A$2:$J$265,7,FALSE)</f>
        <v>-</v>
      </c>
      <c r="G22" s="243">
        <v>1303236</v>
      </c>
      <c r="H22" s="33" t="str">
        <f>VLOOKUP($G22,Crses!$A$2:$I$255,2,FALSE)</f>
        <v>تطوير برمجيات الانترنت</v>
      </c>
      <c r="I22" s="34">
        <f>VLOOKUP($G22,Crses!$A$2:$J$255,4,FALSE)</f>
        <v>2</v>
      </c>
      <c r="J22" s="34">
        <f>VLOOKUP($G22,Crses!$A$2:$J$255,5,FALSE)</f>
        <v>2</v>
      </c>
      <c r="K22" s="34">
        <f>VLOOKUP($G22,Crses!$A$2:$J$255,6,FALSE)</f>
        <v>3</v>
      </c>
      <c r="L22" s="247">
        <f>VLOOKUP($G22,Crses!$A$2:$J$255,7,FALSE)</f>
        <v>1301108</v>
      </c>
      <c r="P22" s="11"/>
      <c r="Q22" s="4"/>
      <c r="R22" s="4"/>
    </row>
    <row r="23" spans="1:18" x14ac:dyDescent="0.2">
      <c r="A23" s="246">
        <v>1501161</v>
      </c>
      <c r="B23" s="33" t="str">
        <f>VLOOKUP($A23,Crses!$A$2:$J$263,2,FALSE)</f>
        <v xml:space="preserve">المجتمعات الرقمية </v>
      </c>
      <c r="C23" s="34">
        <f>VLOOKUP($A23,Crses!$A$2:$J$265,4,FALSE)</f>
        <v>3</v>
      </c>
      <c r="D23" s="34">
        <f>VLOOKUP($A23,Crses!$A$2:$J$265,5,FALSE)</f>
        <v>0</v>
      </c>
      <c r="E23" s="34">
        <f>VLOOKUP($A23,Crses!$A$2:$J$265,6,FALSE)</f>
        <v>3</v>
      </c>
      <c r="F23" s="34" t="str">
        <f>VLOOKUP($A23,Crses!$A$2:$J$265,7,FALSE)</f>
        <v>-</v>
      </c>
      <c r="G23" s="32">
        <v>1301224</v>
      </c>
      <c r="H23" s="33" t="str">
        <f>VLOOKUP($G23,Crses!$A$2:$I$255,2,FALSE)</f>
        <v>نظم الحواسيب الدقيقة ولغة اسمبلى</v>
      </c>
      <c r="I23" s="34">
        <f>VLOOKUP($G23,Crses!$A$2:$J$255,4,FALSE)</f>
        <v>3</v>
      </c>
      <c r="J23" s="34">
        <f>VLOOKUP($G23,Crses!$A$2:$J$255,5,FALSE)</f>
        <v>0</v>
      </c>
      <c r="K23" s="34">
        <f>VLOOKUP($G23,Crses!$A$2:$J$255,6,FALSE)</f>
        <v>3</v>
      </c>
      <c r="L23" s="247">
        <f>VLOOKUP($G23,Crses!$A$2:$J$255,7,FALSE)</f>
        <v>1301120</v>
      </c>
      <c r="P23" s="12"/>
    </row>
    <row r="24" spans="1:18" x14ac:dyDescent="0.2">
      <c r="A24" s="246">
        <v>1401136</v>
      </c>
      <c r="B24" s="33" t="str">
        <f>VLOOKUP($A24,Crses!$A$2:$J$263,2,FALSE)</f>
        <v>مدخل إلى التربية الحديثة</v>
      </c>
      <c r="C24" s="34">
        <f>VLOOKUP($A24,Crses!$A$2:$J$265,4,FALSE)</f>
        <v>3</v>
      </c>
      <c r="D24" s="34">
        <f>VLOOKUP($A24,Crses!$A$2:$J$265,5,FALSE)</f>
        <v>0</v>
      </c>
      <c r="E24" s="34">
        <f>VLOOKUP($A24,Crses!$A$2:$J$265,6,FALSE)</f>
        <v>3</v>
      </c>
      <c r="F24" s="34" t="str">
        <f>VLOOKUP($A24,Crses!$A$2:$J$265,7,FALSE)</f>
        <v>-</v>
      </c>
      <c r="G24" s="32">
        <v>1301222</v>
      </c>
      <c r="H24" s="33" t="str">
        <f>VLOOKUP($G24,Crses!$A$2:$I$255,2,FALSE)</f>
        <v>تنظيم وعمارة الحاسوب</v>
      </c>
      <c r="I24" s="34">
        <f>VLOOKUP($G24,Crses!$A$2:$J$255,4,FALSE)</f>
        <v>3</v>
      </c>
      <c r="J24" s="34">
        <f>VLOOKUP($G24,Crses!$A$2:$J$255,5,FALSE)</f>
        <v>0</v>
      </c>
      <c r="K24" s="34">
        <f>VLOOKUP($G24,Crses!$A$2:$J$255,6,FALSE)</f>
        <v>3</v>
      </c>
      <c r="L24" s="247">
        <f>VLOOKUP($G24,Crses!$A$2:$J$255,7,FALSE)</f>
        <v>1301224</v>
      </c>
      <c r="P24" s="12"/>
    </row>
    <row r="25" spans="1:18" x14ac:dyDescent="0.2">
      <c r="A25" s="246">
        <v>1401132</v>
      </c>
      <c r="B25" s="33" t="str">
        <f>VLOOKUP($A25,Crses!$A$2:$J$263,2,FALSE)</f>
        <v>الإنسان والبيئة</v>
      </c>
      <c r="C25" s="34">
        <f>VLOOKUP($A25,Crses!$A$2:$J$265,4,FALSE)</f>
        <v>3</v>
      </c>
      <c r="D25" s="34">
        <f>VLOOKUP($A25,Crses!$A$2:$J$265,5,FALSE)</f>
        <v>0</v>
      </c>
      <c r="E25" s="34">
        <f>VLOOKUP($A25,Crses!$A$2:$J$265,6,FALSE)</f>
        <v>3</v>
      </c>
      <c r="F25" s="34" t="str">
        <f>VLOOKUP($A25,Crses!$A$2:$J$265,7,FALSE)</f>
        <v>-</v>
      </c>
      <c r="G25" s="243">
        <v>1301304</v>
      </c>
      <c r="H25" s="33" t="str">
        <f>VLOOKUP($G25,Crses!$A$2:$I$255,2,FALSE)</f>
        <v>البرمجة المرئية</v>
      </c>
      <c r="I25" s="34">
        <f>VLOOKUP($G25,Crses!$A$2:$J$255,4,FALSE)</f>
        <v>2</v>
      </c>
      <c r="J25" s="34">
        <f>VLOOKUP($G25,Crses!$A$2:$J$255,5,FALSE)</f>
        <v>2</v>
      </c>
      <c r="K25" s="34">
        <f>VLOOKUP($G25,Crses!$A$2:$J$255,6,FALSE)</f>
        <v>3</v>
      </c>
      <c r="L25" s="247">
        <f>VLOOKUP($G25,Crses!$A$2:$J$255,7,FALSE)</f>
        <v>1301305</v>
      </c>
      <c r="P25" s="12"/>
    </row>
    <row r="26" spans="1:18" x14ac:dyDescent="0.2">
      <c r="A26" s="246">
        <v>701101</v>
      </c>
      <c r="B26" s="33" t="str">
        <f>VLOOKUP($A26,Crses!$A$2:$J$263,2,FALSE)</f>
        <v>الثقافـــة الإسلامية</v>
      </c>
      <c r="C26" s="34">
        <f>VLOOKUP($A26,Crses!$A$2:$J$265,4,FALSE)</f>
        <v>3</v>
      </c>
      <c r="D26" s="34">
        <f>VLOOKUP($A26,Crses!$A$2:$J$265,5,FALSE)</f>
        <v>0</v>
      </c>
      <c r="E26" s="34">
        <f>VLOOKUP($A26,Crses!$A$2:$J$265,6,FALSE)</f>
        <v>3</v>
      </c>
      <c r="F26" s="34" t="str">
        <f>VLOOKUP($A26,Crses!$A$2:$J$265,7,FALSE)</f>
        <v>-</v>
      </c>
      <c r="G26" s="243">
        <v>1301305</v>
      </c>
      <c r="H26" s="33" t="str">
        <f>VLOOKUP($G26,Crses!$A$2:$I$270,2,FALSE)</f>
        <v>قواعد البيانات و تطبيقاتها</v>
      </c>
      <c r="I26" s="34">
        <f>VLOOKUP($G26,Crses!$A$2:$J$270,4,FALSE)</f>
        <v>2</v>
      </c>
      <c r="J26" s="34">
        <f>VLOOKUP($G26,Crses!$A$2:$J$270,5,FALSE)</f>
        <v>2</v>
      </c>
      <c r="K26" s="34">
        <f>VLOOKUP($G26,Crses!$A$2:$J$270,6,FALSE)</f>
        <v>3</v>
      </c>
      <c r="L26" s="277">
        <f>VLOOKUP($G26,Crses!$A$2:$J$270,7,FALSE)</f>
        <v>1301203</v>
      </c>
      <c r="P26" s="12"/>
    </row>
    <row r="27" spans="1:18" x14ac:dyDescent="0.2">
      <c r="A27" s="246">
        <v>701103</v>
      </c>
      <c r="B27" s="33" t="str">
        <f>VLOOKUP($A27,Crses!$A$2:$J$263,2,FALSE)</f>
        <v>الإسلام وقضايا العصر</v>
      </c>
      <c r="C27" s="34">
        <f>VLOOKUP($A27,Crses!$A$2:$J$265,4,FALSE)</f>
        <v>3</v>
      </c>
      <c r="D27" s="34">
        <f>VLOOKUP($A27,Crses!$A$2:$J$265,5,FALSE)</f>
        <v>0</v>
      </c>
      <c r="E27" s="34">
        <f>VLOOKUP($A27,Crses!$A$2:$J$265,6,FALSE)</f>
        <v>3</v>
      </c>
      <c r="F27" s="34" t="str">
        <f>VLOOKUP($A27,Crses!$A$2:$J$265,7,FALSE)</f>
        <v>-</v>
      </c>
      <c r="G27" s="243">
        <v>1301310</v>
      </c>
      <c r="H27" s="33" t="str">
        <f>VLOOKUP($G27,Crses!$A$2:$I$255,2,FALSE)</f>
        <v>تصميم وتحليل الخوارزميات</v>
      </c>
      <c r="I27" s="34">
        <f>VLOOKUP($G27,Crses!$A$2:$J$255,4,FALSE)</f>
        <v>3</v>
      </c>
      <c r="J27" s="34">
        <f>VLOOKUP($G27,Crses!$A$2:$J$255,5,FALSE)</f>
        <v>0</v>
      </c>
      <c r="K27" s="34">
        <f>VLOOKUP($G27,Crses!$A$2:$J$255,6,FALSE)</f>
        <v>3</v>
      </c>
      <c r="L27" s="247">
        <f>VLOOKUP($G27,Crses!$A$2:$J$255,7,FALSE)</f>
        <v>1301203</v>
      </c>
      <c r="P27" s="12"/>
    </row>
    <row r="28" spans="1:18" x14ac:dyDescent="0.2">
      <c r="A28" s="246">
        <v>701104</v>
      </c>
      <c r="B28" s="33" t="str">
        <f>VLOOKUP($A28,Crses!$A$2:$J$263,2,FALSE)</f>
        <v>الأخلاق في الإسلام</v>
      </c>
      <c r="C28" s="34">
        <f>VLOOKUP($A28,Crses!$A$2:$J$265,4,FALSE)</f>
        <v>3</v>
      </c>
      <c r="D28" s="34">
        <f>VLOOKUP($A28,Crses!$A$2:$J$265,5,FALSE)</f>
        <v>0</v>
      </c>
      <c r="E28" s="34">
        <f>VLOOKUP($A28,Crses!$A$2:$J$265,6,FALSE)</f>
        <v>3</v>
      </c>
      <c r="F28" s="34" t="str">
        <f>VLOOKUP($A28,Crses!$A$2:$J$265,7,FALSE)</f>
        <v>-</v>
      </c>
      <c r="G28" s="243">
        <v>1301315</v>
      </c>
      <c r="H28" s="33" t="str">
        <f>VLOOKUP($G28,Crses!$A$2:$I$255,2,FALSE)</f>
        <v>نظرية الحساب</v>
      </c>
      <c r="I28" s="34">
        <f>VLOOKUP($G28,Crses!$A$2:$J$255,4,FALSE)</f>
        <v>3</v>
      </c>
      <c r="J28" s="34">
        <f>VLOOKUP($G28,Crses!$A$2:$J$255,5,FALSE)</f>
        <v>0</v>
      </c>
      <c r="K28" s="34">
        <f>VLOOKUP($G28,Crses!$A$2:$J$255,6,FALSE)</f>
        <v>3</v>
      </c>
      <c r="L28" s="247">
        <f>VLOOKUP($G28,Crses!$A$2:$J$255,7,FALSE)</f>
        <v>1301203</v>
      </c>
      <c r="M28" s="4"/>
      <c r="P28" s="12"/>
    </row>
    <row r="29" spans="1:18" x14ac:dyDescent="0.2">
      <c r="A29" s="246">
        <v>1501154</v>
      </c>
      <c r="B29" s="33" t="str">
        <f>VLOOKUP($A29,Crses!$A$2:$J$263,2,FALSE)</f>
        <v>الثقافة الصحية</v>
      </c>
      <c r="C29" s="34">
        <f>VLOOKUP($A29,Crses!$A$2:$J$265,4,FALSE)</f>
        <v>3</v>
      </c>
      <c r="D29" s="34">
        <f>VLOOKUP($A29,Crses!$A$2:$J$265,5,FALSE)</f>
        <v>0</v>
      </c>
      <c r="E29" s="34">
        <f>VLOOKUP($A29,Crses!$A$2:$J$265,6,FALSE)</f>
        <v>3</v>
      </c>
      <c r="F29" s="34" t="str">
        <f>VLOOKUP($A29,Crses!$A$2:$J$265,7,FALSE)</f>
        <v>-</v>
      </c>
      <c r="G29" s="243">
        <v>1301326</v>
      </c>
      <c r="H29" s="33" t="str">
        <f>VLOOKUP($G29,Crses!$A$2:$I$255,2,FALSE)</f>
        <v>نظم التشغيل</v>
      </c>
      <c r="I29" s="34">
        <f>VLOOKUP($G29,Crses!$A$2:$J$255,4,FALSE)</f>
        <v>3</v>
      </c>
      <c r="J29" s="34">
        <f>VLOOKUP($G29,Crses!$A$2:$J$255,5,FALSE)</f>
        <v>0</v>
      </c>
      <c r="K29" s="34">
        <f>VLOOKUP($G29,Crses!$A$2:$J$255,6,FALSE)</f>
        <v>3</v>
      </c>
      <c r="L29" s="247">
        <f>VLOOKUP($G29,Crses!$A$2:$J$255,7,FALSE)</f>
        <v>1301222</v>
      </c>
      <c r="P29" s="13"/>
      <c r="Q29" s="14"/>
    </row>
    <row r="30" spans="1:18" x14ac:dyDescent="0.2">
      <c r="A30" s="246">
        <v>1501153</v>
      </c>
      <c r="B30" s="33" t="str">
        <f>VLOOKUP($A30,Crses!$A$2:$J$263,2,FALSE)</f>
        <v>التغذية في الصحة والمرض</v>
      </c>
      <c r="C30" s="34">
        <f>VLOOKUP($A30,Crses!$A$2:$J$265,4,FALSE)</f>
        <v>3</v>
      </c>
      <c r="D30" s="34">
        <f>VLOOKUP($A30,Crses!$A$2:$J$265,5,FALSE)</f>
        <v>0</v>
      </c>
      <c r="E30" s="34">
        <f>VLOOKUP($A30,Crses!$A$2:$J$265,6,FALSE)</f>
        <v>3</v>
      </c>
      <c r="F30" s="34" t="str">
        <f>VLOOKUP($A30,Crses!$A$2:$J$265,7,FALSE)</f>
        <v>-</v>
      </c>
      <c r="G30" s="272">
        <v>1301340</v>
      </c>
      <c r="H30" s="33" t="str">
        <f>VLOOKUP($G30,Crses!$A$2:$I$270,2,FALSE)</f>
        <v>الذكاءالاصطناعى</v>
      </c>
      <c r="I30" s="34">
        <f>VLOOKUP($G30,Crses!$A$2:$J$270,4,FALSE)</f>
        <v>3</v>
      </c>
      <c r="J30" s="34">
        <f>VLOOKUP($G30,Crses!$A$2:$J$270,5,FALSE)</f>
        <v>0</v>
      </c>
      <c r="K30" s="34">
        <f>VLOOKUP($G30,Crses!$A$2:$J$270,6,FALSE)</f>
        <v>3</v>
      </c>
      <c r="L30" s="277">
        <f>VLOOKUP($G30,Crses!$A$2:$J$270,7,FALSE)</f>
        <v>1301203</v>
      </c>
      <c r="P30" s="12"/>
    </row>
    <row r="31" spans="1:18" x14ac:dyDescent="0.2">
      <c r="A31" s="246">
        <v>1401130</v>
      </c>
      <c r="B31" s="33" t="str">
        <f>VLOOKUP($A31,Crses!$A$2:$J$263,2,FALSE)</f>
        <v>الرياضة والصحة</v>
      </c>
      <c r="C31" s="34">
        <f>VLOOKUP($A31,Crses!$A$2:$J$265,4,FALSE)</f>
        <v>3</v>
      </c>
      <c r="D31" s="34">
        <f>VLOOKUP($A31,Crses!$A$2:$J$265,5,FALSE)</f>
        <v>0</v>
      </c>
      <c r="E31" s="34">
        <f>VLOOKUP($A31,Crses!$A$2:$J$265,6,FALSE)</f>
        <v>3</v>
      </c>
      <c r="F31" s="34" t="str">
        <f>VLOOKUP($A31,Crses!$A$2:$J$265,7,FALSE)</f>
        <v>-</v>
      </c>
      <c r="G31" s="243">
        <v>1301368</v>
      </c>
      <c r="H31" s="33" t="str">
        <f>VLOOKUP($G31,Crses!$A$2:$I$255,2,FALSE)</f>
        <v>التدريب الميداني</v>
      </c>
      <c r="I31" s="34">
        <f>VLOOKUP($G31,Crses!$A$2:$J$255,4,FALSE)</f>
        <v>0</v>
      </c>
      <c r="J31" s="34">
        <f>VLOOKUP($G31,Crses!$A$2:$J$255,5,FALSE)</f>
        <v>0</v>
      </c>
      <c r="K31" s="34">
        <f>VLOOKUP($G31,Crses!$A$2:$J$255,6,FALSE)</f>
        <v>0</v>
      </c>
      <c r="L31" s="247" t="str">
        <f>VLOOKUP($G31,Crses!$A$2:$J$255,7,FALSE)</f>
        <v>Pass. 90Cr. Hrs.</v>
      </c>
      <c r="P31" s="15"/>
    </row>
    <row r="32" spans="1:18" x14ac:dyDescent="0.2">
      <c r="A32" s="246">
        <v>1401131</v>
      </c>
      <c r="B32" s="33" t="str">
        <f>VLOOKUP($A32,Crses!$A$2:$J$263,2,FALSE)</f>
        <v>مدخل الى علم الاجتماع</v>
      </c>
      <c r="C32" s="34">
        <f>VLOOKUP($A32,Crses!$A$2:$J$265,4,FALSE)</f>
        <v>3</v>
      </c>
      <c r="D32" s="34">
        <f>VLOOKUP($A32,Crses!$A$2:$J$265,5,FALSE)</f>
        <v>0</v>
      </c>
      <c r="E32" s="34">
        <f>VLOOKUP($A32,Crses!$A$2:$J$265,6,FALSE)</f>
        <v>3</v>
      </c>
      <c r="F32" s="34" t="str">
        <f>VLOOKUP($A32,Crses!$A$2:$J$265,7,FALSE)</f>
        <v>-</v>
      </c>
      <c r="G32" s="243">
        <v>1303386</v>
      </c>
      <c r="H32" s="33" t="str">
        <f>VLOOKUP($G32,Crses!$A$2:$I$255,2,FALSE)</f>
        <v>تحليل وتصميم نظم المعلومات</v>
      </c>
      <c r="I32" s="34">
        <f>VLOOKUP($G32,Crses!$A$2:$J$255,4,FALSE)</f>
        <v>3</v>
      </c>
      <c r="J32" s="34">
        <f>VLOOKUP($G32,Crses!$A$2:$J$255,5,FALSE)</f>
        <v>0</v>
      </c>
      <c r="K32" s="34">
        <f>VLOOKUP($G32,Crses!$A$2:$J$255,6,FALSE)</f>
        <v>3</v>
      </c>
      <c r="L32" s="247">
        <f>VLOOKUP($G32,Crses!$A$2:$J$255,7,FALSE)</f>
        <v>1301305</v>
      </c>
      <c r="P32" s="12"/>
    </row>
    <row r="33" spans="1:16" x14ac:dyDescent="0.2">
      <c r="A33" s="246">
        <v>1501128</v>
      </c>
      <c r="B33" s="33" t="str">
        <f>VLOOKUP($A33,Crses!$A$2:$J$263,2,FALSE)</f>
        <v>تكنولوجيا الإتصال و التواصل الإجتماعي</v>
      </c>
      <c r="C33" s="34">
        <f>VLOOKUP($A33,Crses!$A$2:$J$265,4,FALSE)</f>
        <v>3</v>
      </c>
      <c r="D33" s="34">
        <f>VLOOKUP($A33,Crses!$A$2:$J$265,5,FALSE)</f>
        <v>0</v>
      </c>
      <c r="E33" s="34">
        <f>VLOOKUP($A33,Crses!$A$2:$J$265,6,FALSE)</f>
        <v>3</v>
      </c>
      <c r="F33" s="34" t="str">
        <f>VLOOKUP($A33,Crses!$A$2:$J$265,7,FALSE)</f>
        <v>-</v>
      </c>
      <c r="G33" s="243">
        <v>1304310</v>
      </c>
      <c r="H33" s="33" t="str">
        <f>VLOOKUP($G33,Crses!$A$2:$I$255,2,FALSE)</f>
        <v>امن الشبكات</v>
      </c>
      <c r="I33" s="34">
        <f>VLOOKUP($G33,Crses!$A$2:$J$255,4,FALSE)</f>
        <v>3</v>
      </c>
      <c r="J33" s="34">
        <f>VLOOKUP($G33,Crses!$A$2:$J$255,5,FALSE)</f>
        <v>0</v>
      </c>
      <c r="K33" s="34">
        <f>VLOOKUP($G33,Crses!$A$2:$J$255,6,FALSE)</f>
        <v>3</v>
      </c>
      <c r="L33" s="247">
        <f>VLOOKUP($G33,Crses!$A$2:$J$255,7,FALSE)</f>
        <v>1304336</v>
      </c>
      <c r="P33" s="12"/>
    </row>
    <row r="34" spans="1:16" x14ac:dyDescent="0.2">
      <c r="A34" s="246">
        <v>1501124</v>
      </c>
      <c r="B34" s="33" t="str">
        <f>VLOOKUP($A34,Crses!$A$2:$J$263,2,FALSE)</f>
        <v>مقدمة في علم الفلك</v>
      </c>
      <c r="C34" s="34">
        <f>VLOOKUP($A34,Crses!$A$2:$J$265,4,FALSE)</f>
        <v>3</v>
      </c>
      <c r="D34" s="34">
        <f>VLOOKUP($A34,Crses!$A$2:$J$265,5,FALSE)</f>
        <v>0</v>
      </c>
      <c r="E34" s="34">
        <f>VLOOKUP($A34,Crses!$A$2:$J$265,6,FALSE)</f>
        <v>3</v>
      </c>
      <c r="F34" s="34" t="str">
        <f>VLOOKUP($A34,Crses!$A$2:$J$265,7,FALSE)</f>
        <v>-</v>
      </c>
      <c r="G34" s="243">
        <v>1304336</v>
      </c>
      <c r="H34" s="33" t="str">
        <f>VLOOKUP($G34,Crses!$A$2:$I$255,2,FALSE)</f>
        <v>تراسل البيانات وشبكات الحاسوب</v>
      </c>
      <c r="I34" s="34">
        <f>VLOOKUP($G34,Crses!$A$2:$J$255,4,FALSE)</f>
        <v>3</v>
      </c>
      <c r="J34" s="34">
        <f>VLOOKUP($G34,Crses!$A$2:$J$255,5,FALSE)</f>
        <v>0</v>
      </c>
      <c r="K34" s="34">
        <f>VLOOKUP($G34,Crses!$A$2:$J$255,6,FALSE)</f>
        <v>3</v>
      </c>
      <c r="L34" s="247">
        <f>VLOOKUP($G34,Crses!$A$2:$J$255,7,FALSE)</f>
        <v>1301326</v>
      </c>
      <c r="P34" s="12"/>
    </row>
    <row r="35" spans="1:16" x14ac:dyDescent="0.2">
      <c r="A35" s="246">
        <v>1401111</v>
      </c>
      <c r="B35" s="33" t="str">
        <f>VLOOKUP($A35,Crses!$A$2:$J$263,2,FALSE)</f>
        <v>مدخل الى علم المكتبات</v>
      </c>
      <c r="C35" s="34">
        <f>VLOOKUP($A35,Crses!$A$2:$J$265,4,FALSE)</f>
        <v>3</v>
      </c>
      <c r="D35" s="34">
        <f>VLOOKUP($A35,Crses!$A$2:$J$265,5,FALSE)</f>
        <v>0</v>
      </c>
      <c r="E35" s="34">
        <f>VLOOKUP($A35,Crses!$A$2:$J$265,6,FALSE)</f>
        <v>3</v>
      </c>
      <c r="F35" s="34" t="str">
        <f>VLOOKUP($A35,Crses!$A$2:$J$265,7,FALSE)</f>
        <v>-</v>
      </c>
      <c r="G35" s="243">
        <v>1301415</v>
      </c>
      <c r="H35" s="33" t="str">
        <f>VLOOKUP($G35,Crses!$A$2:$I$255,2,FALSE)</f>
        <v>ترجمة لغات البرمجة</v>
      </c>
      <c r="I35" s="34">
        <f>VLOOKUP($G35,Crses!$A$2:$J$255,4,FALSE)</f>
        <v>3</v>
      </c>
      <c r="J35" s="34">
        <f>VLOOKUP($G35,Crses!$A$2:$J$255,5,FALSE)</f>
        <v>0</v>
      </c>
      <c r="K35" s="34">
        <f>VLOOKUP($G35,Crses!$A$2:$J$255,6,FALSE)</f>
        <v>3</v>
      </c>
      <c r="L35" s="247">
        <f>VLOOKUP($G35,Crses!$A$2:$J$255,7,FALSE)</f>
        <v>1301315</v>
      </c>
      <c r="P35" s="12"/>
    </row>
    <row r="36" spans="1:16" x14ac:dyDescent="0.2">
      <c r="A36" s="246">
        <v>1501113</v>
      </c>
      <c r="B36" s="33" t="str">
        <f>VLOOKUP($A36,Crses!$A$2:$J$263,2,FALSE)</f>
        <v>العلوم عند العرب والمسلمين</v>
      </c>
      <c r="C36" s="34">
        <f>VLOOKUP($A36,Crses!$A$2:$J$265,4,FALSE)</f>
        <v>3</v>
      </c>
      <c r="D36" s="34">
        <f>VLOOKUP($A36,Crses!$A$2:$J$265,5,FALSE)</f>
        <v>0</v>
      </c>
      <c r="E36" s="34">
        <f>VLOOKUP($A36,Crses!$A$2:$J$265,6,FALSE)</f>
        <v>3</v>
      </c>
      <c r="F36" s="34" t="str">
        <f>VLOOKUP($A36,Crses!$A$2:$J$265,7,FALSE)</f>
        <v>-</v>
      </c>
      <c r="G36" s="243">
        <v>1304430</v>
      </c>
      <c r="H36" s="33" t="str">
        <f>VLOOKUP($G36,Crses!$A$2:$I$255,2,FALSE)</f>
        <v>الحوسبة اللاسلكية والنقالة</v>
      </c>
      <c r="I36" s="34">
        <f>VLOOKUP($G36,Crses!$A$2:$J$255,4,FALSE)</f>
        <v>3</v>
      </c>
      <c r="J36" s="34">
        <f>VLOOKUP($G36,Crses!$A$2:$J$255,5,FALSE)</f>
        <v>0</v>
      </c>
      <c r="K36" s="34">
        <f>VLOOKUP($G36,Crses!$A$2:$J$255,6,FALSE)</f>
        <v>3</v>
      </c>
      <c r="L36" s="247">
        <f>VLOOKUP($G36,Crses!$A$2:$J$255,7,FALSE)</f>
        <v>1304336</v>
      </c>
      <c r="P36" s="12"/>
    </row>
    <row r="37" spans="1:16" x14ac:dyDescent="0.2">
      <c r="A37" s="246">
        <v>1401133</v>
      </c>
      <c r="B37" s="33" t="str">
        <f>VLOOKUP($A37,Crses!$A$2:$J$263,2,FALSE)</f>
        <v>مدخل الى علم النفس</v>
      </c>
      <c r="C37" s="34">
        <f>VLOOKUP($A37,Crses!$A$2:$J$265,4,FALSE)</f>
        <v>3</v>
      </c>
      <c r="D37" s="34">
        <f>VLOOKUP($A37,Crses!$A$2:$J$265,5,FALSE)</f>
        <v>0</v>
      </c>
      <c r="E37" s="34">
        <f>VLOOKUP($A37,Crses!$A$2:$J$265,6,FALSE)</f>
        <v>3</v>
      </c>
      <c r="F37" s="34" t="str">
        <f>VLOOKUP($A37,Crses!$A$2:$J$265,7,FALSE)</f>
        <v>-</v>
      </c>
      <c r="G37" s="474">
        <v>1301491</v>
      </c>
      <c r="H37" s="476" t="str">
        <f>VLOOKUP($G37,Crses!$A$2:$I$255,2,FALSE)</f>
        <v>مشروع تخرج (1)</v>
      </c>
      <c r="I37" s="462">
        <f>VLOOKUP($G37,Crses!$A$2:$J$255,4,FALSE)</f>
        <v>0</v>
      </c>
      <c r="J37" s="462">
        <f>VLOOKUP($G37,Crses!$A$2:$J$255,5,FALSE)</f>
        <v>2</v>
      </c>
      <c r="K37" s="462">
        <f>VLOOKUP($G37,Crses!$A$2:$J$255,6,FALSE)</f>
        <v>1</v>
      </c>
      <c r="L37" s="460" t="str">
        <f>VLOOKUP($G37,Crses!$A$2:$J$255,7,FALSE)</f>
        <v>Pass. 90 Cr. Hrs. + 1303386</v>
      </c>
      <c r="P37" s="12"/>
    </row>
    <row r="38" spans="1:16" x14ac:dyDescent="0.2">
      <c r="A38" s="246">
        <v>501105</v>
      </c>
      <c r="B38" s="33" t="str">
        <f>VLOOKUP($A38,Crses!$A$2:$J$263,2,FALSE)</f>
        <v>النظام السياسي والإداري في الأردن</v>
      </c>
      <c r="C38" s="34">
        <f>VLOOKUP($A38,Crses!$A$2:$J$265,4,FALSE)</f>
        <v>3</v>
      </c>
      <c r="D38" s="34">
        <f>VLOOKUP($A38,Crses!$A$2:$J$265,5,FALSE)</f>
        <v>0</v>
      </c>
      <c r="E38" s="34">
        <f>VLOOKUP($A38,Crses!$A$2:$J$265,6,FALSE)</f>
        <v>3</v>
      </c>
      <c r="F38" s="34" t="str">
        <f>VLOOKUP($A38,Crses!$A$2:$J$265,7,FALSE)</f>
        <v>-</v>
      </c>
      <c r="G38" s="475"/>
      <c r="H38" s="477"/>
      <c r="I38" s="463"/>
      <c r="J38" s="463"/>
      <c r="K38" s="463"/>
      <c r="L38" s="461"/>
      <c r="P38" s="12"/>
    </row>
    <row r="39" spans="1:16" x14ac:dyDescent="0.2">
      <c r="A39" s="474">
        <v>501114</v>
      </c>
      <c r="B39" s="476" t="str">
        <f>VLOOKUP($A39,Crses!$A$2:$J$263,2,FALSE)</f>
        <v>القضية الفلسطينية والتاريخ العربي المعاصر</v>
      </c>
      <c r="C39" s="462">
        <f>VLOOKUP($A39,Crses!$A$2:$J$265,4,FALSE)</f>
        <v>3</v>
      </c>
      <c r="D39" s="462">
        <f>VLOOKUP($A39,Crses!$A$2:$J$265,5,FALSE)</f>
        <v>0</v>
      </c>
      <c r="E39" s="462">
        <f>VLOOKUP($A39,Crses!$A$2:$J$265,6,FALSE)</f>
        <v>3</v>
      </c>
      <c r="F39" s="462" t="str">
        <f>VLOOKUP($A39,Crses!$A$2:$J$265,7,FALSE)</f>
        <v>-</v>
      </c>
      <c r="G39" s="243">
        <v>1301492</v>
      </c>
      <c r="H39" s="38" t="str">
        <f>VLOOKUP($G39,Crses!$A$2:$I$255,2,FALSE)</f>
        <v>مشروع تخرج (2)</v>
      </c>
      <c r="I39" s="39">
        <f>VLOOKUP($G32,Crses!$A$2:$J$255,4,FALSE)</f>
        <v>3</v>
      </c>
      <c r="J39" s="39">
        <f>VLOOKUP($G32,Crses!$A$2:$J$255,5,FALSE)</f>
        <v>0</v>
      </c>
      <c r="K39" s="39">
        <f>VLOOKUP($G39,Crses!$A$2:$J$255,6,FALSE)</f>
        <v>2</v>
      </c>
      <c r="L39" s="249">
        <f>VLOOKUP($G39,Crses!$A$2:$J$255,7,FALSE)</f>
        <v>1301491</v>
      </c>
      <c r="P39" s="12"/>
    </row>
    <row r="40" spans="1:16" ht="13.5" thickBot="1" x14ac:dyDescent="0.25">
      <c r="A40" s="475"/>
      <c r="B40" s="477"/>
      <c r="C40" s="463"/>
      <c r="D40" s="463"/>
      <c r="E40" s="463"/>
      <c r="F40" s="463"/>
      <c r="G40" s="40"/>
      <c r="H40" s="41" t="s">
        <v>445</v>
      </c>
      <c r="I40" s="36">
        <f>SUM(I10:I39)</f>
        <v>67</v>
      </c>
      <c r="J40" s="36">
        <f>SUM(J10:J39)</f>
        <v>15</v>
      </c>
      <c r="K40" s="36">
        <f>SUM(K10:K39)</f>
        <v>75</v>
      </c>
      <c r="L40" s="250"/>
    </row>
    <row r="41" spans="1:16" ht="13.5" thickBot="1" x14ac:dyDescent="0.25">
      <c r="A41" s="246">
        <v>602143</v>
      </c>
      <c r="B41" s="33" t="str">
        <f>VLOOKUP($A41,Crses!$A$2:$J$263,2,FALSE)</f>
        <v>حقوق الإنسان</v>
      </c>
      <c r="C41" s="34">
        <f>VLOOKUP($A41,Crses!$A$2:$J$265,4,FALSE)</f>
        <v>3</v>
      </c>
      <c r="D41" s="34">
        <f>VLOOKUP($A41,Crses!$A$2:$J$265,5,FALSE)</f>
        <v>0</v>
      </c>
      <c r="E41" s="34">
        <f>VLOOKUP($A41,Crses!$A$2:$J$265,6,FALSE)</f>
        <v>3</v>
      </c>
      <c r="F41" s="34" t="str">
        <f>VLOOKUP($A41,Crses!$A$2:$J$265,7,FALSE)</f>
        <v>-</v>
      </c>
      <c r="G41" s="468" t="s">
        <v>628</v>
      </c>
      <c r="H41" s="468"/>
      <c r="I41" s="468"/>
      <c r="J41" s="468"/>
      <c r="K41" s="468"/>
      <c r="L41" s="469"/>
    </row>
    <row r="42" spans="1:16" x14ac:dyDescent="0.2">
      <c r="A42" s="246">
        <v>1401140</v>
      </c>
      <c r="B42" s="33" t="str">
        <f>VLOOKUP($A42,Crses!$A$2:$J$263,2,FALSE)</f>
        <v>الثقافة الاقتصادية</v>
      </c>
      <c r="C42" s="34">
        <f>VLOOKUP($A42,Crses!$A$2:$J$265,4,FALSE)</f>
        <v>3</v>
      </c>
      <c r="D42" s="34">
        <f>VLOOKUP($A42,Crses!$A$2:$J$265,5,FALSE)</f>
        <v>0</v>
      </c>
      <c r="E42" s="34">
        <f>VLOOKUP($A42,Crses!$A$2:$J$265,6,FALSE)</f>
        <v>3</v>
      </c>
      <c r="F42" s="34" t="str">
        <f>VLOOKUP($A42,Crses!$A$2:$J$265,7,FALSE)</f>
        <v>-</v>
      </c>
      <c r="G42" s="470" t="s">
        <v>632</v>
      </c>
      <c r="H42" s="470"/>
      <c r="I42" s="470"/>
      <c r="J42" s="470"/>
      <c r="K42" s="470"/>
      <c r="L42" s="471"/>
    </row>
    <row r="43" spans="1:16" ht="15" customHeight="1" thickBot="1" x14ac:dyDescent="0.25">
      <c r="A43" s="286"/>
      <c r="B43" s="282"/>
      <c r="C43" s="284"/>
      <c r="D43" s="284"/>
      <c r="E43" s="284"/>
      <c r="F43" s="34"/>
      <c r="G43" s="472"/>
      <c r="H43" s="472"/>
      <c r="I43" s="472"/>
      <c r="J43" s="472"/>
      <c r="K43" s="472"/>
      <c r="L43" s="473"/>
    </row>
    <row r="44" spans="1:16" ht="15" customHeight="1" x14ac:dyDescent="0.2">
      <c r="A44" s="491" t="s">
        <v>613</v>
      </c>
      <c r="B44" s="492"/>
      <c r="C44" s="492"/>
      <c r="D44" s="492"/>
      <c r="E44" s="492"/>
      <c r="F44" s="493"/>
      <c r="G44" s="241">
        <v>402103</v>
      </c>
      <c r="H44" s="242" t="str">
        <f>VLOOKUP($G44,Crses!$A$2:$I$255,2,FALSE)</f>
        <v>التنظيم والإدارة لطلبة الحاسوب</v>
      </c>
      <c r="I44" s="240">
        <f>VLOOKUP($G44,Crses!$A$2:$J$255,4,FALSE)</f>
        <v>3</v>
      </c>
      <c r="J44" s="240">
        <f>VLOOKUP($G44,Crses!$A$2:$J$255,5,FALSE)</f>
        <v>0</v>
      </c>
      <c r="K44" s="240">
        <f>VLOOKUP($G44,Crses!$A$2:$J$255,6,FALSE)</f>
        <v>3</v>
      </c>
      <c r="L44" s="251" t="str">
        <f>VLOOKUP($G44,Crses!$A$2:$J$255,7,FALSE)</f>
        <v>-</v>
      </c>
    </row>
    <row r="45" spans="1:16" ht="15" customHeight="1" x14ac:dyDescent="0.2">
      <c r="A45" s="494"/>
      <c r="B45" s="495"/>
      <c r="C45" s="495"/>
      <c r="D45" s="495"/>
      <c r="E45" s="495"/>
      <c r="F45" s="496"/>
      <c r="G45" s="243">
        <v>1301301</v>
      </c>
      <c r="H45" s="33" t="str">
        <f>VLOOKUP($G45,Crses!$A$2:$I$255,2,FALSE)</f>
        <v>لغة برمجة مختارة</v>
      </c>
      <c r="I45" s="34">
        <f>VLOOKUP($G45,Crses!$A$2:$J$255,4,FALSE)</f>
        <v>3</v>
      </c>
      <c r="J45" s="34">
        <f>VLOOKUP($G45,Crses!$A$2:$J$255,5,FALSE)</f>
        <v>0</v>
      </c>
      <c r="K45" s="34">
        <f>VLOOKUP($G45,Crses!$A$2:$J$255,6,FALSE)</f>
        <v>3</v>
      </c>
      <c r="L45" s="247">
        <f>VLOOKUP($G45,Crses!$A$2:$J$255,7,FALSE)</f>
        <v>1301305</v>
      </c>
    </row>
    <row r="46" spans="1:16" ht="15" customHeight="1" x14ac:dyDescent="0.2">
      <c r="A46" s="497"/>
      <c r="B46" s="498"/>
      <c r="C46" s="498"/>
      <c r="D46" s="498"/>
      <c r="E46" s="498"/>
      <c r="F46" s="499"/>
      <c r="G46" s="243">
        <v>1301302</v>
      </c>
      <c r="H46" s="33" t="str">
        <f>VLOOKUP($G46,Crses!$A$2:$I$255,2,FALSE)</f>
        <v>مفاهيم لغات البرمجة</v>
      </c>
      <c r="I46" s="34">
        <f>VLOOKUP($G46,Crses!$A$2:$J$255,4,FALSE)</f>
        <v>3</v>
      </c>
      <c r="J46" s="34">
        <f>VLOOKUP($G46,Crses!$A$2:$J$255,5,FALSE)</f>
        <v>0</v>
      </c>
      <c r="K46" s="34">
        <f>VLOOKUP($G46,Crses!$A$2:$J$255,6,FALSE)</f>
        <v>3</v>
      </c>
      <c r="L46" s="247">
        <f>VLOOKUP($G46,Crses!$A$2:$J$255,7,FALSE)</f>
        <v>1301203</v>
      </c>
    </row>
    <row r="47" spans="1:16" ht="15" customHeight="1" x14ac:dyDescent="0.2">
      <c r="A47" s="494" t="s">
        <v>446</v>
      </c>
      <c r="B47" s="495"/>
      <c r="C47" s="495"/>
      <c r="D47" s="495"/>
      <c r="E47" s="495"/>
      <c r="F47" s="496"/>
      <c r="G47" s="243">
        <v>1301371</v>
      </c>
      <c r="H47" s="33" t="str">
        <f>VLOOKUP($G47,Crses!$A$2:$I$255,2,FALSE)</f>
        <v>النمذجة والمحاكاة</v>
      </c>
      <c r="I47" s="34">
        <f>VLOOKUP($G47,Crses!$A$2:$J$255,4,FALSE)</f>
        <v>3</v>
      </c>
      <c r="J47" s="34">
        <f>VLOOKUP($G47,Crses!$A$2:$J$255,5,FALSE)</f>
        <v>0</v>
      </c>
      <c r="K47" s="34">
        <f>VLOOKUP($G47,Crses!$A$2:$J$255,6,FALSE)</f>
        <v>3</v>
      </c>
      <c r="L47" s="247" t="str">
        <f>VLOOKUP($G47,Crses!$A$2:$J$255,7,FALSE)</f>
        <v>1501212 + 1301203</v>
      </c>
    </row>
    <row r="48" spans="1:16" ht="15" customHeight="1" x14ac:dyDescent="0.2">
      <c r="A48" s="494"/>
      <c r="B48" s="495"/>
      <c r="C48" s="495"/>
      <c r="D48" s="495"/>
      <c r="E48" s="495"/>
      <c r="F48" s="496"/>
      <c r="G48" s="243">
        <v>1301425</v>
      </c>
      <c r="H48" s="33" t="str">
        <f>VLOOKUP($G48,Crses!$A$2:$I$255,2,FALSE)</f>
        <v>نظم التشغيل المتقدمة</v>
      </c>
      <c r="I48" s="34">
        <f>VLOOKUP($G48,Crses!$A$2:$J$255,4,FALSE)</f>
        <v>3</v>
      </c>
      <c r="J48" s="34">
        <f>VLOOKUP($G48,Crses!$A$2:$J$255,5,FALSE)</f>
        <v>0</v>
      </c>
      <c r="K48" s="34">
        <f>VLOOKUP($G48,Crses!$A$2:$J$255,6,FALSE)</f>
        <v>3</v>
      </c>
      <c r="L48" s="247">
        <f>VLOOKUP($G48,Crses!$A$2:$J$255,7,FALSE)</f>
        <v>1301326</v>
      </c>
    </row>
    <row r="49" spans="1:17" ht="15" customHeight="1" x14ac:dyDescent="0.2">
      <c r="A49" s="494"/>
      <c r="B49" s="495"/>
      <c r="C49" s="495"/>
      <c r="D49" s="495"/>
      <c r="E49" s="495"/>
      <c r="F49" s="496"/>
      <c r="G49" s="243">
        <v>1301440</v>
      </c>
      <c r="H49" s="33" t="str">
        <f>VLOOKUP($G49,Crses!$A$2:$I$255,2,FALSE)</f>
        <v>معالجة الصور الرقمية</v>
      </c>
      <c r="I49" s="34">
        <f>VLOOKUP($G49,Crses!$A$2:$J$255,4,FALSE)</f>
        <v>3</v>
      </c>
      <c r="J49" s="34">
        <f>VLOOKUP($G49,Crses!$A$2:$J$255,5,FALSE)</f>
        <v>0</v>
      </c>
      <c r="K49" s="34">
        <f>VLOOKUP($G49,Crses!$A$2:$J$255,6,FALSE)</f>
        <v>3</v>
      </c>
      <c r="L49" s="247">
        <f>VLOOKUP($G49,Crses!$A$2:$J$255,7,FALSE)</f>
        <v>1301310</v>
      </c>
    </row>
    <row r="50" spans="1:17" ht="15" customHeight="1" x14ac:dyDescent="0.2">
      <c r="A50" s="497"/>
      <c r="B50" s="498"/>
      <c r="C50" s="498"/>
      <c r="D50" s="498"/>
      <c r="E50" s="498"/>
      <c r="F50" s="499"/>
      <c r="G50" s="243">
        <v>1301461</v>
      </c>
      <c r="H50" s="33" t="str">
        <f>VLOOKUP($G50,Crses!$A$2:$I$255,2,FALSE)</f>
        <v>تعلم الآلة</v>
      </c>
      <c r="I50" s="34">
        <f>VLOOKUP($G50,Crses!$A$2:$J$255,4,FALSE)</f>
        <v>3</v>
      </c>
      <c r="J50" s="34">
        <f>VLOOKUP($G50,Crses!$A$2:$J$255,5,FALSE)</f>
        <v>0</v>
      </c>
      <c r="K50" s="34">
        <f>VLOOKUP($G50,Crses!$A$2:$J$255,6,FALSE)</f>
        <v>3</v>
      </c>
      <c r="L50" s="247">
        <f>VLOOKUP($G50,Crses!$A$2:$J$255,7,FALSE)</f>
        <v>1301340</v>
      </c>
    </row>
    <row r="51" spans="1:17" ht="20.25" customHeight="1" x14ac:dyDescent="0.2">
      <c r="A51" s="481" t="s">
        <v>617</v>
      </c>
      <c r="B51" s="482"/>
      <c r="C51" s="482"/>
      <c r="D51" s="482"/>
      <c r="E51" s="482"/>
      <c r="F51" s="483"/>
      <c r="G51" s="243">
        <v>1301392</v>
      </c>
      <c r="H51" s="33" t="str">
        <f>VLOOKUP($G51,Crses!$A$2:$I$255,2,FALSE)</f>
        <v>تقنيات وأدوات متقدمة في علم الحاسوب</v>
      </c>
      <c r="I51" s="34">
        <f>VLOOKUP($G51,Crses!$A$2:$J$255,4,FALSE)</f>
        <v>3</v>
      </c>
      <c r="J51" s="34">
        <f>VLOOKUP($G51,Crses!$A$2:$J$255,5,FALSE)</f>
        <v>0</v>
      </c>
      <c r="K51" s="34">
        <f>VLOOKUP($G51,Crses!$A$2:$J$255,6,FALSE)</f>
        <v>3</v>
      </c>
      <c r="L51" s="247" t="str">
        <f>VLOOKUP($G51,Crses!$A$2:$J$255,7,FALSE)</f>
        <v>Dept. Approval</v>
      </c>
      <c r="P51" s="418"/>
      <c r="Q51" s="418"/>
    </row>
    <row r="52" spans="1:17" ht="21.75" customHeight="1" x14ac:dyDescent="0.2">
      <c r="A52" s="246">
        <v>1301270</v>
      </c>
      <c r="B52" s="33" t="str">
        <f>VLOOKUP($A52,Crses!$A$2:$J$263,2,FALSE)</f>
        <v>التحليل العددى</v>
      </c>
      <c r="C52" s="34">
        <f>VLOOKUP($A52,Crses!$A$2:$J$265,4,FALSE)</f>
        <v>3</v>
      </c>
      <c r="D52" s="34">
        <f>VLOOKUP($A52,Crses!$A$2:$J$265,5,FALSE)</f>
        <v>0</v>
      </c>
      <c r="E52" s="34">
        <f>VLOOKUP($A52,Crses!$A$2:$J$265,6,FALSE)</f>
        <v>3</v>
      </c>
      <c r="F52" s="34">
        <f>VLOOKUP($A52,Crses!$A$2:$J$265,7,FALSE)</f>
        <v>1501110</v>
      </c>
      <c r="G52" s="243">
        <v>1301490</v>
      </c>
      <c r="H52" s="33" t="str">
        <f>VLOOKUP($G52,Crses!$A$2:$I$255,2,FALSE)</f>
        <v>موضوعات خاصة في علم الحاسوب</v>
      </c>
      <c r="I52" s="34">
        <f>VLOOKUP($G52,Crses!$A$2:$J$255,4,FALSE)</f>
        <v>3</v>
      </c>
      <c r="J52" s="34">
        <f>VLOOKUP($G52,Crses!$A$2:$J$255,5,FALSE)</f>
        <v>0</v>
      </c>
      <c r="K52" s="34">
        <f>VLOOKUP($G52,Crses!$A$2:$J$255,6,FALSE)</f>
        <v>3</v>
      </c>
      <c r="L52" s="247" t="str">
        <f>VLOOKUP($G52,Crses!$A$2:$J$255,7,FALSE)</f>
        <v>Dept. Approval</v>
      </c>
    </row>
    <row r="53" spans="1:17" ht="15" customHeight="1" x14ac:dyDescent="0.2">
      <c r="A53" s="246">
        <v>1501110</v>
      </c>
      <c r="B53" s="33" t="str">
        <f>VLOOKUP($A53,Crses!$A$2:$J$263,2,FALSE)</f>
        <v>تفاضل وتكامل (1)</v>
      </c>
      <c r="C53" s="34">
        <f>VLOOKUP($A53,Crses!$A$2:$J$265,4,FALSE)</f>
        <v>3</v>
      </c>
      <c r="D53" s="34">
        <f>VLOOKUP($A53,Crses!$A$2:$J$265,5,FALSE)</f>
        <v>0</v>
      </c>
      <c r="E53" s="34">
        <f>VLOOKUP($A53,Crses!$A$2:$J$265,6,FALSE)</f>
        <v>3</v>
      </c>
      <c r="F53" s="34" t="str">
        <f>VLOOKUP($A53,Crses!$A$2:$J$265,7,FALSE)</f>
        <v>-</v>
      </c>
      <c r="G53" s="243">
        <v>1302383</v>
      </c>
      <c r="H53" s="33" t="str">
        <f>VLOOKUP($G53,Crses!$A$2:$I$255,2,FALSE)</f>
        <v>ادارة المشاريع</v>
      </c>
      <c r="I53" s="34">
        <f>VLOOKUP($G53,Crses!$A$2:$J$255,4,FALSE)</f>
        <v>2</v>
      </c>
      <c r="J53" s="34">
        <f>VLOOKUP($G53,Crses!$A$2:$J$255,5,FALSE)</f>
        <v>2</v>
      </c>
      <c r="K53" s="34">
        <f>VLOOKUP($G53,Crses!$A$2:$J$255,6,FALSE)</f>
        <v>3</v>
      </c>
      <c r="L53" s="247">
        <f>VLOOKUP($G53,Crses!$A$2:$J$255,7,FALSE)</f>
        <v>1302281</v>
      </c>
    </row>
    <row r="54" spans="1:17" ht="15" customHeight="1" x14ac:dyDescent="0.2">
      <c r="A54" s="246">
        <v>1501212</v>
      </c>
      <c r="B54" s="33" t="str">
        <f>VLOOKUP($A54,Crses!$A$2:$J$263,2,FALSE)</f>
        <v>الاحتمالات والإحصاء</v>
      </c>
      <c r="C54" s="34">
        <f>VLOOKUP($A54,Crses!$A$2:$J$265,4,FALSE)</f>
        <v>3</v>
      </c>
      <c r="D54" s="34">
        <f>VLOOKUP($A54,Crses!$A$2:$J$265,5,FALSE)</f>
        <v>0</v>
      </c>
      <c r="E54" s="34">
        <f>VLOOKUP($A54,Crses!$A$2:$J$265,6,FALSE)</f>
        <v>3</v>
      </c>
      <c r="F54" s="34">
        <f>VLOOKUP($A54,Crses!$A$2:$J$265,7,FALSE)</f>
        <v>1501110</v>
      </c>
      <c r="G54" s="243">
        <v>1302483</v>
      </c>
      <c r="H54" s="33" t="str">
        <f>VLOOKUP($G54,Crses!$A$2:$I$255,2,FALSE)</f>
        <v>نظم الوقت الحقيقي والنظم المدمجة</v>
      </c>
      <c r="I54" s="34">
        <f>VLOOKUP($G54,Crses!$A$2:$J$255,4,FALSE)</f>
        <v>3</v>
      </c>
      <c r="J54" s="34">
        <f>VLOOKUP($G54,Crses!$A$2:$J$255,5,FALSE)</f>
        <v>0</v>
      </c>
      <c r="K54" s="34">
        <f>VLOOKUP($G54,Crses!$A$2:$J$255,6,FALSE)</f>
        <v>3</v>
      </c>
      <c r="L54" s="247">
        <f>VLOOKUP($G54,Crses!$A$2:$J$255,7,FALSE)</f>
        <v>1301326</v>
      </c>
    </row>
    <row r="55" spans="1:17" ht="15" customHeight="1" x14ac:dyDescent="0.2">
      <c r="A55" s="246">
        <v>1301106</v>
      </c>
      <c r="B55" s="33" t="str">
        <f>VLOOKUP($A55,Crses!$A$2:$J$263,2,FALSE)</f>
        <v>البرمجة الهيكلية</v>
      </c>
      <c r="C55" s="34">
        <f>VLOOKUP($A55,Crses!$A$2:$J$265,4,FALSE)</f>
        <v>2</v>
      </c>
      <c r="D55" s="34">
        <f>VLOOKUP($A55,Crses!$A$2:$J$265,5,FALSE)</f>
        <v>2</v>
      </c>
      <c r="E55" s="34">
        <f>VLOOKUP($A55,Crses!$A$2:$J$265,6,FALSE)</f>
        <v>3</v>
      </c>
      <c r="F55" s="34" t="str">
        <f>VLOOKUP($A55,Crses!$A$2:$J$265,7,FALSE)</f>
        <v>-</v>
      </c>
      <c r="G55" s="243">
        <v>1303338</v>
      </c>
      <c r="H55" s="33" t="str">
        <f>VLOOKUP($G55,Crses!$A$2:$I$255,2,FALSE)</f>
        <v>حوسبة الإنترنت المتقدمة</v>
      </c>
      <c r="I55" s="34">
        <f>VLOOKUP($G55,Crses!$A$2:$J$255,4,FALSE)</f>
        <v>2</v>
      </c>
      <c r="J55" s="34">
        <f>VLOOKUP($G55,Crses!$A$2:$J$255,5,FALSE)</f>
        <v>2</v>
      </c>
      <c r="K55" s="34">
        <f>VLOOKUP($G55,Crses!$A$2:$J$255,6,FALSE)</f>
        <v>3</v>
      </c>
      <c r="L55" s="247" t="str">
        <f>VLOOKUP($G55,Crses!$A$2:$J$255,7,FALSE)</f>
        <v>1303236+ 1301304</v>
      </c>
    </row>
    <row r="56" spans="1:17" ht="15" customHeight="1" x14ac:dyDescent="0.2">
      <c r="A56" s="246">
        <v>1301108</v>
      </c>
      <c r="B56" s="33" t="str">
        <f>VLOOKUP($A56,Crses!$A$2:$J$263,2,FALSE)</f>
        <v>البرمجة الكينونية (1) **</v>
      </c>
      <c r="C56" s="34">
        <f>VLOOKUP($A56,Crses!$A$2:$J$265,4,FALSE)</f>
        <v>2</v>
      </c>
      <c r="D56" s="34">
        <f>VLOOKUP($A56,Crses!$A$2:$J$265,5,FALSE)</f>
        <v>2</v>
      </c>
      <c r="E56" s="34">
        <f>VLOOKUP($A56,Crses!$A$2:$J$265,6,FALSE)</f>
        <v>3</v>
      </c>
      <c r="F56" s="34">
        <f>VLOOKUP($A56,Crses!$A$2:$J$265,7,FALSE)</f>
        <v>1301106</v>
      </c>
      <c r="G56" s="243">
        <v>1303434</v>
      </c>
      <c r="H56" s="33" t="str">
        <f>VLOOKUP($G56,Crses!$A$2:$I$255,2,FALSE)</f>
        <v>نظم المعلومات الموزعة</v>
      </c>
      <c r="I56" s="34">
        <f>VLOOKUP($G56,Crses!$A$2:$J$255,4,FALSE)</f>
        <v>3</v>
      </c>
      <c r="J56" s="34">
        <f>VLOOKUP($G56,Crses!$A$2:$J$255,5,FALSE)</f>
        <v>0</v>
      </c>
      <c r="K56" s="34">
        <f>VLOOKUP($G56,Crses!$A$2:$J$255,6,FALSE)</f>
        <v>3</v>
      </c>
      <c r="L56" s="247">
        <f>VLOOKUP($G56,Crses!$A$2:$J$255,7,FALSE)</f>
        <v>1304336</v>
      </c>
    </row>
    <row r="57" spans="1:17" ht="20.25" customHeight="1" x14ac:dyDescent="0.2">
      <c r="A57" s="246">
        <v>1301110</v>
      </c>
      <c r="B57" s="33" t="str">
        <f>VLOOKUP($A57,Crses!$A$2:$J$263,2,FALSE)</f>
        <v>تراكيب متقطعه (1)</v>
      </c>
      <c r="C57" s="34">
        <f>VLOOKUP($A57,Crses!$A$2:$J$265,4,FALSE)</f>
        <v>3</v>
      </c>
      <c r="D57" s="34">
        <f>VLOOKUP($A57,Crses!$A$2:$J$265,5,FALSE)</f>
        <v>0</v>
      </c>
      <c r="E57" s="34">
        <f>VLOOKUP($A57,Crses!$A$2:$J$265,6,FALSE)</f>
        <v>3</v>
      </c>
      <c r="F57" s="34" t="str">
        <f>VLOOKUP($A57,Crses!$A$2:$J$265,7,FALSE)</f>
        <v>-</v>
      </c>
      <c r="G57" s="243">
        <v>1303450</v>
      </c>
      <c r="H57" s="33" t="str">
        <f>VLOOKUP($G57,Crses!$A$2:$I$255,2,FALSE)</f>
        <v>التنقيب في البيانات ومستودعات البيانات</v>
      </c>
      <c r="I57" s="34">
        <f>VLOOKUP($G57,Crses!$A$2:$J$255,4,FALSE)</f>
        <v>3</v>
      </c>
      <c r="J57" s="34">
        <f>VLOOKUP($G57,Crses!$A$2:$J$255,5,FALSE)</f>
        <v>0</v>
      </c>
      <c r="K57" s="34">
        <f>VLOOKUP($G57,Crses!$A$2:$J$255,6,FALSE)</f>
        <v>3</v>
      </c>
      <c r="L57" s="247">
        <f>VLOOKUP($G57,Crses!$A$2:$J$255,7,FALSE)</f>
        <v>1301305</v>
      </c>
    </row>
    <row r="58" spans="1:17" ht="14.25" customHeight="1" x14ac:dyDescent="0.2">
      <c r="A58" s="487">
        <v>1501114</v>
      </c>
      <c r="B58" s="476" t="str">
        <f>VLOOKUP($A58,Crses!$A$2:$J$263,2,FALSE)</f>
        <v xml:space="preserve">الجبر الخطي </v>
      </c>
      <c r="C58" s="462">
        <f>VLOOKUP($A58,Crses!$A$2:$J$265,4,FALSE)</f>
        <v>3</v>
      </c>
      <c r="D58" s="462">
        <f>VLOOKUP($A58,Crses!$A$2:$J$265,5,FALSE)</f>
        <v>0</v>
      </c>
      <c r="E58" s="462">
        <f>VLOOKUP($A58,Crses!$A$2:$J$265,6,FALSE)</f>
        <v>3</v>
      </c>
      <c r="F58" s="462">
        <f>VLOOKUP($A58,Crses!$A$2:$J$265,7,FALSE)</f>
        <v>1501110</v>
      </c>
      <c r="G58" s="243">
        <v>1304334</v>
      </c>
      <c r="H58" s="33" t="str">
        <f>VLOOKUP($G58,Crses!$A$2:$I$255,2,FALSE)</f>
        <v>شبكات الحاسوب المتقدمة</v>
      </c>
      <c r="I58" s="34">
        <f>VLOOKUP($G58,Crses!$A$2:$J$255,4,FALSE)</f>
        <v>3</v>
      </c>
      <c r="J58" s="34">
        <f>VLOOKUP($G58,Crses!$A$2:$J$255,5,FALSE)</f>
        <v>0</v>
      </c>
      <c r="K58" s="34">
        <f>VLOOKUP($G58,Crses!$A$2:$J$255,6,FALSE)</f>
        <v>3</v>
      </c>
      <c r="L58" s="247">
        <f>VLOOKUP($G58,Crses!$A$2:$J$255,7,FALSE)</f>
        <v>1304336</v>
      </c>
    </row>
    <row r="59" spans="1:17" ht="14.25" customHeight="1" x14ac:dyDescent="0.2">
      <c r="A59" s="488"/>
      <c r="B59" s="477"/>
      <c r="C59" s="463"/>
      <c r="D59" s="463"/>
      <c r="E59" s="463"/>
      <c r="F59" s="463"/>
      <c r="G59" s="272">
        <v>1301455</v>
      </c>
      <c r="H59" s="33" t="str">
        <f>VLOOKUP($G59,Crses!$A$2:$I$270,2,FALSE)</f>
        <v>الرسم الحاسوبي</v>
      </c>
      <c r="I59" s="34">
        <f>VLOOKUP($G59,Crses!$A$2:$J$270,4,FALSE)</f>
        <v>2</v>
      </c>
      <c r="J59" s="34">
        <f>VLOOKUP($G59,Crses!$A$2:$J$270,5,FALSE)</f>
        <v>2</v>
      </c>
      <c r="K59" s="34">
        <f>VLOOKUP($G59,Crses!$A$2:$J$270,6,FALSE)</f>
        <v>3</v>
      </c>
      <c r="L59" s="277">
        <f>VLOOKUP($G59,Crses!$A$2:$J$270,7,FALSE)</f>
        <v>1301310</v>
      </c>
    </row>
    <row r="60" spans="1:17" ht="14.25" customHeight="1" x14ac:dyDescent="0.2">
      <c r="A60" s="487">
        <v>1301266</v>
      </c>
      <c r="B60" s="476" t="str">
        <f>VLOOKUP($A60,Crses!$A$2:$J$263,2,FALSE)</f>
        <v xml:space="preserve">تقنية الكتابة و مهارات الاتصال </v>
      </c>
      <c r="C60" s="462">
        <f>VLOOKUP($A60,Crses!$A$2:$J$265,4,FALSE)</f>
        <v>3</v>
      </c>
      <c r="D60" s="462">
        <f>VLOOKUP($A60,Crses!$A$2:$J$265,5,FALSE)</f>
        <v>0</v>
      </c>
      <c r="E60" s="462">
        <f>VLOOKUP($A60,Crses!$A$2:$J$265,6,FALSE)</f>
        <v>3</v>
      </c>
      <c r="F60" s="462">
        <f>VLOOKUP($A60,Crses!$A$2:$J$265,7,FALSE)</f>
        <v>1401120</v>
      </c>
      <c r="G60" s="273">
        <v>1303237</v>
      </c>
      <c r="H60" s="33" t="str">
        <f>VLOOKUP($G60,Crses!$A$2:$I$270,2,FALSE)</f>
        <v>التجارة الالكترونية</v>
      </c>
      <c r="I60" s="34">
        <f>VLOOKUP($G60,Crses!$A$2:$J$270,4,FALSE)</f>
        <v>3</v>
      </c>
      <c r="J60" s="34">
        <f>VLOOKUP($G60,Crses!$A$2:$J$270,5,FALSE)</f>
        <v>0</v>
      </c>
      <c r="K60" s="34">
        <f>VLOOKUP($G60,Crses!$A$2:$J$270,6,FALSE)</f>
        <v>3</v>
      </c>
      <c r="L60" s="277">
        <f>VLOOKUP($G60,Crses!$A$2:$J$270,7,FALSE)</f>
        <v>1301108</v>
      </c>
    </row>
    <row r="61" spans="1:17" ht="15" customHeight="1" x14ac:dyDescent="0.2">
      <c r="A61" s="488"/>
      <c r="B61" s="477"/>
      <c r="C61" s="463"/>
      <c r="D61" s="463"/>
      <c r="E61" s="463"/>
      <c r="F61" s="463"/>
      <c r="G61" s="243">
        <v>1304350</v>
      </c>
      <c r="H61" s="33" t="str">
        <f>VLOOKUP($G61,Crses!$A$2:$I$255,2,FALSE)</f>
        <v>نظم الوسائط المتعددة</v>
      </c>
      <c r="I61" s="34">
        <f>VLOOKUP($G61,Crses!$A$2:$J$255,4,FALSE)</f>
        <v>2</v>
      </c>
      <c r="J61" s="34">
        <f>VLOOKUP($G61,Crses!$A$2:$J$255,5,FALSE)</f>
        <v>2</v>
      </c>
      <c r="K61" s="34">
        <f>VLOOKUP($G61,Crses!$A$2:$J$255,6,FALSE)</f>
        <v>3</v>
      </c>
      <c r="L61" s="247">
        <f>VLOOKUP($G61,Crses!$A$2:$J$255,7,FALSE)</f>
        <v>1303236</v>
      </c>
    </row>
    <row r="62" spans="1:17" ht="15" customHeight="1" x14ac:dyDescent="0.2">
      <c r="A62" s="248"/>
      <c r="B62" s="35" t="s">
        <v>445</v>
      </c>
      <c r="C62" s="36">
        <f>SUM(C52:C60)</f>
        <v>22</v>
      </c>
      <c r="D62" s="36">
        <f>SUM(D52:D60)</f>
        <v>4</v>
      </c>
      <c r="E62" s="36">
        <f>SUM(E52:E60)</f>
        <v>24</v>
      </c>
      <c r="F62" s="36"/>
      <c r="G62" s="276">
        <v>1303360</v>
      </c>
      <c r="H62" s="33" t="str">
        <f>VLOOKUP($G62,Crses!$A$2:$I$255,2,FALSE)</f>
        <v>إدارة نظم قواعد البيانات</v>
      </c>
      <c r="I62" s="34">
        <f>VLOOKUP($G62,Crses!$A$2:$J$255,4,FALSE)</f>
        <v>3</v>
      </c>
      <c r="J62" s="34">
        <f>VLOOKUP($G62,Crses!$A$2:$J$255,5,FALSE)</f>
        <v>0</v>
      </c>
      <c r="K62" s="34">
        <f>VLOOKUP($G62,Crses!$A$2:$J$255,6,FALSE)</f>
        <v>3</v>
      </c>
      <c r="L62" s="247">
        <f>VLOOKUP($G62,Crses!$A$2:$J$255,7,FALSE)</f>
        <v>1301305</v>
      </c>
    </row>
    <row r="63" spans="1:17" ht="12.75" customHeight="1" x14ac:dyDescent="0.2">
      <c r="A63" s="484"/>
      <c r="B63" s="485"/>
      <c r="C63" s="485"/>
      <c r="D63" s="485"/>
      <c r="E63" s="485"/>
      <c r="F63" s="486"/>
      <c r="G63" s="276"/>
      <c r="H63" s="33"/>
      <c r="I63" s="34"/>
      <c r="J63" s="34"/>
      <c r="K63" s="34"/>
      <c r="L63" s="247"/>
    </row>
    <row r="64" spans="1:17" ht="15" customHeight="1" x14ac:dyDescent="0.2">
      <c r="A64" s="489" t="s">
        <v>642</v>
      </c>
      <c r="B64" s="490"/>
      <c r="C64" s="278"/>
      <c r="D64" s="278"/>
      <c r="E64" s="279"/>
      <c r="F64" s="278"/>
      <c r="G64" s="276"/>
      <c r="H64" s="33"/>
      <c r="I64" s="34"/>
      <c r="J64" s="34"/>
      <c r="K64" s="34"/>
      <c r="L64" s="247"/>
    </row>
    <row r="65" spans="1:14" ht="15" customHeight="1" x14ac:dyDescent="0.2">
      <c r="A65" s="478" t="s">
        <v>448</v>
      </c>
      <c r="B65" s="479"/>
      <c r="C65" s="479"/>
      <c r="D65" s="479"/>
      <c r="E65" s="479"/>
      <c r="F65" s="480"/>
      <c r="G65" s="458"/>
      <c r="H65" s="458"/>
      <c r="I65" s="458"/>
      <c r="J65" s="458"/>
      <c r="K65" s="458"/>
      <c r="L65" s="459"/>
    </row>
    <row r="66" spans="1:14" ht="15" customHeight="1" thickBot="1" x14ac:dyDescent="0.25">
      <c r="A66" s="445" t="s">
        <v>656</v>
      </c>
      <c r="B66" s="446"/>
      <c r="C66" s="446"/>
      <c r="D66" s="446"/>
      <c r="E66" s="446"/>
      <c r="F66" s="446"/>
      <c r="G66" s="446"/>
      <c r="H66" s="446"/>
      <c r="I66" s="446"/>
      <c r="J66" s="446"/>
      <c r="K66" s="446"/>
      <c r="L66" s="447"/>
      <c r="N66" s="13"/>
    </row>
    <row r="67" spans="1:14" ht="15" customHeight="1" x14ac:dyDescent="0.2"/>
    <row r="68" spans="1:14" ht="15" customHeight="1" x14ac:dyDescent="0.2">
      <c r="A68" s="209"/>
      <c r="B68" s="4"/>
      <c r="C68" s="4"/>
      <c r="D68" s="4"/>
      <c r="E68" s="11"/>
      <c r="F68" s="4"/>
    </row>
    <row r="69" spans="1:14" ht="15" customHeight="1" x14ac:dyDescent="0.2">
      <c r="A69" s="11"/>
      <c r="B69" s="4"/>
      <c r="C69" s="4"/>
      <c r="D69" s="4"/>
      <c r="E69" s="4"/>
      <c r="F69" s="4"/>
      <c r="G69" s="4"/>
      <c r="H69" s="4"/>
      <c r="I69" s="11"/>
      <c r="J69" s="4"/>
      <c r="K69" s="4"/>
    </row>
    <row r="70" spans="1:14" ht="15" customHeight="1" x14ac:dyDescent="0.2">
      <c r="A70" s="11"/>
      <c r="B70" s="4"/>
      <c r="C70" s="4"/>
      <c r="D70" s="4"/>
      <c r="E70" s="4"/>
      <c r="F70" s="4"/>
      <c r="G70" s="4"/>
      <c r="H70" s="4"/>
      <c r="I70" s="11"/>
      <c r="J70" s="4"/>
      <c r="K70" s="4"/>
    </row>
    <row r="71" spans="1:14" ht="15" customHeight="1" x14ac:dyDescent="0.2">
      <c r="A71" s="11"/>
      <c r="B71" s="17"/>
      <c r="C71" s="17"/>
      <c r="D71" s="17"/>
      <c r="E71" s="4"/>
      <c r="F71" s="4"/>
      <c r="G71" s="4"/>
      <c r="H71" s="4"/>
      <c r="I71" s="11"/>
      <c r="J71" s="4"/>
      <c r="K71" s="4"/>
    </row>
    <row r="72" spans="1:14" ht="15" customHeight="1" x14ac:dyDescent="0.2">
      <c r="A72" s="11"/>
      <c r="B72" s="13"/>
      <c r="C72" s="17"/>
      <c r="D72" s="17"/>
      <c r="E72" s="4"/>
      <c r="F72" s="4"/>
      <c r="G72" s="4"/>
      <c r="H72" s="4"/>
      <c r="I72" s="11"/>
      <c r="J72" s="4"/>
      <c r="K72" s="3"/>
    </row>
    <row r="73" spans="1:14" ht="15" customHeight="1" x14ac:dyDescent="0.2">
      <c r="A73" s="11"/>
      <c r="B73" s="13"/>
      <c r="C73" s="17"/>
      <c r="D73" s="17"/>
      <c r="E73" s="3"/>
      <c r="I73" s="12"/>
      <c r="K73" s="3"/>
      <c r="M73" s="4"/>
    </row>
    <row r="74" spans="1:14" ht="14.1" customHeight="1" x14ac:dyDescent="0.2">
      <c r="B74" s="13"/>
      <c r="C74" s="13"/>
      <c r="D74" s="13"/>
      <c r="E74" s="3"/>
      <c r="I74" s="12"/>
      <c r="K74" s="3"/>
      <c r="M74" s="4"/>
    </row>
    <row r="75" spans="1:14" ht="14.1" customHeight="1" x14ac:dyDescent="0.2">
      <c r="E75" s="3"/>
      <c r="I75" s="12"/>
      <c r="K75" s="3"/>
    </row>
    <row r="76" spans="1:14" ht="14.1" customHeight="1" x14ac:dyDescent="0.2">
      <c r="E76" s="3"/>
      <c r="I76" s="12"/>
      <c r="K76" s="3"/>
    </row>
    <row r="77" spans="1:14" ht="14.1" customHeight="1" x14ac:dyDescent="0.2">
      <c r="E77" s="3"/>
      <c r="I77" s="12"/>
      <c r="K77" s="3"/>
    </row>
    <row r="78" spans="1:14" ht="14.1" customHeight="1" x14ac:dyDescent="0.2">
      <c r="E78" s="3"/>
      <c r="I78" s="12"/>
      <c r="K78" s="3"/>
    </row>
    <row r="79" spans="1:14" ht="14.1" customHeight="1" x14ac:dyDescent="0.2">
      <c r="E79" s="3"/>
      <c r="I79" s="12"/>
      <c r="K79" s="3"/>
    </row>
    <row r="80" spans="1:14" ht="14.1" customHeight="1" x14ac:dyDescent="0.2">
      <c r="E80" s="3"/>
      <c r="I80" s="12"/>
      <c r="K80" s="3"/>
    </row>
    <row r="81" spans="5:11" x14ac:dyDescent="0.2">
      <c r="E81" s="3"/>
      <c r="I81" s="12"/>
      <c r="K81" s="3"/>
    </row>
  </sheetData>
  <sortState xmlns:xlrd2="http://schemas.microsoft.com/office/spreadsheetml/2017/richdata2" ref="A23:F29">
    <sortCondition ref="A26"/>
  </sortState>
  <mergeCells count="57">
    <mergeCell ref="A44:F46"/>
    <mergeCell ref="A47:F50"/>
    <mergeCell ref="A15:A16"/>
    <mergeCell ref="B15:F16"/>
    <mergeCell ref="A39:A40"/>
    <mergeCell ref="B39:B40"/>
    <mergeCell ref="C39:C40"/>
    <mergeCell ref="D39:D40"/>
    <mergeCell ref="E39:E40"/>
    <mergeCell ref="F39:F40"/>
    <mergeCell ref="A65:F65"/>
    <mergeCell ref="A51:F51"/>
    <mergeCell ref="A63:F63"/>
    <mergeCell ref="A58:A59"/>
    <mergeCell ref="B58:B59"/>
    <mergeCell ref="C58:C59"/>
    <mergeCell ref="D58:D59"/>
    <mergeCell ref="E58:E59"/>
    <mergeCell ref="F58:F59"/>
    <mergeCell ref="A60:A61"/>
    <mergeCell ref="B60:B61"/>
    <mergeCell ref="C60:C61"/>
    <mergeCell ref="D60:D61"/>
    <mergeCell ref="A64:B64"/>
    <mergeCell ref="E60:E61"/>
    <mergeCell ref="E8:E9"/>
    <mergeCell ref="C8:D8"/>
    <mergeCell ref="A17:F17"/>
    <mergeCell ref="F8:F9"/>
    <mergeCell ref="P51:Q51"/>
    <mergeCell ref="G8:G9"/>
    <mergeCell ref="H8:H9"/>
    <mergeCell ref="I8:J8"/>
    <mergeCell ref="G41:L41"/>
    <mergeCell ref="K8:K9"/>
    <mergeCell ref="G42:L43"/>
    <mergeCell ref="G37:G38"/>
    <mergeCell ref="H37:H38"/>
    <mergeCell ref="I37:I38"/>
    <mergeCell ref="J37:J38"/>
    <mergeCell ref="K37:K38"/>
    <mergeCell ref="A66:L66"/>
    <mergeCell ref="A1:L1"/>
    <mergeCell ref="A2:L2"/>
    <mergeCell ref="A3:L3"/>
    <mergeCell ref="A4:L4"/>
    <mergeCell ref="A5:L5"/>
    <mergeCell ref="A6:F6"/>
    <mergeCell ref="G6:J6"/>
    <mergeCell ref="A7:F7"/>
    <mergeCell ref="G7:L7"/>
    <mergeCell ref="L8:L9"/>
    <mergeCell ref="G65:L65"/>
    <mergeCell ref="L37:L38"/>
    <mergeCell ref="F60:F61"/>
    <mergeCell ref="A8:A9"/>
    <mergeCell ref="B8:B9"/>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92" bestFit="1" customWidth="1"/>
    <col min="2" max="2" width="46" style="198" bestFit="1" customWidth="1"/>
    <col min="3" max="3" width="2.28515625" style="199" customWidth="1"/>
    <col min="4" max="4" width="25.140625" style="195" bestFit="1" customWidth="1"/>
    <col min="5" max="5" width="17.85546875" hidden="1" customWidth="1"/>
  </cols>
  <sheetData>
    <row r="1" spans="1:6" ht="18.75" customHeight="1" x14ac:dyDescent="0.2">
      <c r="A1" s="506" t="s">
        <v>584</v>
      </c>
      <c r="B1" s="507"/>
      <c r="C1" s="507"/>
      <c r="D1" s="507"/>
      <c r="E1" s="507"/>
    </row>
    <row r="2" spans="1:6" ht="24" x14ac:dyDescent="0.2">
      <c r="A2" s="207" t="s">
        <v>583</v>
      </c>
      <c r="B2" s="208" t="s">
        <v>585</v>
      </c>
      <c r="C2" s="207"/>
      <c r="D2" s="208" t="s">
        <v>586</v>
      </c>
      <c r="E2" s="194"/>
    </row>
    <row r="3" spans="1:6" x14ac:dyDescent="0.2">
      <c r="A3" s="32">
        <v>1301106</v>
      </c>
      <c r="B3" s="201" t="str">
        <f>VLOOKUP($A3,Crses!$A$2:$J$255,3,FALSE)</f>
        <v>Structured Programming</v>
      </c>
      <c r="C3" s="197"/>
      <c r="D3" s="196" t="str">
        <f>VLOOKUP($A3,Crses!$A$2:$J$255,2,FALSE)</f>
        <v>البرمجة الهيكلية</v>
      </c>
      <c r="E3" s="194" t="str">
        <f>VLOOKUP($A3,Crses!$A$2:$J$255,7,FALSE)</f>
        <v>-</v>
      </c>
      <c r="F3" s="195" t="s">
        <v>588</v>
      </c>
    </row>
    <row r="4" spans="1:6" x14ac:dyDescent="0.2">
      <c r="A4" s="32">
        <v>1301108</v>
      </c>
      <c r="B4" s="201" t="str">
        <f>VLOOKUP($A4,Crses!$A$2:$J$255,3,FALSE)</f>
        <v>Object-Oriented Programming (1)</v>
      </c>
      <c r="C4" s="197"/>
      <c r="D4" s="196" t="str">
        <f>VLOOKUP($A4,Crses!$A$2:$J$255,2,FALSE)</f>
        <v>البرمجة الكينونية (1) **</v>
      </c>
      <c r="E4" s="194">
        <f>VLOOKUP($A4,Crses!$A$2:$J$255,7,FALSE)</f>
        <v>1301106</v>
      </c>
      <c r="F4" s="195" t="s">
        <v>588</v>
      </c>
    </row>
    <row r="5" spans="1:6" x14ac:dyDescent="0.2">
      <c r="A5" s="32">
        <v>1301110</v>
      </c>
      <c r="B5" s="203" t="str">
        <f>VLOOKUP($A5,Crses!$A$2:$J$255,3,FALSE)</f>
        <v>Discrete Structures</v>
      </c>
      <c r="C5" s="197"/>
      <c r="D5" s="196" t="str">
        <f>VLOOKUP($A5,Crses!$A$2:$J$255,2,FALSE)</f>
        <v>تراكيب متقطعه (1)</v>
      </c>
      <c r="E5" s="194" t="str">
        <f>VLOOKUP($A5,Crses!$A$2:$J$255,7,FALSE)</f>
        <v>-</v>
      </c>
      <c r="F5" s="195" t="s">
        <v>588</v>
      </c>
    </row>
    <row r="6" spans="1:6" x14ac:dyDescent="0.2">
      <c r="A6" s="32">
        <v>1301120</v>
      </c>
      <c r="B6" s="202" t="str">
        <f>VLOOKUP($A6,Crses!$A$2:$J$255,3,FALSE)</f>
        <v>Digital Systems</v>
      </c>
      <c r="C6" s="197"/>
      <c r="D6" s="205" t="str">
        <f>VLOOKUP($A6,Crses!$A$2:$J$255,2,FALSE)</f>
        <v>النظم الرقمية</v>
      </c>
      <c r="E6" s="194">
        <f>VLOOKUP($A6,Crses!$A$2:$J$255,7,FALSE)</f>
        <v>1301110</v>
      </c>
      <c r="F6" t="s">
        <v>587</v>
      </c>
    </row>
    <row r="7" spans="1:6" x14ac:dyDescent="0.2">
      <c r="A7" s="510">
        <v>1301203</v>
      </c>
      <c r="B7" s="514" t="str">
        <f>VLOOKUP($A7,Crses!$A$2:$J$255,3,FALSE)</f>
        <v>Data Structures and Algorithms</v>
      </c>
      <c r="C7" s="508"/>
      <c r="D7" s="512" t="str">
        <f>VLOOKUP($A7,Crses!$A$2:$J$255,2,FALSE)</f>
        <v>تراكيب البيانات والخوارزميات</v>
      </c>
      <c r="E7" s="194">
        <v>1301108</v>
      </c>
      <c r="F7" s="505" t="s">
        <v>588</v>
      </c>
    </row>
    <row r="8" spans="1:6" x14ac:dyDescent="0.2">
      <c r="A8" s="510"/>
      <c r="B8" s="514"/>
      <c r="C8" s="509"/>
      <c r="D8" s="512"/>
      <c r="E8" s="194">
        <v>1301110</v>
      </c>
      <c r="F8" s="505"/>
    </row>
    <row r="9" spans="1:6" x14ac:dyDescent="0.2">
      <c r="A9" s="193">
        <v>1301208</v>
      </c>
      <c r="B9" s="203" t="str">
        <f>VLOOKUP($A9,Crses!$A$2:$J$255,3,FALSE)</f>
        <v>Object-Oriented Programming (2)</v>
      </c>
      <c r="C9" s="197"/>
      <c r="D9" s="204" t="str">
        <f>VLOOKUP($A9,Crses!$A$2:$J$255,2,FALSE)</f>
        <v>البرمجة الكينونية (2)</v>
      </c>
      <c r="E9" s="194">
        <f>VLOOKUP($A9,Crses!$A$2:$J$255,7,FALSE)</f>
        <v>1301108</v>
      </c>
      <c r="F9" s="195" t="s">
        <v>588</v>
      </c>
    </row>
    <row r="10" spans="1:6" x14ac:dyDescent="0.2">
      <c r="A10" s="32">
        <v>1301222</v>
      </c>
      <c r="B10" s="197" t="str">
        <f>VLOOKUP($A10,Crses!$A$2:$J$255,3,FALSE)</f>
        <v>Computer Organization and Architecture</v>
      </c>
      <c r="C10" s="197"/>
      <c r="D10" s="205" t="str">
        <f>VLOOKUP($A10,Crses!$A$2:$J$255,2,FALSE)</f>
        <v>تنظيم وعمارة الحاسوب</v>
      </c>
      <c r="E10" s="194">
        <f>VLOOKUP($A10,Crses!$A$2:$J$255,7,FALSE)</f>
        <v>1301224</v>
      </c>
      <c r="F10" t="s">
        <v>587</v>
      </c>
    </row>
    <row r="11" spans="1:6" x14ac:dyDescent="0.2">
      <c r="A11" s="32">
        <v>1301224</v>
      </c>
      <c r="B11" s="197" t="str">
        <f>VLOOKUP($A11,Crses!$A$2:$J$255,3,FALSE)</f>
        <v>Microcomputer Systems and Assembly Language</v>
      </c>
      <c r="C11" s="197"/>
      <c r="D11" s="205" t="str">
        <f>VLOOKUP($A11,Crses!$A$2:$J$255,2,FALSE)</f>
        <v>نظم الحواسيب الدقيقة ولغة اسمبلى</v>
      </c>
      <c r="E11" s="194">
        <f>VLOOKUP($A11,Crses!$A$2:$J$255,7,FALSE)</f>
        <v>1301120</v>
      </c>
      <c r="F11" t="s">
        <v>587</v>
      </c>
    </row>
    <row r="12" spans="1:6" x14ac:dyDescent="0.2">
      <c r="A12" s="193">
        <v>1301270</v>
      </c>
      <c r="B12" s="197" t="str">
        <f>VLOOKUP($A12,Crses!$A$2:$J$255,3,FALSE)</f>
        <v>Numerical Analysis</v>
      </c>
      <c r="C12" s="197"/>
      <c r="D12" s="205" t="str">
        <f>VLOOKUP($A12,Crses!$A$2:$J$255,2,FALSE)</f>
        <v>التحليل العددى</v>
      </c>
      <c r="E12" s="194">
        <f>VLOOKUP($A12,Crses!$A$2:$J$255,7,FALSE)</f>
        <v>1501110</v>
      </c>
      <c r="F12" t="s">
        <v>587</v>
      </c>
    </row>
    <row r="13" spans="1:6" x14ac:dyDescent="0.2">
      <c r="A13" s="193">
        <v>1301301</v>
      </c>
      <c r="B13" s="200" t="str">
        <f>VLOOKUP($A13,Crses!$A$2:$J$255,3,FALSE)</f>
        <v>Selective Programming Language</v>
      </c>
      <c r="C13" s="197"/>
      <c r="D13" s="205" t="str">
        <f>VLOOKUP($A13,Crses!$A$2:$J$255,2,FALSE)</f>
        <v>لغة برمجة مختارة</v>
      </c>
      <c r="E13" s="194">
        <f>VLOOKUP($A13,Crses!$A$2:$J$255,7,FALSE)</f>
        <v>1301305</v>
      </c>
      <c r="F13" t="s">
        <v>587</v>
      </c>
    </row>
    <row r="14" spans="1:6" x14ac:dyDescent="0.2">
      <c r="A14" s="193">
        <v>1301302</v>
      </c>
      <c r="B14" s="203" t="str">
        <f>VLOOKUP($A14,Crses!$A$2:$J$255,3,FALSE)</f>
        <v>Programming Languages Concepts</v>
      </c>
      <c r="C14" s="197"/>
      <c r="D14" s="204" t="str">
        <f>VLOOKUP($A14,Crses!$A$2:$J$255,2,FALSE)</f>
        <v>مفاهيم لغات البرمجة</v>
      </c>
      <c r="E14" s="194">
        <f>VLOOKUP($A14,Crses!$A$2:$J$255,7,FALSE)</f>
        <v>1301203</v>
      </c>
      <c r="F14" s="195" t="s">
        <v>588</v>
      </c>
    </row>
    <row r="15" spans="1:6" x14ac:dyDescent="0.2">
      <c r="A15" s="193">
        <v>1301304</v>
      </c>
      <c r="B15" s="203" t="str">
        <f>VLOOKUP($A15,Crses!$A$2:$J$255,3,FALSE)</f>
        <v>Visual Programming</v>
      </c>
      <c r="C15" s="197"/>
      <c r="D15" s="204" t="str">
        <f>VLOOKUP($A15,Crses!$A$2:$J$255,2,FALSE)</f>
        <v>البرمجة المرئية</v>
      </c>
      <c r="E15" s="194">
        <f>VLOOKUP($A15,Crses!$A$2:$J$255,7,FALSE)</f>
        <v>1301305</v>
      </c>
      <c r="F15" s="195" t="s">
        <v>588</v>
      </c>
    </row>
    <row r="16" spans="1:6" x14ac:dyDescent="0.2">
      <c r="A16" s="193">
        <v>1301310</v>
      </c>
      <c r="B16" s="206" t="str">
        <f>VLOOKUP($A16,Crses!$A$2:$J$255,3,FALSE)</f>
        <v>Design and Analysis of Algorithms</v>
      </c>
      <c r="C16" s="197"/>
      <c r="D16" s="205" t="str">
        <f>VLOOKUP($A16,Crses!$A$2:$J$255,2,FALSE)</f>
        <v>تصميم وتحليل الخوارزميات</v>
      </c>
      <c r="E16" s="194">
        <f>VLOOKUP($A16,Crses!$A$2:$J$255,7,FALSE)</f>
        <v>1301203</v>
      </c>
      <c r="F16" t="s">
        <v>587</v>
      </c>
    </row>
    <row r="17" spans="1:6" x14ac:dyDescent="0.2">
      <c r="A17" s="193">
        <v>1301315</v>
      </c>
      <c r="B17" s="197" t="str">
        <f>VLOOKUP($A17,Crses!$A$2:$J$255,3,FALSE)</f>
        <v>Theory of Computation</v>
      </c>
      <c r="C17" s="197"/>
      <c r="D17" s="205" t="str">
        <f>VLOOKUP($A17,Crses!$A$2:$J$255,2,FALSE)</f>
        <v>نظرية الحساب</v>
      </c>
      <c r="E17" s="194">
        <f>VLOOKUP($A17,Crses!$A$2:$J$255,7,FALSE)</f>
        <v>1301203</v>
      </c>
      <c r="F17" t="s">
        <v>587</v>
      </c>
    </row>
    <row r="18" spans="1:6" x14ac:dyDescent="0.2">
      <c r="A18" s="193">
        <v>1301326</v>
      </c>
      <c r="B18" s="201" t="str">
        <f>VLOOKUP($A18,Crses!$A$2:$J$255,3,FALSE)</f>
        <v>Operating Systems</v>
      </c>
      <c r="C18" s="197"/>
      <c r="D18" s="196" t="str">
        <f>VLOOKUP($A18,Crses!$A$2:$J$255,2,FALSE)</f>
        <v>نظم التشغيل</v>
      </c>
      <c r="E18" s="194">
        <f>VLOOKUP($A18,Crses!$A$2:$J$255,7,FALSE)</f>
        <v>1301222</v>
      </c>
      <c r="F18" s="195" t="s">
        <v>588</v>
      </c>
    </row>
    <row r="19" spans="1:6" x14ac:dyDescent="0.2">
      <c r="A19" s="193">
        <v>1301340</v>
      </c>
      <c r="B19" s="197" t="str">
        <f>VLOOKUP($A19,Crses!$A$2:$J$255,3,FALSE)</f>
        <v>Artificial Intelligence</v>
      </c>
      <c r="C19" s="197"/>
      <c r="D19" s="205" t="str">
        <f>VLOOKUP($A19,Crses!$A$2:$J$255,2,FALSE)</f>
        <v>الذكاءالاصطناعى</v>
      </c>
      <c r="E19" s="194">
        <f>VLOOKUP($A19,Crses!$A$2:$J$255,7,FALSE)</f>
        <v>1301203</v>
      </c>
      <c r="F19" t="s">
        <v>587</v>
      </c>
    </row>
    <row r="20" spans="1:6" x14ac:dyDescent="0.2">
      <c r="A20" s="510">
        <v>1301371</v>
      </c>
      <c r="B20" s="513" t="str">
        <f>VLOOKUP($A20,Crses!$A$2:$J$255,3,FALSE)</f>
        <v>Modeling and Simulation</v>
      </c>
      <c r="C20" s="508"/>
      <c r="D20" s="511" t="str">
        <f>VLOOKUP($A20,Crses!$A$2:$J$255,2,FALSE)</f>
        <v>النمذجة والمحاكاة</v>
      </c>
      <c r="E20" s="194">
        <v>1301203</v>
      </c>
      <c r="F20" s="504" t="s">
        <v>587</v>
      </c>
    </row>
    <row r="21" spans="1:6" x14ac:dyDescent="0.2">
      <c r="A21" s="510"/>
      <c r="B21" s="513"/>
      <c r="C21" s="509"/>
      <c r="D21" s="511"/>
      <c r="E21" s="194">
        <v>1501212</v>
      </c>
      <c r="F21" s="504"/>
    </row>
    <row r="22" spans="1:6" x14ac:dyDescent="0.2">
      <c r="A22" s="193">
        <v>1301392</v>
      </c>
      <c r="B22" s="197" t="str">
        <f>VLOOKUP($A22,Crses!$A$2:$J$255,3,FALSE)</f>
        <v>Advanced Technologies and Tools in Computer Science</v>
      </c>
      <c r="C22" s="197"/>
      <c r="D22" s="205" t="str">
        <f>VLOOKUP($A22,Crses!$A$2:$J$255,2,FALSE)</f>
        <v>تقنيات وأدوات متقدمة في علم الحاسوب</v>
      </c>
      <c r="E22" s="194" t="str">
        <f>VLOOKUP($A22,Crses!$A$2:$J$255,7,FALSE)</f>
        <v>Dept. Approval</v>
      </c>
      <c r="F22" t="s">
        <v>587</v>
      </c>
    </row>
    <row r="23" spans="1:6" x14ac:dyDescent="0.2">
      <c r="A23" s="193">
        <v>1301415</v>
      </c>
      <c r="B23" s="197" t="str">
        <f>VLOOKUP($A23,Crses!$A$2:$J$255,3,FALSE)</f>
        <v>Compiler Construction</v>
      </c>
      <c r="C23" s="197"/>
      <c r="D23" s="205" t="str">
        <f>VLOOKUP($A23,Crses!$A$2:$J$255,2,FALSE)</f>
        <v>ترجمة لغات البرمجة</v>
      </c>
      <c r="E23" s="194">
        <f>VLOOKUP($A23,Crses!$A$2:$J$255,7,FALSE)</f>
        <v>1301315</v>
      </c>
      <c r="F23" t="s">
        <v>587</v>
      </c>
    </row>
    <row r="24" spans="1:6" x14ac:dyDescent="0.2">
      <c r="A24" s="193">
        <v>1301425</v>
      </c>
      <c r="B24" s="197" t="str">
        <f>VLOOKUP($A24,Crses!$A$2:$J$255,3,FALSE)</f>
        <v>Advanced Operating Systems</v>
      </c>
      <c r="C24" s="197"/>
      <c r="D24" s="205" t="str">
        <f>VLOOKUP($A24,Crses!$A$2:$J$255,2,FALSE)</f>
        <v>نظم التشغيل المتقدمة</v>
      </c>
      <c r="E24" s="194">
        <f>VLOOKUP($A24,Crses!$A$2:$J$255,7,FALSE)</f>
        <v>1301326</v>
      </c>
      <c r="F24" t="s">
        <v>587</v>
      </c>
    </row>
    <row r="25" spans="1:6" x14ac:dyDescent="0.2">
      <c r="A25" s="193">
        <v>1301440</v>
      </c>
      <c r="B25" s="197" t="str">
        <f>VLOOKUP($A25,Crses!$A$2:$J$255,3,FALSE)</f>
        <v>Digital Image Processing</v>
      </c>
      <c r="C25" s="197"/>
      <c r="D25" s="205" t="str">
        <f>VLOOKUP($A25,Crses!$A$2:$J$255,2,FALSE)</f>
        <v>معالجة الصور الرقمية</v>
      </c>
      <c r="E25" s="194">
        <f>VLOOKUP($A25,Crses!$A$2:$J$255,7,FALSE)</f>
        <v>1301310</v>
      </c>
      <c r="F25" t="s">
        <v>587</v>
      </c>
    </row>
    <row r="26" spans="1:6" x14ac:dyDescent="0.2">
      <c r="A26" s="193">
        <v>1301455</v>
      </c>
      <c r="B26" s="197" t="str">
        <f>VLOOKUP($A26,Crses!$A$2:$J$255,3,FALSE)</f>
        <v>Computer Graphics</v>
      </c>
      <c r="C26" s="197"/>
      <c r="D26" s="205" t="str">
        <f>VLOOKUP($A26,Crses!$A$2:$J$255,2,FALSE)</f>
        <v>الرسم الحاسوبي</v>
      </c>
      <c r="E26" s="194">
        <f>VLOOKUP($A26,Crses!$A$2:$J$255,7,FALSE)</f>
        <v>1301310</v>
      </c>
      <c r="F26" t="s">
        <v>587</v>
      </c>
    </row>
    <row r="27" spans="1:6" x14ac:dyDescent="0.2">
      <c r="A27" s="193">
        <v>1301461</v>
      </c>
      <c r="B27" s="197" t="str">
        <f>VLOOKUP($A27,Crses!$A$2:$J$255,3,FALSE)</f>
        <v>Machine Learning</v>
      </c>
      <c r="C27" s="197"/>
      <c r="D27" s="205" t="str">
        <f>VLOOKUP($A27,Crses!$A$2:$J$255,2,FALSE)</f>
        <v>تعلم الآلة</v>
      </c>
      <c r="E27" s="194">
        <f>VLOOKUP($A27,Crses!$A$2:$J$255,7,FALSE)</f>
        <v>1301340</v>
      </c>
      <c r="F27" t="s">
        <v>587</v>
      </c>
    </row>
    <row r="28" spans="1:6" x14ac:dyDescent="0.2">
      <c r="A28" s="193">
        <v>1301490</v>
      </c>
      <c r="B28" s="197" t="str">
        <f>VLOOKUP($A28,Crses!$A$2:$J$255,3,FALSE)</f>
        <v>Special Topics in Computer Science</v>
      </c>
      <c r="C28" s="197"/>
      <c r="D28" s="205" t="str">
        <f>VLOOKUP($A28,Crses!$A$2:$J$255,2,FALSE)</f>
        <v>موضوعات خاصة في علم الحاسوب</v>
      </c>
      <c r="E28" s="194" t="str">
        <f>VLOOKUP($A28,Crses!$A$2:$J$255,7,FALSE)</f>
        <v>Dept. Approval</v>
      </c>
      <c r="F28" t="s">
        <v>587</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0"/>
  <sheetViews>
    <sheetView zoomScaleNormal="100" workbookViewId="0">
      <pane ySplit="1" topLeftCell="A243" activePane="bottomLeft" state="frozen"/>
      <selection pane="bottomLeft" activeCell="C267" sqref="C267"/>
    </sheetView>
  </sheetViews>
  <sheetFormatPr defaultColWidth="9.140625" defaultRowHeight="12.75" x14ac:dyDescent="0.2"/>
  <cols>
    <col min="1" max="1" width="14.42578125" style="164" customWidth="1"/>
    <col min="2" max="2" width="34.85546875" style="212" bestFit="1" customWidth="1"/>
    <col min="3" max="3" width="55.42578125" style="165" bestFit="1" customWidth="1"/>
    <col min="4" max="4" width="4.85546875" style="166" bestFit="1" customWidth="1"/>
    <col min="5" max="5" width="5.28515625" style="166" bestFit="1" customWidth="1"/>
    <col min="6" max="6" width="5" style="166" bestFit="1" customWidth="1"/>
    <col min="7" max="7" width="23.28515625" style="167" bestFit="1" customWidth="1"/>
    <col min="8" max="8" width="12.85546875" style="168" customWidth="1"/>
    <col min="9" max="9" width="13.85546875" style="168" customWidth="1"/>
    <col min="10" max="10" width="22" style="168" bestFit="1" customWidth="1"/>
    <col min="11" max="11" width="76" style="169" bestFit="1" customWidth="1"/>
    <col min="12" max="16" width="9.140625" style="139"/>
    <col min="17" max="16384" width="9.140625" style="140"/>
  </cols>
  <sheetData>
    <row r="1" spans="1:11" ht="40.5" x14ac:dyDescent="0.3">
      <c r="A1" s="170" t="s">
        <v>427</v>
      </c>
      <c r="B1" s="170" t="s">
        <v>429</v>
      </c>
      <c r="C1" s="171" t="s">
        <v>428</v>
      </c>
      <c r="D1" s="171" t="s">
        <v>426</v>
      </c>
      <c r="E1" s="171" t="s">
        <v>425</v>
      </c>
      <c r="F1" s="171" t="s">
        <v>6</v>
      </c>
      <c r="G1" s="170" t="s">
        <v>467</v>
      </c>
      <c r="H1" s="170" t="s">
        <v>468</v>
      </c>
      <c r="I1" s="170" t="s">
        <v>469</v>
      </c>
      <c r="J1" s="170" t="s">
        <v>470</v>
      </c>
      <c r="K1" s="172" t="s">
        <v>406</v>
      </c>
    </row>
    <row r="2" spans="1:11" x14ac:dyDescent="0.2">
      <c r="A2" s="141">
        <v>100100</v>
      </c>
      <c r="B2" s="210" t="s">
        <v>354</v>
      </c>
      <c r="C2" s="142" t="s">
        <v>40</v>
      </c>
      <c r="D2" s="143">
        <v>3</v>
      </c>
      <c r="E2" s="143">
        <v>0</v>
      </c>
      <c r="F2" s="143">
        <v>3</v>
      </c>
      <c r="G2" s="144" t="s">
        <v>0</v>
      </c>
      <c r="H2" s="144" t="s">
        <v>0</v>
      </c>
      <c r="I2" s="144" t="s">
        <v>0</v>
      </c>
      <c r="J2" s="144" t="s">
        <v>0</v>
      </c>
      <c r="K2" s="145"/>
    </row>
    <row r="3" spans="1:11" x14ac:dyDescent="0.2">
      <c r="A3" s="141">
        <v>1401150</v>
      </c>
      <c r="B3" s="210" t="s">
        <v>611</v>
      </c>
      <c r="C3" s="142" t="s">
        <v>612</v>
      </c>
      <c r="D3" s="143">
        <v>3</v>
      </c>
      <c r="E3" s="143">
        <v>0</v>
      </c>
      <c r="F3" s="143">
        <v>3</v>
      </c>
      <c r="G3" s="144" t="s">
        <v>0</v>
      </c>
      <c r="H3" s="144" t="s">
        <v>0</v>
      </c>
      <c r="I3" s="144" t="s">
        <v>0</v>
      </c>
      <c r="J3" s="144" t="s">
        <v>0</v>
      </c>
      <c r="K3" s="145"/>
    </row>
    <row r="4" spans="1:11" ht="15.75" x14ac:dyDescent="0.25">
      <c r="A4" s="141">
        <v>1401130</v>
      </c>
      <c r="B4" s="210" t="s">
        <v>623</v>
      </c>
      <c r="C4" s="142" t="s">
        <v>51</v>
      </c>
      <c r="D4" s="143">
        <v>3</v>
      </c>
      <c r="E4" s="143">
        <v>0</v>
      </c>
      <c r="F4" s="143">
        <v>3</v>
      </c>
      <c r="G4" s="144" t="s">
        <v>0</v>
      </c>
      <c r="H4" s="144" t="s">
        <v>0</v>
      </c>
      <c r="I4" s="144" t="s">
        <v>0</v>
      </c>
      <c r="J4" s="144" t="s">
        <v>0</v>
      </c>
      <c r="K4" s="146" t="s">
        <v>416</v>
      </c>
    </row>
    <row r="5" spans="1:11" ht="15.75" x14ac:dyDescent="0.25">
      <c r="A5" s="141">
        <v>1401110</v>
      </c>
      <c r="B5" s="210" t="s">
        <v>450</v>
      </c>
      <c r="C5" s="142" t="s">
        <v>69</v>
      </c>
      <c r="D5" s="143">
        <v>3</v>
      </c>
      <c r="E5" s="143">
        <v>0</v>
      </c>
      <c r="F5" s="143">
        <v>3</v>
      </c>
      <c r="G5" s="144" t="s">
        <v>0</v>
      </c>
      <c r="H5" s="144" t="s">
        <v>0</v>
      </c>
      <c r="I5" s="144" t="s">
        <v>0</v>
      </c>
      <c r="J5" s="144" t="s">
        <v>0</v>
      </c>
      <c r="K5" s="147"/>
    </row>
    <row r="6" spans="1:11" ht="15.75" x14ac:dyDescent="0.25">
      <c r="A6" s="141">
        <v>1401210</v>
      </c>
      <c r="B6" s="210" t="s">
        <v>356</v>
      </c>
      <c r="C6" s="142" t="s">
        <v>70</v>
      </c>
      <c r="D6" s="143">
        <v>3</v>
      </c>
      <c r="E6" s="143">
        <v>0</v>
      </c>
      <c r="F6" s="143">
        <v>3</v>
      </c>
      <c r="G6" s="37">
        <v>1401110</v>
      </c>
      <c r="H6" s="37">
        <v>1401110</v>
      </c>
      <c r="I6" s="37">
        <v>1401110</v>
      </c>
      <c r="J6" s="37">
        <v>1401110</v>
      </c>
      <c r="K6" s="147"/>
    </row>
    <row r="7" spans="1:11" ht="15.75" x14ac:dyDescent="0.25">
      <c r="A7" s="141">
        <v>1401120</v>
      </c>
      <c r="B7" s="210" t="s">
        <v>355</v>
      </c>
      <c r="C7" s="142" t="s">
        <v>41</v>
      </c>
      <c r="D7" s="143">
        <v>3</v>
      </c>
      <c r="E7" s="143">
        <v>0</v>
      </c>
      <c r="F7" s="143">
        <v>3</v>
      </c>
      <c r="G7" s="148" t="s">
        <v>0</v>
      </c>
      <c r="H7" s="148" t="s">
        <v>0</v>
      </c>
      <c r="I7" s="148" t="s">
        <v>0</v>
      </c>
      <c r="J7" s="148" t="s">
        <v>0</v>
      </c>
      <c r="K7" s="147"/>
    </row>
    <row r="8" spans="1:11" ht="15.75" x14ac:dyDescent="0.25">
      <c r="A8" s="141">
        <v>1401220</v>
      </c>
      <c r="B8" s="210" t="s">
        <v>357</v>
      </c>
      <c r="C8" s="142" t="s">
        <v>8</v>
      </c>
      <c r="D8" s="143">
        <v>3</v>
      </c>
      <c r="E8" s="143">
        <v>0</v>
      </c>
      <c r="F8" s="143">
        <v>3</v>
      </c>
      <c r="G8" s="37">
        <v>1401120</v>
      </c>
      <c r="H8" s="37">
        <v>1401120</v>
      </c>
      <c r="I8" s="37">
        <v>1401120</v>
      </c>
      <c r="J8" s="37">
        <v>1401120</v>
      </c>
      <c r="K8" s="147"/>
    </row>
    <row r="9" spans="1:11" ht="15.75" x14ac:dyDescent="0.25">
      <c r="A9" s="141">
        <v>1401131</v>
      </c>
      <c r="B9" s="210" t="s">
        <v>396</v>
      </c>
      <c r="C9" s="142" t="s">
        <v>45</v>
      </c>
      <c r="D9" s="143">
        <v>3</v>
      </c>
      <c r="E9" s="143">
        <v>0</v>
      </c>
      <c r="F9" s="143">
        <v>3</v>
      </c>
      <c r="G9" s="144" t="s">
        <v>0</v>
      </c>
      <c r="H9" s="144" t="s">
        <v>0</v>
      </c>
      <c r="I9" s="144" t="s">
        <v>0</v>
      </c>
      <c r="J9" s="144" t="s">
        <v>0</v>
      </c>
      <c r="K9" s="147"/>
    </row>
    <row r="10" spans="1:11" ht="15.75" x14ac:dyDescent="0.25">
      <c r="A10" s="141">
        <v>1401132</v>
      </c>
      <c r="B10" s="210" t="s">
        <v>363</v>
      </c>
      <c r="C10" s="142" t="s">
        <v>73</v>
      </c>
      <c r="D10" s="143">
        <v>3</v>
      </c>
      <c r="E10" s="143">
        <v>0</v>
      </c>
      <c r="F10" s="143">
        <v>3</v>
      </c>
      <c r="G10" s="144" t="s">
        <v>0</v>
      </c>
      <c r="H10" s="144" t="s">
        <v>0</v>
      </c>
      <c r="I10" s="144" t="s">
        <v>0</v>
      </c>
      <c r="J10" s="144" t="s">
        <v>0</v>
      </c>
      <c r="K10" s="149" t="s">
        <v>401</v>
      </c>
    </row>
    <row r="11" spans="1:11" ht="15.75" x14ac:dyDescent="0.25">
      <c r="A11" s="141">
        <v>1401134</v>
      </c>
      <c r="B11" s="210" t="s">
        <v>364</v>
      </c>
      <c r="C11" s="142" t="s">
        <v>46</v>
      </c>
      <c r="D11" s="143">
        <v>3</v>
      </c>
      <c r="E11" s="143">
        <v>0</v>
      </c>
      <c r="F11" s="143">
        <v>3</v>
      </c>
      <c r="G11" s="144" t="s">
        <v>0</v>
      </c>
      <c r="H11" s="144" t="s">
        <v>0</v>
      </c>
      <c r="I11" s="144" t="s">
        <v>0</v>
      </c>
      <c r="J11" s="144" t="s">
        <v>0</v>
      </c>
      <c r="K11" s="147"/>
    </row>
    <row r="12" spans="1:11" ht="15.75" x14ac:dyDescent="0.25">
      <c r="A12" s="141">
        <v>1401133</v>
      </c>
      <c r="B12" s="210" t="s">
        <v>365</v>
      </c>
      <c r="C12" s="142" t="s">
        <v>605</v>
      </c>
      <c r="D12" s="143">
        <v>3</v>
      </c>
      <c r="E12" s="143">
        <v>0</v>
      </c>
      <c r="F12" s="143">
        <v>3</v>
      </c>
      <c r="G12" s="144" t="s">
        <v>0</v>
      </c>
      <c r="H12" s="144" t="s">
        <v>0</v>
      </c>
      <c r="I12" s="144" t="s">
        <v>0</v>
      </c>
      <c r="J12" s="144" t="s">
        <v>0</v>
      </c>
      <c r="K12" s="147"/>
    </row>
    <row r="13" spans="1:11" ht="15.75" x14ac:dyDescent="0.25">
      <c r="A13" s="141">
        <v>1401111</v>
      </c>
      <c r="B13" s="210" t="s">
        <v>395</v>
      </c>
      <c r="C13" s="142" t="s">
        <v>71</v>
      </c>
      <c r="D13" s="143">
        <v>3</v>
      </c>
      <c r="E13" s="143">
        <v>0</v>
      </c>
      <c r="F13" s="143">
        <v>3</v>
      </c>
      <c r="G13" s="144" t="s">
        <v>0</v>
      </c>
      <c r="H13" s="144" t="s">
        <v>0</v>
      </c>
      <c r="I13" s="144" t="s">
        <v>0</v>
      </c>
      <c r="J13" s="144" t="s">
        <v>0</v>
      </c>
      <c r="K13" s="147"/>
    </row>
    <row r="14" spans="1:11" ht="15.75" x14ac:dyDescent="0.25">
      <c r="A14" s="150">
        <v>1501110</v>
      </c>
      <c r="B14" s="151" t="s">
        <v>379</v>
      </c>
      <c r="C14" s="152" t="s">
        <v>27</v>
      </c>
      <c r="D14" s="143">
        <v>3</v>
      </c>
      <c r="E14" s="143">
        <v>0</v>
      </c>
      <c r="F14" s="143">
        <v>3</v>
      </c>
      <c r="G14" s="144" t="s">
        <v>0</v>
      </c>
      <c r="H14" s="144" t="s">
        <v>0</v>
      </c>
      <c r="I14" s="144" t="s">
        <v>0</v>
      </c>
      <c r="J14" s="144" t="s">
        <v>0</v>
      </c>
      <c r="K14" s="147"/>
    </row>
    <row r="15" spans="1:11" ht="15.75" x14ac:dyDescent="0.25">
      <c r="A15" s="141">
        <v>1501113</v>
      </c>
      <c r="B15" s="210" t="s">
        <v>369</v>
      </c>
      <c r="C15" s="142" t="s">
        <v>420</v>
      </c>
      <c r="D15" s="143">
        <v>3</v>
      </c>
      <c r="E15" s="143">
        <v>0</v>
      </c>
      <c r="F15" s="143">
        <v>3</v>
      </c>
      <c r="G15" s="144" t="s">
        <v>0</v>
      </c>
      <c r="H15" s="144" t="s">
        <v>0</v>
      </c>
      <c r="I15" s="144" t="s">
        <v>0</v>
      </c>
      <c r="J15" s="144" t="s">
        <v>0</v>
      </c>
      <c r="K15" s="149" t="s">
        <v>407</v>
      </c>
    </row>
    <row r="16" spans="1:11" ht="15.75" x14ac:dyDescent="0.25">
      <c r="A16" s="150">
        <v>1501212</v>
      </c>
      <c r="B16" s="151" t="s">
        <v>380</v>
      </c>
      <c r="C16" s="152" t="s">
        <v>7</v>
      </c>
      <c r="D16" s="143">
        <v>3</v>
      </c>
      <c r="E16" s="143">
        <v>0</v>
      </c>
      <c r="F16" s="143">
        <v>3</v>
      </c>
      <c r="G16" s="144">
        <v>1501110</v>
      </c>
      <c r="H16" s="144">
        <v>1501110</v>
      </c>
      <c r="I16" s="144">
        <v>1501110</v>
      </c>
      <c r="J16" s="144">
        <v>1501110</v>
      </c>
      <c r="K16" s="147"/>
    </row>
    <row r="17" spans="1:11" ht="15.75" x14ac:dyDescent="0.25">
      <c r="A17" s="141">
        <v>1501124</v>
      </c>
      <c r="B17" s="210" t="s">
        <v>486</v>
      </c>
      <c r="C17" s="142" t="s">
        <v>52</v>
      </c>
      <c r="D17" s="143">
        <v>3</v>
      </c>
      <c r="E17" s="143">
        <v>0</v>
      </c>
      <c r="F17" s="143">
        <v>3</v>
      </c>
      <c r="G17" s="153" t="s">
        <v>0</v>
      </c>
      <c r="H17" s="153" t="s">
        <v>0</v>
      </c>
      <c r="I17" s="153" t="s">
        <v>0</v>
      </c>
      <c r="J17" s="153" t="s">
        <v>0</v>
      </c>
      <c r="K17" s="147"/>
    </row>
    <row r="18" spans="1:11" ht="15.75" x14ac:dyDescent="0.25">
      <c r="A18" s="141">
        <v>1501125</v>
      </c>
      <c r="B18" s="210" t="s">
        <v>370</v>
      </c>
      <c r="C18" s="142" t="s">
        <v>408</v>
      </c>
      <c r="D18" s="143">
        <v>3</v>
      </c>
      <c r="E18" s="143">
        <v>0</v>
      </c>
      <c r="F18" s="143">
        <v>3</v>
      </c>
      <c r="G18" s="153" t="s">
        <v>0</v>
      </c>
      <c r="H18" s="153" t="s">
        <v>0</v>
      </c>
      <c r="I18" s="153" t="s">
        <v>0</v>
      </c>
      <c r="J18" s="153" t="s">
        <v>0</v>
      </c>
      <c r="K18" s="149" t="s">
        <v>409</v>
      </c>
    </row>
    <row r="19" spans="1:11" ht="15.75" x14ac:dyDescent="0.25">
      <c r="A19" s="141">
        <v>1401140</v>
      </c>
      <c r="B19" s="210" t="s">
        <v>366</v>
      </c>
      <c r="C19" s="142" t="s">
        <v>603</v>
      </c>
      <c r="D19" s="143">
        <v>3</v>
      </c>
      <c r="E19" s="143">
        <v>0</v>
      </c>
      <c r="F19" s="143">
        <v>3</v>
      </c>
      <c r="G19" s="153" t="s">
        <v>0</v>
      </c>
      <c r="H19" s="153" t="s">
        <v>0</v>
      </c>
      <c r="I19" s="153" t="s">
        <v>0</v>
      </c>
      <c r="J19" s="153" t="s">
        <v>0</v>
      </c>
      <c r="K19" s="149" t="s">
        <v>402</v>
      </c>
    </row>
    <row r="20" spans="1:11" ht="15.75" x14ac:dyDescent="0.25">
      <c r="A20" s="137">
        <v>402103</v>
      </c>
      <c r="B20" s="151" t="s">
        <v>377</v>
      </c>
      <c r="C20" s="154" t="s">
        <v>378</v>
      </c>
      <c r="D20" s="143">
        <v>3</v>
      </c>
      <c r="E20" s="143">
        <v>0</v>
      </c>
      <c r="F20" s="143">
        <v>3</v>
      </c>
      <c r="G20" s="153" t="s">
        <v>0</v>
      </c>
      <c r="H20" s="153" t="s">
        <v>0</v>
      </c>
      <c r="I20" s="153" t="s">
        <v>0</v>
      </c>
      <c r="J20" s="153" t="s">
        <v>0</v>
      </c>
      <c r="K20" s="155" t="s">
        <v>398</v>
      </c>
    </row>
    <row r="21" spans="1:11" ht="15.75" x14ac:dyDescent="0.25">
      <c r="A21" s="141">
        <v>407102</v>
      </c>
      <c r="B21" s="210" t="s">
        <v>367</v>
      </c>
      <c r="C21" s="142" t="s">
        <v>410</v>
      </c>
      <c r="D21" s="143">
        <v>3</v>
      </c>
      <c r="E21" s="143">
        <v>0</v>
      </c>
      <c r="F21" s="143">
        <v>3</v>
      </c>
      <c r="G21" s="153" t="s">
        <v>0</v>
      </c>
      <c r="H21" s="153" t="s">
        <v>0</v>
      </c>
      <c r="I21" s="153" t="s">
        <v>0</v>
      </c>
      <c r="J21" s="153" t="s">
        <v>0</v>
      </c>
      <c r="K21" s="149" t="s">
        <v>417</v>
      </c>
    </row>
    <row r="22" spans="1:11" ht="15.75" x14ac:dyDescent="0.25">
      <c r="A22" s="141">
        <v>501105</v>
      </c>
      <c r="B22" s="210" t="s">
        <v>358</v>
      </c>
      <c r="C22" s="142" t="s">
        <v>44</v>
      </c>
      <c r="D22" s="143">
        <v>3</v>
      </c>
      <c r="E22" s="143">
        <v>0</v>
      </c>
      <c r="F22" s="143">
        <v>3</v>
      </c>
      <c r="G22" s="153" t="s">
        <v>0</v>
      </c>
      <c r="H22" s="153" t="s">
        <v>0</v>
      </c>
      <c r="I22" s="153" t="s">
        <v>0</v>
      </c>
      <c r="J22" s="153" t="s">
        <v>0</v>
      </c>
      <c r="K22" s="147"/>
    </row>
    <row r="23" spans="1:11" ht="15.75" x14ac:dyDescent="0.25">
      <c r="A23" s="141">
        <v>501114</v>
      </c>
      <c r="B23" s="210" t="s">
        <v>359</v>
      </c>
      <c r="C23" s="142" t="s">
        <v>412</v>
      </c>
      <c r="D23" s="143">
        <v>3</v>
      </c>
      <c r="E23" s="143">
        <v>0</v>
      </c>
      <c r="F23" s="143">
        <v>3</v>
      </c>
      <c r="G23" s="153" t="s">
        <v>0</v>
      </c>
      <c r="H23" s="153" t="s">
        <v>0</v>
      </c>
      <c r="I23" s="153" t="s">
        <v>0</v>
      </c>
      <c r="J23" s="153" t="s">
        <v>0</v>
      </c>
      <c r="K23" s="149" t="s">
        <v>418</v>
      </c>
    </row>
    <row r="24" spans="1:11" ht="15.75" x14ac:dyDescent="0.25">
      <c r="A24" s="137">
        <v>601426</v>
      </c>
      <c r="B24" s="151" t="s">
        <v>232</v>
      </c>
      <c r="C24" s="154" t="s">
        <v>33</v>
      </c>
      <c r="D24" s="143">
        <v>3</v>
      </c>
      <c r="E24" s="143">
        <v>0</v>
      </c>
      <c r="F24" s="143">
        <v>3</v>
      </c>
      <c r="G24" s="153" t="s">
        <v>0</v>
      </c>
      <c r="H24" s="153" t="s">
        <v>0</v>
      </c>
      <c r="I24" s="153" t="s">
        <v>0</v>
      </c>
      <c r="J24" s="153" t="s">
        <v>0</v>
      </c>
      <c r="K24" s="149" t="s">
        <v>399</v>
      </c>
    </row>
    <row r="25" spans="1:11" ht="15.75" x14ac:dyDescent="0.25">
      <c r="A25" s="141">
        <v>602143</v>
      </c>
      <c r="B25" s="210" t="s">
        <v>368</v>
      </c>
      <c r="C25" s="142" t="s">
        <v>49</v>
      </c>
      <c r="D25" s="143">
        <v>3</v>
      </c>
      <c r="E25" s="143">
        <v>0</v>
      </c>
      <c r="F25" s="143">
        <v>3</v>
      </c>
      <c r="G25" s="153" t="s">
        <v>0</v>
      </c>
      <c r="H25" s="153" t="s">
        <v>0</v>
      </c>
      <c r="I25" s="153" t="s">
        <v>0</v>
      </c>
      <c r="J25" s="153" t="s">
        <v>0</v>
      </c>
      <c r="K25" s="147"/>
    </row>
    <row r="26" spans="1:11" ht="15.75" x14ac:dyDescent="0.25">
      <c r="A26" s="141">
        <v>701101</v>
      </c>
      <c r="B26" s="210" t="s">
        <v>360</v>
      </c>
      <c r="C26" s="142" t="s">
        <v>373</v>
      </c>
      <c r="D26" s="143">
        <v>3</v>
      </c>
      <c r="E26" s="143">
        <v>0</v>
      </c>
      <c r="F26" s="143">
        <v>3</v>
      </c>
      <c r="G26" s="153" t="s">
        <v>0</v>
      </c>
      <c r="H26" s="153" t="s">
        <v>0</v>
      </c>
      <c r="I26" s="153" t="s">
        <v>0</v>
      </c>
      <c r="J26" s="153" t="s">
        <v>0</v>
      </c>
      <c r="K26" s="149" t="s">
        <v>413</v>
      </c>
    </row>
    <row r="27" spans="1:11" ht="15.75" x14ac:dyDescent="0.25">
      <c r="A27" s="141">
        <v>702101</v>
      </c>
      <c r="B27" s="210" t="s">
        <v>361</v>
      </c>
      <c r="C27" s="142" t="s">
        <v>353</v>
      </c>
      <c r="D27" s="143">
        <v>3</v>
      </c>
      <c r="E27" s="143">
        <v>0</v>
      </c>
      <c r="F27" s="143">
        <v>3</v>
      </c>
      <c r="G27" s="153" t="s">
        <v>0</v>
      </c>
      <c r="H27" s="153" t="s">
        <v>0</v>
      </c>
      <c r="I27" s="153" t="s">
        <v>0</v>
      </c>
      <c r="J27" s="153" t="s">
        <v>0</v>
      </c>
      <c r="K27" s="149" t="s">
        <v>414</v>
      </c>
    </row>
    <row r="28" spans="1:11" ht="15.75" x14ac:dyDescent="0.25">
      <c r="A28" s="141">
        <v>702102</v>
      </c>
      <c r="B28" s="210" t="s">
        <v>362</v>
      </c>
      <c r="C28" s="142" t="s">
        <v>72</v>
      </c>
      <c r="D28" s="143">
        <v>3</v>
      </c>
      <c r="E28" s="143">
        <v>0</v>
      </c>
      <c r="F28" s="143">
        <v>3</v>
      </c>
      <c r="G28" s="153" t="s">
        <v>0</v>
      </c>
      <c r="H28" s="153" t="s">
        <v>0</v>
      </c>
      <c r="I28" s="153" t="s">
        <v>0</v>
      </c>
      <c r="J28" s="153" t="s">
        <v>0</v>
      </c>
      <c r="K28" s="147"/>
    </row>
    <row r="29" spans="1:11" ht="15.75" x14ac:dyDescent="0.25">
      <c r="A29" s="141">
        <v>701104</v>
      </c>
      <c r="B29" s="210" t="s">
        <v>362</v>
      </c>
      <c r="C29" s="142" t="s">
        <v>72</v>
      </c>
      <c r="D29" s="143">
        <v>3</v>
      </c>
      <c r="E29" s="143">
        <v>0</v>
      </c>
      <c r="F29" s="143">
        <v>3</v>
      </c>
      <c r="G29" s="153" t="s">
        <v>0</v>
      </c>
      <c r="H29" s="153" t="s">
        <v>0</v>
      </c>
      <c r="I29" s="153" t="s">
        <v>0</v>
      </c>
      <c r="J29" s="153" t="s">
        <v>0</v>
      </c>
      <c r="K29" s="147"/>
    </row>
    <row r="30" spans="1:11" ht="15.75" x14ac:dyDescent="0.25">
      <c r="A30" s="213">
        <v>701103</v>
      </c>
      <c r="B30" s="210" t="s">
        <v>361</v>
      </c>
      <c r="C30" s="142" t="s">
        <v>353</v>
      </c>
      <c r="D30" s="143">
        <v>3</v>
      </c>
      <c r="E30" s="143">
        <v>0</v>
      </c>
      <c r="F30" s="143">
        <v>3</v>
      </c>
      <c r="G30" s="153" t="s">
        <v>0</v>
      </c>
      <c r="H30" s="153" t="s">
        <v>0</v>
      </c>
      <c r="I30" s="153" t="s">
        <v>0</v>
      </c>
      <c r="J30" s="153" t="s">
        <v>0</v>
      </c>
      <c r="K30" s="149" t="s">
        <v>414</v>
      </c>
    </row>
    <row r="31" spans="1:11" ht="15.75" x14ac:dyDescent="0.25">
      <c r="A31" s="137">
        <v>801120</v>
      </c>
      <c r="B31" s="151" t="s">
        <v>109</v>
      </c>
      <c r="C31" s="154" t="s">
        <v>10</v>
      </c>
      <c r="D31" s="138">
        <v>3</v>
      </c>
      <c r="E31" s="138">
        <v>0</v>
      </c>
      <c r="F31" s="138">
        <v>3</v>
      </c>
      <c r="G31" s="153">
        <v>1301110</v>
      </c>
      <c r="H31" s="153" t="s">
        <v>0</v>
      </c>
      <c r="I31" s="153" t="s">
        <v>0</v>
      </c>
      <c r="J31" s="153" t="s">
        <v>0</v>
      </c>
      <c r="K31" s="149" t="s">
        <v>411</v>
      </c>
    </row>
    <row r="32" spans="1:11" ht="15.75" x14ac:dyDescent="0.25">
      <c r="A32" s="137">
        <v>801121</v>
      </c>
      <c r="B32" s="151" t="s">
        <v>122</v>
      </c>
      <c r="C32" s="154" t="s">
        <v>123</v>
      </c>
      <c r="D32" s="138">
        <v>3</v>
      </c>
      <c r="E32" s="138">
        <v>0</v>
      </c>
      <c r="F32" s="138">
        <v>3</v>
      </c>
      <c r="G32" s="153">
        <v>801120</v>
      </c>
      <c r="H32" s="153">
        <v>801120</v>
      </c>
      <c r="I32" s="156"/>
      <c r="J32" s="153">
        <v>801120</v>
      </c>
      <c r="K32" s="149" t="s">
        <v>400</v>
      </c>
    </row>
    <row r="33" spans="1:16" ht="15.75" x14ac:dyDescent="0.25">
      <c r="A33" s="137">
        <v>801222</v>
      </c>
      <c r="B33" s="151" t="s">
        <v>376</v>
      </c>
      <c r="C33" s="154" t="s">
        <v>11</v>
      </c>
      <c r="D33" s="138">
        <v>2</v>
      </c>
      <c r="E33" s="138">
        <v>2</v>
      </c>
      <c r="F33" s="138">
        <v>3</v>
      </c>
      <c r="G33" s="153">
        <v>801121</v>
      </c>
      <c r="H33" s="156"/>
      <c r="I33" s="156"/>
      <c r="J33" s="156"/>
      <c r="K33" s="149" t="s">
        <v>415</v>
      </c>
    </row>
    <row r="34" spans="1:16" ht="15.75" x14ac:dyDescent="0.25">
      <c r="A34" s="141">
        <v>1501154</v>
      </c>
      <c r="B34" s="210" t="s">
        <v>371</v>
      </c>
      <c r="C34" s="142" t="s">
        <v>54</v>
      </c>
      <c r="D34" s="143">
        <v>3</v>
      </c>
      <c r="E34" s="143">
        <v>0</v>
      </c>
      <c r="F34" s="143">
        <v>3</v>
      </c>
      <c r="G34" s="144" t="s">
        <v>0</v>
      </c>
      <c r="H34" s="144" t="s">
        <v>0</v>
      </c>
      <c r="I34" s="144" t="s">
        <v>0</v>
      </c>
      <c r="J34" s="144" t="s">
        <v>0</v>
      </c>
      <c r="K34" s="149" t="s">
        <v>403</v>
      </c>
    </row>
    <row r="35" spans="1:16" ht="15.75" x14ac:dyDescent="0.25">
      <c r="A35" s="141">
        <v>1501153</v>
      </c>
      <c r="B35" s="210" t="s">
        <v>372</v>
      </c>
      <c r="C35" s="142" t="s">
        <v>421</v>
      </c>
      <c r="D35" s="143">
        <v>3</v>
      </c>
      <c r="E35" s="143">
        <v>0</v>
      </c>
      <c r="F35" s="143">
        <v>3</v>
      </c>
      <c r="G35" s="144" t="s">
        <v>0</v>
      </c>
      <c r="H35" s="144" t="s">
        <v>0</v>
      </c>
      <c r="I35" s="144" t="s">
        <v>0</v>
      </c>
      <c r="J35" s="144" t="s">
        <v>0</v>
      </c>
      <c r="K35" s="157" t="s">
        <v>419</v>
      </c>
    </row>
    <row r="36" spans="1:16" x14ac:dyDescent="0.2">
      <c r="A36" s="141">
        <v>1301099</v>
      </c>
      <c r="B36" s="210" t="s">
        <v>94</v>
      </c>
      <c r="C36" s="142" t="s">
        <v>95</v>
      </c>
      <c r="D36" s="158"/>
      <c r="E36" s="158"/>
      <c r="F36" s="158"/>
      <c r="G36" s="148"/>
      <c r="H36" s="159"/>
      <c r="I36" s="159"/>
      <c r="J36" s="159"/>
      <c r="K36" s="145"/>
    </row>
    <row r="37" spans="1:16" x14ac:dyDescent="0.2">
      <c r="A37" s="141">
        <v>1301100</v>
      </c>
      <c r="B37" s="210" t="s">
        <v>96</v>
      </c>
      <c r="C37" s="142" t="s">
        <v>9</v>
      </c>
      <c r="D37" s="158"/>
      <c r="E37" s="158"/>
      <c r="F37" s="158"/>
      <c r="G37" s="148"/>
      <c r="H37" s="159"/>
      <c r="I37" s="159"/>
      <c r="J37" s="159"/>
      <c r="K37" s="145"/>
    </row>
    <row r="38" spans="1:16" x14ac:dyDescent="0.2">
      <c r="A38" s="141">
        <v>1301101</v>
      </c>
      <c r="B38" s="210" t="s">
        <v>97</v>
      </c>
      <c r="C38" s="142" t="s">
        <v>98</v>
      </c>
      <c r="D38" s="158"/>
      <c r="E38" s="158"/>
      <c r="F38" s="158"/>
      <c r="G38" s="148"/>
      <c r="H38" s="159"/>
      <c r="I38" s="159"/>
      <c r="J38" s="159"/>
      <c r="K38" s="145"/>
    </row>
    <row r="39" spans="1:16" x14ac:dyDescent="0.2">
      <c r="A39" s="141">
        <v>1301102</v>
      </c>
      <c r="B39" s="210" t="s">
        <v>97</v>
      </c>
      <c r="C39" s="142" t="s">
        <v>98</v>
      </c>
      <c r="D39" s="158"/>
      <c r="E39" s="158"/>
      <c r="F39" s="158"/>
      <c r="G39" s="148"/>
      <c r="H39" s="159"/>
      <c r="I39" s="159"/>
      <c r="J39" s="159"/>
      <c r="K39" s="145"/>
    </row>
    <row r="40" spans="1:16" x14ac:dyDescent="0.2">
      <c r="A40" s="141">
        <v>1301103</v>
      </c>
      <c r="B40" s="210" t="s">
        <v>99</v>
      </c>
      <c r="C40" s="142" t="s">
        <v>100</v>
      </c>
      <c r="D40" s="158"/>
      <c r="E40" s="158"/>
      <c r="F40" s="158"/>
      <c r="G40" s="148"/>
      <c r="H40" s="159"/>
      <c r="I40" s="159"/>
      <c r="J40" s="159"/>
      <c r="K40" s="145"/>
    </row>
    <row r="41" spans="1:16" x14ac:dyDescent="0.2">
      <c r="A41" s="141">
        <v>1301104</v>
      </c>
      <c r="B41" s="210" t="s">
        <v>101</v>
      </c>
      <c r="C41" s="142" t="s">
        <v>102</v>
      </c>
      <c r="D41" s="158"/>
      <c r="E41" s="158"/>
      <c r="F41" s="158"/>
      <c r="G41" s="148"/>
      <c r="H41" s="159"/>
      <c r="I41" s="159"/>
      <c r="J41" s="159"/>
      <c r="K41" s="145"/>
    </row>
    <row r="42" spans="1:16" x14ac:dyDescent="0.2">
      <c r="A42" s="141">
        <v>1301105</v>
      </c>
      <c r="B42" s="210" t="s">
        <v>103</v>
      </c>
      <c r="C42" s="142" t="s">
        <v>104</v>
      </c>
      <c r="D42" s="158"/>
      <c r="E42" s="158"/>
      <c r="F42" s="158"/>
      <c r="G42" s="148"/>
      <c r="H42" s="159"/>
      <c r="I42" s="159"/>
      <c r="J42" s="159"/>
      <c r="K42" s="145"/>
    </row>
    <row r="43" spans="1:16" ht="15.75" x14ac:dyDescent="0.25">
      <c r="A43" s="150">
        <v>1301106</v>
      </c>
      <c r="B43" s="151" t="s">
        <v>105</v>
      </c>
      <c r="C43" s="152" t="s">
        <v>63</v>
      </c>
      <c r="D43" s="143">
        <v>2</v>
      </c>
      <c r="E43" s="143">
        <v>2</v>
      </c>
      <c r="F43" s="143">
        <v>3</v>
      </c>
      <c r="G43" s="144" t="s">
        <v>0</v>
      </c>
      <c r="H43" s="144" t="s">
        <v>630</v>
      </c>
      <c r="I43" s="144" t="s">
        <v>630</v>
      </c>
      <c r="J43" s="144" t="s">
        <v>630</v>
      </c>
      <c r="K43" s="147"/>
    </row>
    <row r="44" spans="1:16" x14ac:dyDescent="0.2">
      <c r="A44" s="141">
        <v>1301107</v>
      </c>
      <c r="B44" s="210" t="s">
        <v>106</v>
      </c>
      <c r="C44" s="142" t="s">
        <v>107</v>
      </c>
      <c r="D44" s="158"/>
      <c r="E44" s="158"/>
      <c r="F44" s="158"/>
      <c r="G44" s="148"/>
      <c r="H44" s="159"/>
      <c r="I44" s="159"/>
      <c r="J44" s="159"/>
      <c r="K44" s="145"/>
    </row>
    <row r="45" spans="1:16" ht="15.75" x14ac:dyDescent="0.25">
      <c r="A45" s="150">
        <v>1301108</v>
      </c>
      <c r="B45" s="151" t="s">
        <v>647</v>
      </c>
      <c r="C45" s="152" t="s">
        <v>108</v>
      </c>
      <c r="D45" s="143">
        <v>2</v>
      </c>
      <c r="E45" s="143">
        <v>2</v>
      </c>
      <c r="F45" s="143">
        <v>3</v>
      </c>
      <c r="G45" s="144">
        <v>1301106</v>
      </c>
      <c r="H45" s="144">
        <v>1301106</v>
      </c>
      <c r="I45" s="144">
        <v>1301106</v>
      </c>
      <c r="J45" s="144">
        <v>1301106</v>
      </c>
      <c r="K45" s="147"/>
    </row>
    <row r="46" spans="1:16" ht="15.75" x14ac:dyDescent="0.25">
      <c r="A46" s="150">
        <v>1301110</v>
      </c>
      <c r="B46" s="151" t="s">
        <v>634</v>
      </c>
      <c r="C46" s="152" t="s">
        <v>22</v>
      </c>
      <c r="D46" s="143">
        <v>3</v>
      </c>
      <c r="E46" s="143">
        <v>0</v>
      </c>
      <c r="F46" s="143">
        <v>3</v>
      </c>
      <c r="G46" s="144" t="s">
        <v>0</v>
      </c>
      <c r="H46" s="144" t="s">
        <v>0</v>
      </c>
      <c r="I46" s="144" t="s">
        <v>0</v>
      </c>
      <c r="J46" s="144" t="s">
        <v>0</v>
      </c>
      <c r="K46" s="147"/>
    </row>
    <row r="47" spans="1:16" s="162" customFormat="1" x14ac:dyDescent="0.2">
      <c r="A47" s="141">
        <v>1301120</v>
      </c>
      <c r="B47" s="210" t="s">
        <v>109</v>
      </c>
      <c r="C47" s="142" t="s">
        <v>10</v>
      </c>
      <c r="D47" s="158">
        <v>3</v>
      </c>
      <c r="E47" s="158">
        <v>0</v>
      </c>
      <c r="F47" s="158">
        <v>3</v>
      </c>
      <c r="G47" s="144">
        <v>1301110</v>
      </c>
      <c r="H47" s="144" t="s">
        <v>0</v>
      </c>
      <c r="I47" s="144" t="s">
        <v>0</v>
      </c>
      <c r="J47" s="144" t="s">
        <v>0</v>
      </c>
      <c r="K47" s="160"/>
      <c r="L47" s="161"/>
      <c r="M47" s="161"/>
      <c r="N47" s="161"/>
      <c r="O47" s="161"/>
      <c r="P47" s="161"/>
    </row>
    <row r="48" spans="1:16" x14ac:dyDescent="0.2">
      <c r="A48" s="141">
        <v>1301201</v>
      </c>
      <c r="B48" s="210" t="s">
        <v>110</v>
      </c>
      <c r="C48" s="142" t="s">
        <v>30</v>
      </c>
      <c r="D48" s="158"/>
      <c r="E48" s="158"/>
      <c r="F48" s="158"/>
      <c r="G48" s="148"/>
      <c r="H48" s="159"/>
      <c r="I48" s="159"/>
      <c r="J48" s="159"/>
      <c r="K48" s="145"/>
    </row>
    <row r="49" spans="1:16" x14ac:dyDescent="0.2">
      <c r="A49" s="141">
        <v>1301202</v>
      </c>
      <c r="B49" s="210" t="s">
        <v>111</v>
      </c>
      <c r="C49" s="142" t="s">
        <v>28</v>
      </c>
      <c r="D49" s="158"/>
      <c r="E49" s="158"/>
      <c r="F49" s="158"/>
      <c r="G49" s="148"/>
      <c r="H49" s="159"/>
      <c r="I49" s="159"/>
      <c r="J49" s="159"/>
      <c r="K49" s="145"/>
    </row>
    <row r="50" spans="1:16" ht="15.75" x14ac:dyDescent="0.25">
      <c r="A50" s="137">
        <v>1301203</v>
      </c>
      <c r="B50" s="151" t="s">
        <v>112</v>
      </c>
      <c r="C50" s="154" t="s">
        <v>23</v>
      </c>
      <c r="D50" s="138">
        <v>2</v>
      </c>
      <c r="E50" s="138">
        <v>2</v>
      </c>
      <c r="F50" s="138">
        <v>3</v>
      </c>
      <c r="G50" s="153" t="s">
        <v>78</v>
      </c>
      <c r="H50" s="153" t="s">
        <v>78</v>
      </c>
      <c r="I50" s="153" t="s">
        <v>78</v>
      </c>
      <c r="J50" s="153" t="s">
        <v>78</v>
      </c>
      <c r="K50" s="147"/>
    </row>
    <row r="51" spans="1:16" x14ac:dyDescent="0.2">
      <c r="A51" s="141">
        <v>1301204</v>
      </c>
      <c r="B51" s="210" t="s">
        <v>113</v>
      </c>
      <c r="C51" s="142" t="s">
        <v>114</v>
      </c>
      <c r="D51" s="158"/>
      <c r="E51" s="158"/>
      <c r="F51" s="158"/>
      <c r="G51" s="148"/>
      <c r="H51" s="159"/>
      <c r="I51" s="159"/>
      <c r="J51" s="159"/>
      <c r="K51" s="145"/>
    </row>
    <row r="52" spans="1:16" x14ac:dyDescent="0.2">
      <c r="A52" s="141">
        <v>1301205</v>
      </c>
      <c r="B52" s="210" t="s">
        <v>115</v>
      </c>
      <c r="C52" s="142" t="s">
        <v>116</v>
      </c>
      <c r="D52" s="158"/>
      <c r="E52" s="158"/>
      <c r="F52" s="158"/>
      <c r="G52" s="148"/>
      <c r="H52" s="159"/>
      <c r="I52" s="159"/>
      <c r="J52" s="159"/>
      <c r="K52" s="145"/>
    </row>
    <row r="53" spans="1:16" x14ac:dyDescent="0.2">
      <c r="A53" s="141">
        <v>1301206</v>
      </c>
      <c r="B53" s="210" t="s">
        <v>117</v>
      </c>
      <c r="C53" s="142" t="s">
        <v>29</v>
      </c>
      <c r="D53" s="158"/>
      <c r="E53" s="158"/>
      <c r="F53" s="158"/>
      <c r="G53" s="148"/>
      <c r="H53" s="159"/>
      <c r="I53" s="159"/>
      <c r="J53" s="159"/>
      <c r="K53" s="145"/>
    </row>
    <row r="54" spans="1:16" ht="15.75" x14ac:dyDescent="0.25">
      <c r="A54" s="137">
        <v>1301208</v>
      </c>
      <c r="B54" s="151" t="s">
        <v>118</v>
      </c>
      <c r="C54" s="154" t="s">
        <v>119</v>
      </c>
      <c r="D54" s="138">
        <v>2</v>
      </c>
      <c r="E54" s="138">
        <v>2</v>
      </c>
      <c r="F54" s="138">
        <v>3</v>
      </c>
      <c r="G54" s="153">
        <v>1301108</v>
      </c>
      <c r="H54" s="153">
        <v>1301108</v>
      </c>
      <c r="I54" s="153">
        <v>1301108</v>
      </c>
      <c r="J54" s="153">
        <v>1301108</v>
      </c>
      <c r="K54" s="147"/>
    </row>
    <row r="55" spans="1:16" x14ac:dyDescent="0.2">
      <c r="A55" s="141">
        <v>1301220</v>
      </c>
      <c r="B55" s="210" t="s">
        <v>120</v>
      </c>
      <c r="C55" s="142" t="s">
        <v>11</v>
      </c>
      <c r="D55" s="158"/>
      <c r="E55" s="158"/>
      <c r="F55" s="158"/>
      <c r="G55" s="148"/>
      <c r="H55" s="159"/>
      <c r="I55" s="159"/>
      <c r="J55" s="159"/>
      <c r="K55" s="145"/>
    </row>
    <row r="56" spans="1:16" x14ac:dyDescent="0.2">
      <c r="A56" s="141">
        <v>1301221</v>
      </c>
      <c r="B56" s="210" t="s">
        <v>121</v>
      </c>
      <c r="C56" s="142" t="s">
        <v>12</v>
      </c>
      <c r="D56" s="158"/>
      <c r="E56" s="158"/>
      <c r="F56" s="158"/>
      <c r="G56" s="148"/>
      <c r="H56" s="159"/>
      <c r="I56" s="159"/>
      <c r="J56" s="159"/>
      <c r="K56" s="145"/>
    </row>
    <row r="57" spans="1:16" s="162" customFormat="1" x14ac:dyDescent="0.2">
      <c r="A57" s="141">
        <v>1301222</v>
      </c>
      <c r="B57" s="210" t="s">
        <v>122</v>
      </c>
      <c r="C57" s="142" t="s">
        <v>123</v>
      </c>
      <c r="D57" s="138">
        <v>3</v>
      </c>
      <c r="E57" s="138">
        <v>0</v>
      </c>
      <c r="F57" s="138">
        <v>3</v>
      </c>
      <c r="G57" s="153">
        <v>1301224</v>
      </c>
      <c r="H57" s="153">
        <v>1301120</v>
      </c>
      <c r="I57" s="156"/>
      <c r="J57" s="153">
        <v>1301120</v>
      </c>
      <c r="K57" s="160"/>
      <c r="L57" s="161"/>
      <c r="M57" s="161"/>
      <c r="N57" s="161"/>
      <c r="O57" s="161"/>
      <c r="P57" s="161"/>
    </row>
    <row r="58" spans="1:16" x14ac:dyDescent="0.2">
      <c r="A58" s="141">
        <v>1301223</v>
      </c>
      <c r="B58" s="210" t="s">
        <v>124</v>
      </c>
      <c r="C58" s="142" t="s">
        <v>125</v>
      </c>
      <c r="D58" s="158"/>
      <c r="E58" s="158"/>
      <c r="F58" s="158"/>
      <c r="G58" s="148"/>
      <c r="H58" s="159"/>
      <c r="I58" s="159"/>
      <c r="J58" s="159"/>
      <c r="K58" s="145"/>
    </row>
    <row r="59" spans="1:16" s="162" customFormat="1" x14ac:dyDescent="0.2">
      <c r="A59" s="141">
        <v>1301224</v>
      </c>
      <c r="B59" s="210" t="s">
        <v>120</v>
      </c>
      <c r="C59" s="142" t="s">
        <v>11</v>
      </c>
      <c r="D59" s="158">
        <v>3</v>
      </c>
      <c r="E59" s="158">
        <v>0</v>
      </c>
      <c r="F59" s="158">
        <v>3</v>
      </c>
      <c r="G59" s="141">
        <v>1301120</v>
      </c>
      <c r="H59" s="159"/>
      <c r="I59" s="159"/>
      <c r="J59" s="159"/>
      <c r="K59" s="160" t="s">
        <v>472</v>
      </c>
      <c r="L59" s="161"/>
      <c r="M59" s="161"/>
      <c r="N59" s="161"/>
      <c r="O59" s="161"/>
      <c r="P59" s="161"/>
    </row>
    <row r="60" spans="1:16" x14ac:dyDescent="0.2">
      <c r="A60" s="141">
        <v>1301225</v>
      </c>
      <c r="B60" s="210" t="s">
        <v>126</v>
      </c>
      <c r="C60" s="142" t="s">
        <v>127</v>
      </c>
      <c r="D60" s="158"/>
      <c r="E60" s="158"/>
      <c r="F60" s="158"/>
      <c r="G60" s="148"/>
      <c r="H60" s="159"/>
      <c r="I60" s="159"/>
      <c r="J60" s="159"/>
      <c r="K60" s="145"/>
    </row>
    <row r="61" spans="1:16" x14ac:dyDescent="0.2">
      <c r="A61" s="141">
        <v>1301226</v>
      </c>
      <c r="B61" s="210" t="s">
        <v>128</v>
      </c>
      <c r="C61" s="142" t="s">
        <v>129</v>
      </c>
      <c r="D61" s="158"/>
      <c r="E61" s="158"/>
      <c r="F61" s="158"/>
      <c r="G61" s="148"/>
      <c r="H61" s="159"/>
      <c r="I61" s="159"/>
      <c r="J61" s="159"/>
      <c r="K61" s="145"/>
    </row>
    <row r="62" spans="1:16" x14ac:dyDescent="0.2">
      <c r="A62" s="141">
        <v>1301227</v>
      </c>
      <c r="B62" s="210" t="s">
        <v>146</v>
      </c>
      <c r="C62" s="142" t="s">
        <v>15</v>
      </c>
      <c r="D62" s="158"/>
      <c r="E62" s="158"/>
      <c r="F62" s="158"/>
      <c r="G62" s="148"/>
      <c r="H62" s="159"/>
      <c r="I62" s="159"/>
      <c r="J62" s="159"/>
      <c r="K62" s="145"/>
    </row>
    <row r="63" spans="1:16" x14ac:dyDescent="0.2">
      <c r="A63" s="141">
        <v>1301255</v>
      </c>
      <c r="B63" s="210" t="s">
        <v>130</v>
      </c>
      <c r="C63" s="142" t="s">
        <v>114</v>
      </c>
      <c r="D63" s="158"/>
      <c r="E63" s="158"/>
      <c r="F63" s="158"/>
      <c r="G63" s="148"/>
      <c r="H63" s="159"/>
      <c r="I63" s="159"/>
      <c r="J63" s="159"/>
      <c r="K63" s="145"/>
    </row>
    <row r="64" spans="1:16" x14ac:dyDescent="0.2">
      <c r="A64" s="141">
        <v>1301256</v>
      </c>
      <c r="B64" s="210" t="s">
        <v>131</v>
      </c>
      <c r="C64" s="142" t="s">
        <v>116</v>
      </c>
      <c r="D64" s="158"/>
      <c r="E64" s="158"/>
      <c r="F64" s="158"/>
      <c r="G64" s="148"/>
      <c r="H64" s="159"/>
      <c r="I64" s="159"/>
      <c r="J64" s="159"/>
      <c r="K64" s="145"/>
    </row>
    <row r="65" spans="1:11" x14ac:dyDescent="0.2">
      <c r="A65" s="141">
        <v>1301260</v>
      </c>
      <c r="B65" s="210" t="s">
        <v>132</v>
      </c>
      <c r="C65" s="142" t="s">
        <v>133</v>
      </c>
      <c r="D65" s="158"/>
      <c r="E65" s="158"/>
      <c r="F65" s="158"/>
      <c r="G65" s="148"/>
      <c r="H65" s="159"/>
      <c r="I65" s="159"/>
      <c r="J65" s="159"/>
      <c r="K65" s="145"/>
    </row>
    <row r="66" spans="1:11" x14ac:dyDescent="0.2">
      <c r="A66" s="141">
        <v>1301265</v>
      </c>
      <c r="B66" s="210" t="s">
        <v>134</v>
      </c>
      <c r="C66" s="142" t="s">
        <v>24</v>
      </c>
      <c r="D66" s="158"/>
      <c r="E66" s="158"/>
      <c r="F66" s="158"/>
      <c r="G66" s="148"/>
      <c r="H66" s="159"/>
      <c r="I66" s="159"/>
      <c r="J66" s="159"/>
      <c r="K66" s="145"/>
    </row>
    <row r="67" spans="1:11" ht="15.75" x14ac:dyDescent="0.25">
      <c r="A67" s="137">
        <v>1301270</v>
      </c>
      <c r="B67" s="151" t="s">
        <v>135</v>
      </c>
      <c r="C67" s="154" t="s">
        <v>42</v>
      </c>
      <c r="D67" s="138">
        <v>3</v>
      </c>
      <c r="E67" s="138">
        <v>0</v>
      </c>
      <c r="F67" s="138">
        <v>3</v>
      </c>
      <c r="G67" s="153">
        <v>1501110</v>
      </c>
      <c r="H67" s="153">
        <v>1301106</v>
      </c>
      <c r="I67" s="156"/>
      <c r="J67" s="153">
        <v>1301106</v>
      </c>
      <c r="K67" s="147"/>
    </row>
    <row r="68" spans="1:11" x14ac:dyDescent="0.2">
      <c r="A68" s="141">
        <v>1301271</v>
      </c>
      <c r="B68" s="210" t="s">
        <v>136</v>
      </c>
      <c r="C68" s="142" t="s">
        <v>137</v>
      </c>
      <c r="D68" s="158"/>
      <c r="E68" s="158"/>
      <c r="F68" s="158"/>
      <c r="G68" s="148"/>
      <c r="H68" s="159"/>
      <c r="I68" s="159"/>
      <c r="J68" s="159"/>
      <c r="K68" s="145"/>
    </row>
    <row r="69" spans="1:11" ht="15.75" x14ac:dyDescent="0.25">
      <c r="A69" s="137">
        <v>1301301</v>
      </c>
      <c r="B69" s="151" t="s">
        <v>138</v>
      </c>
      <c r="C69" s="154" t="s">
        <v>53</v>
      </c>
      <c r="D69" s="138">
        <v>3</v>
      </c>
      <c r="E69" s="138">
        <v>0</v>
      </c>
      <c r="F69" s="138">
        <v>3</v>
      </c>
      <c r="G69" s="153">
        <v>1301305</v>
      </c>
      <c r="H69" s="156"/>
      <c r="I69" s="153">
        <v>1301305</v>
      </c>
      <c r="J69" s="153">
        <v>1301305</v>
      </c>
      <c r="K69" s="147"/>
    </row>
    <row r="70" spans="1:11" ht="15.75" x14ac:dyDescent="0.25">
      <c r="A70" s="137">
        <v>1301302</v>
      </c>
      <c r="B70" s="151" t="s">
        <v>139</v>
      </c>
      <c r="C70" s="154" t="s">
        <v>140</v>
      </c>
      <c r="D70" s="138">
        <v>3</v>
      </c>
      <c r="E70" s="138">
        <v>0</v>
      </c>
      <c r="F70" s="138">
        <v>3</v>
      </c>
      <c r="G70" s="153">
        <v>1301203</v>
      </c>
      <c r="H70" s="156"/>
      <c r="I70" s="156"/>
      <c r="J70" s="156"/>
      <c r="K70" s="147"/>
    </row>
    <row r="71" spans="1:11" x14ac:dyDescent="0.2">
      <c r="A71" s="141">
        <v>1301303</v>
      </c>
      <c r="B71" s="210" t="s">
        <v>141</v>
      </c>
      <c r="C71" s="142" t="s">
        <v>142</v>
      </c>
      <c r="D71" s="158"/>
      <c r="E71" s="158"/>
      <c r="F71" s="158"/>
      <c r="G71" s="148"/>
      <c r="H71" s="159"/>
      <c r="I71" s="159"/>
      <c r="J71" s="159"/>
      <c r="K71" s="145"/>
    </row>
    <row r="72" spans="1:11" ht="15.75" x14ac:dyDescent="0.25">
      <c r="A72" s="137">
        <v>1301304</v>
      </c>
      <c r="B72" s="151" t="s">
        <v>143</v>
      </c>
      <c r="C72" s="154" t="s">
        <v>43</v>
      </c>
      <c r="D72" s="138">
        <v>2</v>
      </c>
      <c r="E72" s="138">
        <v>2</v>
      </c>
      <c r="F72" s="138">
        <v>3</v>
      </c>
      <c r="G72" s="153">
        <v>1301305</v>
      </c>
      <c r="H72" s="153">
        <v>1301305</v>
      </c>
      <c r="I72" s="153">
        <v>1301305</v>
      </c>
      <c r="J72" s="156"/>
      <c r="K72" s="147"/>
    </row>
    <row r="73" spans="1:11" ht="15.75" x14ac:dyDescent="0.25">
      <c r="A73" s="137">
        <v>1301310</v>
      </c>
      <c r="B73" s="151" t="s">
        <v>144</v>
      </c>
      <c r="C73" s="154" t="s">
        <v>13</v>
      </c>
      <c r="D73" s="138">
        <v>3</v>
      </c>
      <c r="E73" s="138">
        <v>0</v>
      </c>
      <c r="F73" s="138">
        <v>3</v>
      </c>
      <c r="G73" s="153">
        <v>1301203</v>
      </c>
      <c r="H73" s="153">
        <v>1301203</v>
      </c>
      <c r="I73" s="153">
        <v>1301203</v>
      </c>
      <c r="J73" s="153">
        <v>1301203</v>
      </c>
      <c r="K73" s="147"/>
    </row>
    <row r="74" spans="1:11" ht="15.75" x14ac:dyDescent="0.25">
      <c r="A74" s="137">
        <v>1301315</v>
      </c>
      <c r="B74" s="151" t="s">
        <v>145</v>
      </c>
      <c r="C74" s="154" t="s">
        <v>14</v>
      </c>
      <c r="D74" s="138">
        <v>3</v>
      </c>
      <c r="E74" s="138">
        <v>0</v>
      </c>
      <c r="F74" s="138">
        <v>3</v>
      </c>
      <c r="G74" s="153">
        <v>1301203</v>
      </c>
      <c r="H74" s="156"/>
      <c r="I74" s="156"/>
      <c r="J74" s="153">
        <v>1301203</v>
      </c>
      <c r="K74" s="147"/>
    </row>
    <row r="75" spans="1:11" x14ac:dyDescent="0.2">
      <c r="A75" s="141">
        <v>1301320</v>
      </c>
      <c r="B75" s="210" t="s">
        <v>121</v>
      </c>
      <c r="C75" s="142" t="s">
        <v>12</v>
      </c>
      <c r="D75" s="158"/>
      <c r="E75" s="158"/>
      <c r="F75" s="158"/>
      <c r="G75" s="148"/>
      <c r="H75" s="159"/>
      <c r="I75" s="159"/>
      <c r="J75" s="159"/>
      <c r="K75" s="145"/>
    </row>
    <row r="76" spans="1:11" x14ac:dyDescent="0.2">
      <c r="A76" s="141">
        <v>1301325</v>
      </c>
      <c r="B76" s="210" t="s">
        <v>146</v>
      </c>
      <c r="C76" s="142" t="s">
        <v>15</v>
      </c>
      <c r="D76" s="158"/>
      <c r="E76" s="158"/>
      <c r="F76" s="158"/>
      <c r="G76" s="148"/>
      <c r="H76" s="159"/>
      <c r="I76" s="159"/>
      <c r="J76" s="159"/>
      <c r="K76" s="145"/>
    </row>
    <row r="77" spans="1:11" ht="15.75" x14ac:dyDescent="0.25">
      <c r="A77" s="137">
        <v>1301326</v>
      </c>
      <c r="B77" s="151" t="s">
        <v>146</v>
      </c>
      <c r="C77" s="154" t="s">
        <v>15</v>
      </c>
      <c r="D77" s="138">
        <v>3</v>
      </c>
      <c r="E77" s="138">
        <v>0</v>
      </c>
      <c r="F77" s="138">
        <v>3</v>
      </c>
      <c r="G77" s="153">
        <v>1301222</v>
      </c>
      <c r="H77" s="153">
        <v>1301203</v>
      </c>
      <c r="I77" s="153">
        <v>1301203</v>
      </c>
      <c r="J77" s="153">
        <v>1301203</v>
      </c>
      <c r="K77" s="147"/>
    </row>
    <row r="78" spans="1:11" x14ac:dyDescent="0.2">
      <c r="A78" s="141">
        <v>1301327</v>
      </c>
      <c r="B78" s="210" t="s">
        <v>147</v>
      </c>
      <c r="C78" s="142" t="s">
        <v>15</v>
      </c>
      <c r="D78" s="158"/>
      <c r="E78" s="158"/>
      <c r="F78" s="158"/>
      <c r="G78" s="148"/>
      <c r="H78" s="159"/>
      <c r="I78" s="159"/>
      <c r="J78" s="159"/>
      <c r="K78" s="145"/>
    </row>
    <row r="79" spans="1:11" x14ac:dyDescent="0.2">
      <c r="A79" s="141">
        <v>1301330</v>
      </c>
      <c r="B79" s="210" t="s">
        <v>397</v>
      </c>
      <c r="C79" s="142" t="s">
        <v>148</v>
      </c>
      <c r="D79" s="158"/>
      <c r="E79" s="158"/>
      <c r="F79" s="158"/>
      <c r="G79" s="148"/>
      <c r="H79" s="159"/>
      <c r="I79" s="159"/>
      <c r="J79" s="159"/>
      <c r="K79" s="145"/>
    </row>
    <row r="80" spans="1:11" x14ac:dyDescent="0.2">
      <c r="A80" s="141">
        <v>1301331</v>
      </c>
      <c r="B80" s="210" t="s">
        <v>126</v>
      </c>
      <c r="C80" s="142" t="s">
        <v>149</v>
      </c>
      <c r="D80" s="158"/>
      <c r="E80" s="158"/>
      <c r="F80" s="158"/>
      <c r="G80" s="148"/>
      <c r="H80" s="159"/>
      <c r="I80" s="159"/>
      <c r="J80" s="159"/>
      <c r="K80" s="145"/>
    </row>
    <row r="81" spans="1:11" ht="15.75" x14ac:dyDescent="0.25">
      <c r="A81" s="137">
        <v>1301340</v>
      </c>
      <c r="B81" s="151" t="s">
        <v>150</v>
      </c>
      <c r="C81" s="154" t="s">
        <v>16</v>
      </c>
      <c r="D81" s="138">
        <v>3</v>
      </c>
      <c r="E81" s="138">
        <v>0</v>
      </c>
      <c r="F81" s="138">
        <v>3</v>
      </c>
      <c r="G81" s="153">
        <v>1301203</v>
      </c>
      <c r="H81" s="156"/>
      <c r="I81" s="156"/>
      <c r="J81" s="156"/>
      <c r="K81" s="147"/>
    </row>
    <row r="82" spans="1:11" ht="15.75" x14ac:dyDescent="0.25">
      <c r="A82" s="137">
        <v>1301369</v>
      </c>
      <c r="B82" s="151" t="s">
        <v>151</v>
      </c>
      <c r="C82" s="154" t="s">
        <v>17</v>
      </c>
      <c r="D82" s="138">
        <v>3</v>
      </c>
      <c r="E82" s="138">
        <v>0</v>
      </c>
      <c r="F82" s="138">
        <v>0</v>
      </c>
      <c r="G82" s="153" t="s">
        <v>423</v>
      </c>
      <c r="H82" s="156"/>
      <c r="I82" s="156"/>
      <c r="J82" s="156"/>
      <c r="K82" s="147"/>
    </row>
    <row r="83" spans="1:11" ht="15.75" x14ac:dyDescent="0.25">
      <c r="A83" s="137">
        <v>1301368</v>
      </c>
      <c r="B83" s="151" t="s">
        <v>151</v>
      </c>
      <c r="C83" s="154" t="s">
        <v>17</v>
      </c>
      <c r="D83" s="138">
        <v>0</v>
      </c>
      <c r="E83" s="138">
        <v>0</v>
      </c>
      <c r="F83" s="138">
        <v>0</v>
      </c>
      <c r="G83" s="153" t="s">
        <v>423</v>
      </c>
      <c r="H83" s="156"/>
      <c r="I83" s="156"/>
      <c r="J83" s="156"/>
      <c r="K83" s="147"/>
    </row>
    <row r="84" spans="1:11" ht="15.75" x14ac:dyDescent="0.25">
      <c r="A84" s="137">
        <v>1301371</v>
      </c>
      <c r="B84" s="151" t="s">
        <v>152</v>
      </c>
      <c r="C84" s="154" t="s">
        <v>55</v>
      </c>
      <c r="D84" s="138">
        <v>3</v>
      </c>
      <c r="E84" s="138">
        <v>0</v>
      </c>
      <c r="F84" s="138">
        <v>3</v>
      </c>
      <c r="G84" s="153" t="s">
        <v>543</v>
      </c>
      <c r="H84" s="153" t="s">
        <v>543</v>
      </c>
      <c r="I84" s="153" t="s">
        <v>543</v>
      </c>
      <c r="J84" s="156"/>
      <c r="K84" s="147"/>
    </row>
    <row r="85" spans="1:11" x14ac:dyDescent="0.2">
      <c r="A85" s="141">
        <v>1301372</v>
      </c>
      <c r="B85" s="210" t="s">
        <v>152</v>
      </c>
      <c r="C85" s="142" t="s">
        <v>55</v>
      </c>
      <c r="D85" s="158"/>
      <c r="E85" s="158"/>
      <c r="F85" s="158"/>
      <c r="G85" s="148"/>
      <c r="H85" s="159"/>
      <c r="I85" s="159"/>
      <c r="J85" s="159"/>
      <c r="K85" s="145"/>
    </row>
    <row r="86" spans="1:11" ht="15.75" x14ac:dyDescent="0.25">
      <c r="A86" s="137">
        <v>1301392</v>
      </c>
      <c r="B86" s="151" t="s">
        <v>153</v>
      </c>
      <c r="C86" s="154" t="s">
        <v>59</v>
      </c>
      <c r="D86" s="138">
        <v>3</v>
      </c>
      <c r="E86" s="138">
        <v>0</v>
      </c>
      <c r="F86" s="138">
        <v>3</v>
      </c>
      <c r="G86" s="153" t="s">
        <v>422</v>
      </c>
      <c r="H86" s="156"/>
      <c r="I86" s="156"/>
      <c r="J86" s="156"/>
      <c r="K86" s="147"/>
    </row>
    <row r="87" spans="1:11" x14ac:dyDescent="0.2">
      <c r="A87" s="141">
        <v>1301399</v>
      </c>
      <c r="B87" s="210" t="s">
        <v>154</v>
      </c>
      <c r="C87" s="142" t="s">
        <v>155</v>
      </c>
      <c r="D87" s="158"/>
      <c r="E87" s="158"/>
      <c r="F87" s="158"/>
      <c r="G87" s="148"/>
      <c r="H87" s="159"/>
      <c r="I87" s="159"/>
      <c r="J87" s="159"/>
      <c r="K87" s="145"/>
    </row>
    <row r="88" spans="1:11" x14ac:dyDescent="0.2">
      <c r="A88" s="141">
        <v>1301410</v>
      </c>
      <c r="B88" s="210" t="s">
        <v>156</v>
      </c>
      <c r="C88" s="142" t="s">
        <v>157</v>
      </c>
      <c r="D88" s="158"/>
      <c r="E88" s="158"/>
      <c r="F88" s="158"/>
      <c r="G88" s="148"/>
      <c r="H88" s="159"/>
      <c r="I88" s="159"/>
      <c r="J88" s="159"/>
      <c r="K88" s="145"/>
    </row>
    <row r="89" spans="1:11" ht="15.75" x14ac:dyDescent="0.25">
      <c r="A89" s="137">
        <v>1301415</v>
      </c>
      <c r="B89" s="151" t="s">
        <v>158</v>
      </c>
      <c r="C89" s="154" t="s">
        <v>159</v>
      </c>
      <c r="D89" s="138">
        <v>3</v>
      </c>
      <c r="E89" s="138">
        <v>0</v>
      </c>
      <c r="F89" s="138">
        <v>3</v>
      </c>
      <c r="G89" s="153">
        <v>1301315</v>
      </c>
      <c r="H89" s="156"/>
      <c r="I89" s="156"/>
      <c r="J89" s="156"/>
      <c r="K89" s="147"/>
    </row>
    <row r="90" spans="1:11" x14ac:dyDescent="0.2">
      <c r="A90" s="141">
        <v>1301420</v>
      </c>
      <c r="B90" s="210" t="s">
        <v>160</v>
      </c>
      <c r="C90" s="142" t="s">
        <v>161</v>
      </c>
      <c r="D90" s="158"/>
      <c r="E90" s="158"/>
      <c r="F90" s="158"/>
      <c r="G90" s="148"/>
      <c r="H90" s="159"/>
      <c r="I90" s="159"/>
      <c r="J90" s="159"/>
      <c r="K90" s="145"/>
    </row>
    <row r="91" spans="1:11" ht="15.75" x14ac:dyDescent="0.25">
      <c r="A91" s="137">
        <v>1301425</v>
      </c>
      <c r="B91" s="151" t="s">
        <v>162</v>
      </c>
      <c r="C91" s="154" t="s">
        <v>56</v>
      </c>
      <c r="D91" s="138">
        <v>3</v>
      </c>
      <c r="E91" s="138">
        <v>0</v>
      </c>
      <c r="F91" s="138">
        <v>3</v>
      </c>
      <c r="G91" s="153">
        <v>1301326</v>
      </c>
      <c r="H91" s="156"/>
      <c r="I91" s="156"/>
      <c r="J91" s="156"/>
      <c r="K91" s="147"/>
    </row>
    <row r="92" spans="1:11" x14ac:dyDescent="0.2">
      <c r="A92" s="137">
        <v>1301440</v>
      </c>
      <c r="B92" s="151" t="s">
        <v>163</v>
      </c>
      <c r="C92" s="154" t="s">
        <v>57</v>
      </c>
      <c r="D92" s="138">
        <v>3</v>
      </c>
      <c r="E92" s="138">
        <v>0</v>
      </c>
      <c r="F92" s="138">
        <v>3</v>
      </c>
      <c r="G92" s="153">
        <v>1301310</v>
      </c>
      <c r="H92" s="156"/>
      <c r="I92" s="153">
        <v>1301310</v>
      </c>
      <c r="J92" s="156"/>
      <c r="K92" s="145"/>
    </row>
    <row r="93" spans="1:11" x14ac:dyDescent="0.2">
      <c r="A93" s="137">
        <v>1301455</v>
      </c>
      <c r="B93" s="151" t="s">
        <v>164</v>
      </c>
      <c r="C93" s="154" t="s">
        <v>18</v>
      </c>
      <c r="D93" s="138">
        <v>2</v>
      </c>
      <c r="E93" s="138">
        <v>2</v>
      </c>
      <c r="F93" s="138">
        <v>3</v>
      </c>
      <c r="G93" s="153">
        <v>1301310</v>
      </c>
      <c r="H93" s="153">
        <v>1301310</v>
      </c>
      <c r="I93" s="156"/>
      <c r="J93" s="156"/>
      <c r="K93" s="145"/>
    </row>
    <row r="94" spans="1:11" x14ac:dyDescent="0.2">
      <c r="A94" s="141">
        <v>1301460</v>
      </c>
      <c r="B94" s="210" t="s">
        <v>165</v>
      </c>
      <c r="C94" s="142" t="s">
        <v>166</v>
      </c>
      <c r="D94" s="158"/>
      <c r="E94" s="158"/>
      <c r="F94" s="158"/>
      <c r="G94" s="148"/>
      <c r="H94" s="159"/>
      <c r="I94" s="159"/>
      <c r="J94" s="159"/>
      <c r="K94" s="145"/>
    </row>
    <row r="95" spans="1:11" x14ac:dyDescent="0.2">
      <c r="A95" s="137">
        <v>1301461</v>
      </c>
      <c r="B95" s="151" t="s">
        <v>167</v>
      </c>
      <c r="C95" s="154" t="s">
        <v>58</v>
      </c>
      <c r="D95" s="138">
        <v>3</v>
      </c>
      <c r="E95" s="138">
        <v>0</v>
      </c>
      <c r="F95" s="138">
        <v>3</v>
      </c>
      <c r="G95" s="153">
        <v>1301340</v>
      </c>
      <c r="H95" s="156"/>
      <c r="I95" s="156"/>
      <c r="J95" s="156"/>
      <c r="K95" s="145"/>
    </row>
    <row r="96" spans="1:11" x14ac:dyDescent="0.2">
      <c r="A96" s="141">
        <v>1301486</v>
      </c>
      <c r="B96" s="210" t="s">
        <v>168</v>
      </c>
      <c r="C96" s="142" t="s">
        <v>169</v>
      </c>
      <c r="D96" s="158"/>
      <c r="E96" s="158"/>
      <c r="F96" s="158"/>
      <c r="G96" s="148"/>
      <c r="H96" s="159"/>
      <c r="I96" s="159"/>
      <c r="J96" s="159"/>
      <c r="K96" s="145"/>
    </row>
    <row r="97" spans="1:11" x14ac:dyDescent="0.2">
      <c r="A97" s="141">
        <v>1301489</v>
      </c>
      <c r="B97" s="210" t="s">
        <v>170</v>
      </c>
      <c r="C97" s="142" t="s">
        <v>19</v>
      </c>
      <c r="D97" s="158"/>
      <c r="E97" s="158"/>
      <c r="F97" s="158"/>
      <c r="G97" s="148"/>
      <c r="H97" s="159"/>
      <c r="I97" s="159"/>
      <c r="J97" s="159"/>
      <c r="K97" s="145"/>
    </row>
    <row r="98" spans="1:11" x14ac:dyDescent="0.2">
      <c r="A98" s="137">
        <v>1301490</v>
      </c>
      <c r="B98" s="151" t="s">
        <v>171</v>
      </c>
      <c r="C98" s="154" t="s">
        <v>60</v>
      </c>
      <c r="D98" s="138">
        <v>3</v>
      </c>
      <c r="E98" s="138">
        <v>0</v>
      </c>
      <c r="F98" s="138">
        <v>3</v>
      </c>
      <c r="G98" s="153" t="s">
        <v>422</v>
      </c>
      <c r="H98" s="156"/>
      <c r="I98" s="156"/>
      <c r="J98" s="156"/>
      <c r="K98" s="145"/>
    </row>
    <row r="99" spans="1:11" x14ac:dyDescent="0.2">
      <c r="A99" s="137">
        <v>1301491</v>
      </c>
      <c r="B99" s="151" t="s">
        <v>172</v>
      </c>
      <c r="C99" s="154" t="s">
        <v>82</v>
      </c>
      <c r="D99" s="138">
        <v>0</v>
      </c>
      <c r="E99" s="138">
        <v>2</v>
      </c>
      <c r="F99" s="138">
        <v>1</v>
      </c>
      <c r="G99" s="153" t="s">
        <v>581</v>
      </c>
      <c r="H99" s="156"/>
      <c r="I99" s="156"/>
      <c r="J99" s="156"/>
      <c r="K99" s="145"/>
    </row>
    <row r="100" spans="1:11" x14ac:dyDescent="0.2">
      <c r="A100" s="137">
        <v>1301492</v>
      </c>
      <c r="B100" s="151" t="s">
        <v>173</v>
      </c>
      <c r="C100" s="154" t="s">
        <v>83</v>
      </c>
      <c r="D100" s="138">
        <v>0</v>
      </c>
      <c r="E100" s="138">
        <v>4</v>
      </c>
      <c r="F100" s="138">
        <v>2</v>
      </c>
      <c r="G100" s="153">
        <v>1301491</v>
      </c>
      <c r="H100" s="156"/>
      <c r="I100" s="156"/>
      <c r="J100" s="156"/>
      <c r="K100" s="145"/>
    </row>
    <row r="101" spans="1:11" x14ac:dyDescent="0.2">
      <c r="A101" s="141">
        <v>1301900</v>
      </c>
      <c r="B101" s="210" t="s">
        <v>174</v>
      </c>
      <c r="C101" s="142" t="s">
        <v>175</v>
      </c>
      <c r="D101" s="158"/>
      <c r="E101" s="158"/>
      <c r="F101" s="158"/>
      <c r="G101" s="148"/>
      <c r="H101" s="159"/>
      <c r="I101" s="159"/>
      <c r="J101" s="159"/>
      <c r="K101" s="145"/>
    </row>
    <row r="102" spans="1:11" x14ac:dyDescent="0.2">
      <c r="A102" s="141">
        <v>1301901</v>
      </c>
      <c r="B102" s="210" t="s">
        <v>176</v>
      </c>
      <c r="C102" s="142" t="s">
        <v>177</v>
      </c>
      <c r="D102" s="158"/>
      <c r="E102" s="158"/>
      <c r="F102" s="158"/>
      <c r="G102" s="148"/>
      <c r="H102" s="159"/>
      <c r="I102" s="159"/>
      <c r="J102" s="159"/>
      <c r="K102" s="145"/>
    </row>
    <row r="103" spans="1:11" x14ac:dyDescent="0.2">
      <c r="A103" s="137">
        <v>1302281</v>
      </c>
      <c r="B103" s="151" t="s">
        <v>178</v>
      </c>
      <c r="C103" s="154" t="s">
        <v>79</v>
      </c>
      <c r="D103" s="138">
        <v>3</v>
      </c>
      <c r="E103" s="138">
        <v>0</v>
      </c>
      <c r="F103" s="138">
        <v>3</v>
      </c>
      <c r="G103" s="153">
        <v>1301108</v>
      </c>
      <c r="H103" s="153">
        <v>1301108</v>
      </c>
      <c r="I103" s="153">
        <v>1303120</v>
      </c>
      <c r="J103" s="156"/>
      <c r="K103" s="145"/>
    </row>
    <row r="104" spans="1:11" x14ac:dyDescent="0.2">
      <c r="A104" s="137">
        <v>1302369</v>
      </c>
      <c r="B104" s="151" t="s">
        <v>151</v>
      </c>
      <c r="C104" s="154" t="s">
        <v>17</v>
      </c>
      <c r="D104" s="138">
        <v>0</v>
      </c>
      <c r="E104" s="138">
        <v>6</v>
      </c>
      <c r="F104" s="138">
        <v>3</v>
      </c>
      <c r="G104" s="153"/>
      <c r="H104" s="153" t="s">
        <v>423</v>
      </c>
      <c r="I104" s="156"/>
      <c r="J104" s="156"/>
      <c r="K104" s="145"/>
    </row>
    <row r="105" spans="1:11" x14ac:dyDescent="0.2">
      <c r="A105" s="141">
        <v>1302380</v>
      </c>
      <c r="B105" s="210" t="s">
        <v>179</v>
      </c>
      <c r="C105" s="142" t="s">
        <v>20</v>
      </c>
      <c r="D105" s="158"/>
      <c r="E105" s="158"/>
      <c r="F105" s="158"/>
      <c r="G105" s="148"/>
      <c r="H105" s="159"/>
      <c r="I105" s="159"/>
      <c r="J105" s="159"/>
      <c r="K105" s="145"/>
    </row>
    <row r="106" spans="1:11" x14ac:dyDescent="0.2">
      <c r="A106" s="141">
        <v>1302381</v>
      </c>
      <c r="B106" s="210" t="s">
        <v>178</v>
      </c>
      <c r="C106" s="142" t="s">
        <v>79</v>
      </c>
      <c r="D106" s="158"/>
      <c r="E106" s="158"/>
      <c r="F106" s="158"/>
      <c r="G106" s="148"/>
      <c r="H106" s="159"/>
      <c r="I106" s="159"/>
      <c r="J106" s="159"/>
      <c r="K106" s="145"/>
    </row>
    <row r="107" spans="1:11" x14ac:dyDescent="0.2">
      <c r="A107" s="137">
        <v>1302382</v>
      </c>
      <c r="B107" s="151" t="s">
        <v>180</v>
      </c>
      <c r="C107" s="154" t="s">
        <v>181</v>
      </c>
      <c r="D107" s="138">
        <v>2</v>
      </c>
      <c r="E107" s="138">
        <v>2</v>
      </c>
      <c r="F107" s="138">
        <v>3</v>
      </c>
      <c r="G107" s="153"/>
      <c r="H107" s="153">
        <v>1302281</v>
      </c>
      <c r="I107" s="156"/>
      <c r="J107" s="156"/>
      <c r="K107" s="145"/>
    </row>
    <row r="108" spans="1:11" x14ac:dyDescent="0.2">
      <c r="A108" s="137">
        <v>1302383</v>
      </c>
      <c r="B108" s="151" t="s">
        <v>182</v>
      </c>
      <c r="C108" s="154" t="s">
        <v>61</v>
      </c>
      <c r="D108" s="138">
        <v>2</v>
      </c>
      <c r="E108" s="138">
        <v>2</v>
      </c>
      <c r="F108" s="138">
        <v>3</v>
      </c>
      <c r="G108" s="153">
        <v>1302281</v>
      </c>
      <c r="H108" s="153">
        <v>1302281</v>
      </c>
      <c r="I108" s="153">
        <v>1302281</v>
      </c>
      <c r="J108" s="156"/>
      <c r="K108" s="145"/>
    </row>
    <row r="109" spans="1:11" x14ac:dyDescent="0.2">
      <c r="A109" s="141">
        <v>1302385</v>
      </c>
      <c r="B109" s="210" t="s">
        <v>183</v>
      </c>
      <c r="C109" s="142" t="s">
        <v>184</v>
      </c>
      <c r="D109" s="158"/>
      <c r="E109" s="158"/>
      <c r="F109" s="158"/>
      <c r="G109" s="148"/>
      <c r="H109" s="159"/>
      <c r="I109" s="159"/>
      <c r="J109" s="159"/>
      <c r="K109" s="145"/>
    </row>
    <row r="110" spans="1:11" x14ac:dyDescent="0.2">
      <c r="A110" s="141">
        <v>1302386</v>
      </c>
      <c r="B110" s="210" t="s">
        <v>185</v>
      </c>
      <c r="C110" s="142" t="s">
        <v>186</v>
      </c>
      <c r="D110" s="158"/>
      <c r="E110" s="158"/>
      <c r="F110" s="158"/>
      <c r="G110" s="148"/>
      <c r="H110" s="159"/>
      <c r="I110" s="159"/>
      <c r="J110" s="159"/>
      <c r="K110" s="145"/>
    </row>
    <row r="111" spans="1:11" x14ac:dyDescent="0.2">
      <c r="A111" s="137">
        <v>1302387</v>
      </c>
      <c r="B111" s="151" t="s">
        <v>187</v>
      </c>
      <c r="C111" s="154" t="s">
        <v>188</v>
      </c>
      <c r="D111" s="138">
        <v>2</v>
      </c>
      <c r="E111" s="138">
        <v>2</v>
      </c>
      <c r="F111" s="138">
        <v>3</v>
      </c>
      <c r="G111" s="153"/>
      <c r="H111" s="153">
        <v>1302382</v>
      </c>
      <c r="I111" s="156"/>
      <c r="J111" s="156"/>
      <c r="K111" s="145"/>
    </row>
    <row r="112" spans="1:11" x14ac:dyDescent="0.2">
      <c r="A112" s="137">
        <v>1302388</v>
      </c>
      <c r="B112" s="151" t="s">
        <v>189</v>
      </c>
      <c r="C112" s="154" t="s">
        <v>76</v>
      </c>
      <c r="D112" s="138">
        <v>3</v>
      </c>
      <c r="E112" s="138">
        <v>0</v>
      </c>
      <c r="F112" s="138">
        <v>3</v>
      </c>
      <c r="G112" s="156"/>
      <c r="H112" s="153">
        <v>1302281</v>
      </c>
      <c r="I112" s="156"/>
      <c r="J112" s="156"/>
      <c r="K112" s="145"/>
    </row>
    <row r="113" spans="1:11" x14ac:dyDescent="0.2">
      <c r="A113" s="137">
        <v>1302392</v>
      </c>
      <c r="B113" s="151" t="s">
        <v>190</v>
      </c>
      <c r="C113" s="154" t="s">
        <v>191</v>
      </c>
      <c r="D113" s="138">
        <v>3</v>
      </c>
      <c r="E113" s="138">
        <v>0</v>
      </c>
      <c r="F113" s="138">
        <v>3</v>
      </c>
      <c r="G113" s="156"/>
      <c r="H113" s="153" t="s">
        <v>422</v>
      </c>
      <c r="I113" s="156"/>
      <c r="J113" s="156"/>
      <c r="K113" s="145"/>
    </row>
    <row r="114" spans="1:11" x14ac:dyDescent="0.2">
      <c r="A114" s="141">
        <v>1302410</v>
      </c>
      <c r="B114" s="210" t="s">
        <v>192</v>
      </c>
      <c r="C114" s="142" t="s">
        <v>193</v>
      </c>
      <c r="D114" s="158"/>
      <c r="E114" s="158"/>
      <c r="F114" s="158"/>
      <c r="G114" s="148"/>
      <c r="H114" s="159"/>
      <c r="I114" s="159"/>
      <c r="J114" s="159"/>
      <c r="K114" s="145"/>
    </row>
    <row r="115" spans="1:11" x14ac:dyDescent="0.2">
      <c r="A115" s="141">
        <v>1302430</v>
      </c>
      <c r="B115" s="210" t="s">
        <v>194</v>
      </c>
      <c r="C115" s="142" t="s">
        <v>195</v>
      </c>
      <c r="D115" s="158"/>
      <c r="E115" s="158"/>
      <c r="F115" s="158"/>
      <c r="G115" s="148"/>
      <c r="H115" s="159"/>
      <c r="I115" s="159"/>
      <c r="J115" s="159"/>
      <c r="K115" s="145"/>
    </row>
    <row r="116" spans="1:11" x14ac:dyDescent="0.2">
      <c r="A116" s="141">
        <v>1302433</v>
      </c>
      <c r="B116" s="210" t="s">
        <v>196</v>
      </c>
      <c r="C116" s="142" t="s">
        <v>197</v>
      </c>
      <c r="D116" s="158"/>
      <c r="E116" s="158"/>
      <c r="F116" s="158"/>
      <c r="G116" s="148"/>
      <c r="H116" s="159"/>
      <c r="I116" s="159"/>
      <c r="J116" s="159"/>
      <c r="K116" s="145"/>
    </row>
    <row r="117" spans="1:11" x14ac:dyDescent="0.2">
      <c r="A117" s="141">
        <v>1302440</v>
      </c>
      <c r="B117" s="210" t="s">
        <v>198</v>
      </c>
      <c r="C117" s="142" t="s">
        <v>199</v>
      </c>
      <c r="D117" s="158"/>
      <c r="E117" s="158"/>
      <c r="F117" s="158"/>
      <c r="G117" s="148"/>
      <c r="H117" s="159"/>
      <c r="I117" s="159"/>
      <c r="J117" s="159"/>
      <c r="K117" s="145"/>
    </row>
    <row r="118" spans="1:11" x14ac:dyDescent="0.2">
      <c r="A118" s="137">
        <v>1302441</v>
      </c>
      <c r="B118" s="151" t="s">
        <v>200</v>
      </c>
      <c r="C118" s="154" t="s">
        <v>201</v>
      </c>
      <c r="D118" s="138">
        <v>3</v>
      </c>
      <c r="E118" s="138">
        <v>0</v>
      </c>
      <c r="F118" s="138">
        <v>3</v>
      </c>
      <c r="G118" s="156"/>
      <c r="H118" s="153">
        <v>1303338</v>
      </c>
      <c r="I118" s="156"/>
      <c r="J118" s="156"/>
      <c r="K118" s="145"/>
    </row>
    <row r="119" spans="1:11" x14ac:dyDescent="0.2">
      <c r="A119" s="141">
        <v>1302450</v>
      </c>
      <c r="B119" s="210" t="s">
        <v>202</v>
      </c>
      <c r="C119" s="142" t="s">
        <v>62</v>
      </c>
      <c r="D119" s="158"/>
      <c r="E119" s="158"/>
      <c r="F119" s="158"/>
      <c r="G119" s="148"/>
      <c r="H119" s="159"/>
      <c r="I119" s="159"/>
      <c r="J119" s="159"/>
      <c r="K119" s="145"/>
    </row>
    <row r="120" spans="1:11" x14ac:dyDescent="0.2">
      <c r="A120" s="137">
        <v>1302452</v>
      </c>
      <c r="B120" s="151" t="s">
        <v>203</v>
      </c>
      <c r="C120" s="154" t="s">
        <v>62</v>
      </c>
      <c r="D120" s="138">
        <v>3</v>
      </c>
      <c r="E120" s="138">
        <v>0</v>
      </c>
      <c r="F120" s="138">
        <v>3</v>
      </c>
      <c r="G120" s="153">
        <v>1302281</v>
      </c>
      <c r="H120" s="153">
        <v>1302281</v>
      </c>
      <c r="I120" s="156"/>
      <c r="J120" s="156"/>
      <c r="K120" s="145"/>
    </row>
    <row r="121" spans="1:11" x14ac:dyDescent="0.2">
      <c r="A121" s="137">
        <v>1302478</v>
      </c>
      <c r="B121" s="151" t="s">
        <v>204</v>
      </c>
      <c r="C121" s="154" t="s">
        <v>205</v>
      </c>
      <c r="D121" s="138">
        <v>2</v>
      </c>
      <c r="E121" s="138">
        <v>2</v>
      </c>
      <c r="F121" s="138">
        <v>3</v>
      </c>
      <c r="G121" s="153"/>
      <c r="H121" s="148">
        <v>1303386</v>
      </c>
      <c r="I121" s="156"/>
      <c r="J121" s="156"/>
      <c r="K121" s="145"/>
    </row>
    <row r="122" spans="1:11" x14ac:dyDescent="0.2">
      <c r="A122" s="141">
        <v>1302480</v>
      </c>
      <c r="B122" s="210" t="s">
        <v>206</v>
      </c>
      <c r="C122" s="142" t="s">
        <v>207</v>
      </c>
      <c r="D122" s="158"/>
      <c r="E122" s="158"/>
      <c r="F122" s="158"/>
      <c r="G122" s="148"/>
      <c r="H122" s="159"/>
      <c r="I122" s="159"/>
      <c r="J122" s="159"/>
      <c r="K122" s="145"/>
    </row>
    <row r="123" spans="1:11" x14ac:dyDescent="0.2">
      <c r="A123" s="137">
        <v>1302481</v>
      </c>
      <c r="B123" s="151" t="s">
        <v>208</v>
      </c>
      <c r="C123" s="154" t="s">
        <v>209</v>
      </c>
      <c r="D123" s="138">
        <v>3</v>
      </c>
      <c r="E123" s="138">
        <v>0</v>
      </c>
      <c r="F123" s="138">
        <v>3</v>
      </c>
      <c r="G123" s="153"/>
      <c r="H123" s="148">
        <v>1303386</v>
      </c>
      <c r="I123" s="156"/>
      <c r="J123" s="156"/>
      <c r="K123" s="145"/>
    </row>
    <row r="124" spans="1:11" x14ac:dyDescent="0.2">
      <c r="A124" s="141">
        <v>1302482</v>
      </c>
      <c r="B124" s="210" t="s">
        <v>185</v>
      </c>
      <c r="C124" s="142" t="s">
        <v>186</v>
      </c>
      <c r="D124" s="158"/>
      <c r="E124" s="158"/>
      <c r="F124" s="158"/>
      <c r="G124" s="148"/>
      <c r="H124" s="159"/>
      <c r="I124" s="159"/>
      <c r="J124" s="159"/>
      <c r="K124" s="145"/>
    </row>
    <row r="125" spans="1:11" x14ac:dyDescent="0.2">
      <c r="A125" s="137">
        <v>1302483</v>
      </c>
      <c r="B125" s="151" t="s">
        <v>210</v>
      </c>
      <c r="C125" s="154" t="s">
        <v>211</v>
      </c>
      <c r="D125" s="138">
        <v>3</v>
      </c>
      <c r="E125" s="138">
        <v>0</v>
      </c>
      <c r="F125" s="138">
        <v>3</v>
      </c>
      <c r="G125" s="153">
        <v>1301326</v>
      </c>
      <c r="H125" s="156"/>
      <c r="I125" s="156"/>
      <c r="J125" s="156"/>
      <c r="K125" s="145"/>
    </row>
    <row r="126" spans="1:11" x14ac:dyDescent="0.2">
      <c r="A126" s="137">
        <v>1302484</v>
      </c>
      <c r="B126" s="151" t="s">
        <v>212</v>
      </c>
      <c r="C126" s="154" t="s">
        <v>213</v>
      </c>
      <c r="D126" s="138">
        <v>3</v>
      </c>
      <c r="E126" s="138">
        <v>0</v>
      </c>
      <c r="F126" s="138">
        <v>3</v>
      </c>
      <c r="G126" s="153"/>
      <c r="H126" s="148">
        <v>1303386</v>
      </c>
      <c r="I126" s="156"/>
      <c r="J126" s="156"/>
      <c r="K126" s="145"/>
    </row>
    <row r="127" spans="1:11" x14ac:dyDescent="0.2">
      <c r="A127" s="137">
        <v>1302485</v>
      </c>
      <c r="B127" s="151" t="s">
        <v>214</v>
      </c>
      <c r="C127" s="154" t="s">
        <v>215</v>
      </c>
      <c r="D127" s="138">
        <v>3</v>
      </c>
      <c r="E127" s="138">
        <v>0</v>
      </c>
      <c r="F127" s="138">
        <v>3</v>
      </c>
      <c r="G127" s="153"/>
      <c r="H127" s="153">
        <v>1302383</v>
      </c>
      <c r="I127" s="156"/>
      <c r="J127" s="156"/>
      <c r="K127" s="145"/>
    </row>
    <row r="128" spans="1:11" x14ac:dyDescent="0.2">
      <c r="A128" s="137">
        <v>1302486</v>
      </c>
      <c r="B128" s="151" t="s">
        <v>404</v>
      </c>
      <c r="C128" s="154" t="s">
        <v>405</v>
      </c>
      <c r="D128" s="138">
        <v>2</v>
      </c>
      <c r="E128" s="138">
        <v>2</v>
      </c>
      <c r="F128" s="138">
        <v>3</v>
      </c>
      <c r="G128" s="153"/>
      <c r="H128" s="156"/>
      <c r="I128" s="153">
        <v>1302383</v>
      </c>
      <c r="J128" s="156"/>
      <c r="K128" s="145"/>
    </row>
    <row r="129" spans="1:11" x14ac:dyDescent="0.2">
      <c r="A129" s="141">
        <v>1302487</v>
      </c>
      <c r="B129" s="210" t="s">
        <v>216</v>
      </c>
      <c r="C129" s="142" t="s">
        <v>209</v>
      </c>
      <c r="D129" s="158"/>
      <c r="E129" s="158"/>
      <c r="F129" s="158"/>
      <c r="G129" s="148"/>
      <c r="H129" s="159"/>
      <c r="I129" s="159"/>
      <c r="J129" s="159"/>
      <c r="K129" s="145"/>
    </row>
    <row r="130" spans="1:11" x14ac:dyDescent="0.2">
      <c r="A130" s="137">
        <v>1302488</v>
      </c>
      <c r="B130" s="151" t="s">
        <v>217</v>
      </c>
      <c r="C130" s="154" t="s">
        <v>77</v>
      </c>
      <c r="D130" s="138">
        <v>3</v>
      </c>
      <c r="E130" s="138">
        <v>0</v>
      </c>
      <c r="F130" s="138">
        <v>3</v>
      </c>
      <c r="G130" s="156"/>
      <c r="H130" s="153">
        <v>1302478</v>
      </c>
      <c r="I130" s="156"/>
      <c r="J130" s="156"/>
      <c r="K130" s="145"/>
    </row>
    <row r="131" spans="1:11" x14ac:dyDescent="0.2">
      <c r="A131" s="141">
        <v>1302489</v>
      </c>
      <c r="B131" s="210" t="s">
        <v>218</v>
      </c>
      <c r="C131" s="142" t="s">
        <v>19</v>
      </c>
      <c r="D131" s="158"/>
      <c r="E131" s="158"/>
      <c r="F131" s="158"/>
      <c r="G131" s="148"/>
      <c r="H131" s="159"/>
      <c r="I131" s="159"/>
      <c r="J131" s="159"/>
      <c r="K131" s="145"/>
    </row>
    <row r="132" spans="1:11" x14ac:dyDescent="0.2">
      <c r="A132" s="137">
        <v>1302490</v>
      </c>
      <c r="B132" s="151" t="s">
        <v>219</v>
      </c>
      <c r="C132" s="154" t="s">
        <v>220</v>
      </c>
      <c r="D132" s="138">
        <v>3</v>
      </c>
      <c r="E132" s="138">
        <v>0</v>
      </c>
      <c r="F132" s="138">
        <v>3</v>
      </c>
      <c r="G132" s="156"/>
      <c r="H132" s="153" t="s">
        <v>422</v>
      </c>
      <c r="I132" s="156"/>
      <c r="J132" s="156"/>
      <c r="K132" s="145"/>
    </row>
    <row r="133" spans="1:11" x14ac:dyDescent="0.2">
      <c r="A133" s="137">
        <v>1302491</v>
      </c>
      <c r="B133" s="151" t="s">
        <v>172</v>
      </c>
      <c r="C133" s="154" t="s">
        <v>82</v>
      </c>
      <c r="D133" s="138">
        <v>0</v>
      </c>
      <c r="E133" s="138">
        <v>2</v>
      </c>
      <c r="F133" s="138">
        <v>1</v>
      </c>
      <c r="G133" s="153"/>
      <c r="H133" s="153" t="s">
        <v>481</v>
      </c>
      <c r="I133" s="156"/>
      <c r="J133" s="156"/>
      <c r="K133" s="145"/>
    </row>
    <row r="134" spans="1:11" x14ac:dyDescent="0.2">
      <c r="A134" s="137">
        <v>1302492</v>
      </c>
      <c r="B134" s="151" t="s">
        <v>173</v>
      </c>
      <c r="C134" s="154" t="s">
        <v>83</v>
      </c>
      <c r="D134" s="138">
        <v>0</v>
      </c>
      <c r="E134" s="138">
        <v>4</v>
      </c>
      <c r="F134" s="138">
        <v>2</v>
      </c>
      <c r="G134" s="153"/>
      <c r="H134" s="153">
        <v>1302491</v>
      </c>
      <c r="I134" s="156"/>
      <c r="J134" s="156"/>
      <c r="K134" s="145"/>
    </row>
    <row r="135" spans="1:11" x14ac:dyDescent="0.2">
      <c r="A135" s="141">
        <v>1302900</v>
      </c>
      <c r="B135" s="210" t="s">
        <v>221</v>
      </c>
      <c r="C135" s="142" t="s">
        <v>222</v>
      </c>
      <c r="D135" s="158"/>
      <c r="E135" s="158"/>
      <c r="F135" s="158"/>
      <c r="G135" s="148"/>
      <c r="H135" s="159"/>
      <c r="I135" s="159"/>
      <c r="J135" s="159"/>
      <c r="K135" s="145"/>
    </row>
    <row r="136" spans="1:11" x14ac:dyDescent="0.2">
      <c r="A136" s="141">
        <v>1302493</v>
      </c>
      <c r="B136" s="210" t="s">
        <v>474</v>
      </c>
      <c r="C136" s="142" t="s">
        <v>475</v>
      </c>
      <c r="D136" s="158">
        <v>3</v>
      </c>
      <c r="E136" s="158">
        <v>0</v>
      </c>
      <c r="F136" s="158">
        <v>3</v>
      </c>
      <c r="G136" s="148"/>
      <c r="H136" s="148">
        <v>1303386</v>
      </c>
      <c r="I136" s="159"/>
      <c r="J136" s="159"/>
      <c r="K136" s="145"/>
    </row>
    <row r="137" spans="1:11" x14ac:dyDescent="0.2">
      <c r="A137" s="141">
        <v>1302494</v>
      </c>
      <c r="B137" s="210" t="s">
        <v>479</v>
      </c>
      <c r="C137" s="142" t="s">
        <v>480</v>
      </c>
      <c r="D137" s="158">
        <v>3</v>
      </c>
      <c r="E137" s="158">
        <v>0</v>
      </c>
      <c r="F137" s="158">
        <v>3</v>
      </c>
      <c r="G137" s="148"/>
      <c r="H137" s="148">
        <v>1303237</v>
      </c>
      <c r="I137" s="159"/>
      <c r="J137" s="159"/>
      <c r="K137" s="145"/>
    </row>
    <row r="138" spans="1:11" x14ac:dyDescent="0.2">
      <c r="A138" s="137">
        <v>1303120</v>
      </c>
      <c r="B138" s="151" t="s">
        <v>430</v>
      </c>
      <c r="C138" s="154" t="s">
        <v>80</v>
      </c>
      <c r="D138" s="138">
        <v>3</v>
      </c>
      <c r="E138" s="138">
        <v>0</v>
      </c>
      <c r="F138" s="138">
        <v>3</v>
      </c>
      <c r="G138" s="153"/>
      <c r="H138" s="156"/>
      <c r="I138" s="153" t="s">
        <v>0</v>
      </c>
      <c r="J138" s="156"/>
      <c r="K138" s="145"/>
    </row>
    <row r="139" spans="1:11" x14ac:dyDescent="0.2">
      <c r="A139" s="141">
        <v>1303235</v>
      </c>
      <c r="B139" s="210" t="s">
        <v>223</v>
      </c>
      <c r="C139" s="142" t="s">
        <v>224</v>
      </c>
      <c r="D139" s="158"/>
      <c r="E139" s="158"/>
      <c r="F139" s="158"/>
      <c r="G139" s="148"/>
      <c r="H139" s="159"/>
      <c r="I139" s="159"/>
      <c r="J139" s="159"/>
      <c r="K139" s="145"/>
    </row>
    <row r="140" spans="1:11" x14ac:dyDescent="0.2">
      <c r="A140" s="137">
        <v>1303236</v>
      </c>
      <c r="B140" s="151" t="s">
        <v>225</v>
      </c>
      <c r="C140" s="154" t="s">
        <v>31</v>
      </c>
      <c r="D140" s="138">
        <v>2</v>
      </c>
      <c r="E140" s="138">
        <v>2</v>
      </c>
      <c r="F140" s="138">
        <v>3</v>
      </c>
      <c r="G140" s="153">
        <v>1301108</v>
      </c>
      <c r="H140" s="153">
        <v>1301108</v>
      </c>
      <c r="I140" s="153">
        <v>1301108</v>
      </c>
      <c r="J140" s="153">
        <v>1301108</v>
      </c>
      <c r="K140" s="145"/>
    </row>
    <row r="141" spans="1:11" x14ac:dyDescent="0.2">
      <c r="A141" s="150">
        <v>1303237</v>
      </c>
      <c r="B141" s="151" t="s">
        <v>226</v>
      </c>
      <c r="C141" s="152" t="s">
        <v>227</v>
      </c>
      <c r="D141" s="143">
        <v>3</v>
      </c>
      <c r="E141" s="143">
        <v>0</v>
      </c>
      <c r="F141" s="143">
        <v>3</v>
      </c>
      <c r="G141" s="144">
        <v>1301108</v>
      </c>
      <c r="H141" s="144">
        <v>1301108</v>
      </c>
      <c r="I141" s="144">
        <v>1301108</v>
      </c>
      <c r="J141" s="144">
        <v>1301108</v>
      </c>
      <c r="K141" s="145"/>
    </row>
    <row r="142" spans="1:11" x14ac:dyDescent="0.2">
      <c r="A142" s="141">
        <v>1303240</v>
      </c>
      <c r="B142" s="210" t="s">
        <v>228</v>
      </c>
      <c r="C142" s="142" t="s">
        <v>229</v>
      </c>
      <c r="D142" s="158"/>
      <c r="E142" s="158"/>
      <c r="F142" s="158"/>
      <c r="G142" s="148"/>
      <c r="H142" s="159"/>
      <c r="I142" s="159"/>
      <c r="J142" s="159"/>
      <c r="K142" s="145"/>
    </row>
    <row r="143" spans="1:11" x14ac:dyDescent="0.2">
      <c r="A143" s="141">
        <v>1303244</v>
      </c>
      <c r="B143" s="210" t="s">
        <v>228</v>
      </c>
      <c r="C143" s="142" t="s">
        <v>229</v>
      </c>
      <c r="D143" s="158"/>
      <c r="E143" s="158"/>
      <c r="F143" s="158"/>
      <c r="G143" s="148"/>
      <c r="H143" s="159"/>
      <c r="I143" s="159"/>
      <c r="J143" s="159"/>
      <c r="K143" s="145"/>
    </row>
    <row r="144" spans="1:11" x14ac:dyDescent="0.2">
      <c r="A144" s="141">
        <v>1303245</v>
      </c>
      <c r="B144" s="210" t="s">
        <v>230</v>
      </c>
      <c r="C144" s="142" t="s">
        <v>231</v>
      </c>
      <c r="D144" s="158"/>
      <c r="E144" s="158"/>
      <c r="F144" s="158"/>
      <c r="G144" s="148"/>
      <c r="H144" s="159"/>
      <c r="I144" s="159"/>
      <c r="J144" s="159"/>
      <c r="K144" s="145"/>
    </row>
    <row r="145" spans="1:11" x14ac:dyDescent="0.2">
      <c r="A145" s="141">
        <v>1303261</v>
      </c>
      <c r="B145" s="210" t="s">
        <v>232</v>
      </c>
      <c r="C145" s="142" t="s">
        <v>33</v>
      </c>
      <c r="D145" s="158"/>
      <c r="E145" s="158"/>
      <c r="F145" s="158"/>
      <c r="G145" s="148"/>
      <c r="H145" s="159"/>
      <c r="I145" s="159"/>
      <c r="J145" s="159"/>
      <c r="K145" s="145"/>
    </row>
    <row r="146" spans="1:11" x14ac:dyDescent="0.2">
      <c r="A146" s="150">
        <v>1303265</v>
      </c>
      <c r="B146" s="151" t="s">
        <v>638</v>
      </c>
      <c r="C146" s="152" t="s">
        <v>637</v>
      </c>
      <c r="D146" s="143">
        <v>3</v>
      </c>
      <c r="E146" s="143">
        <v>0</v>
      </c>
      <c r="F146" s="143">
        <v>3</v>
      </c>
      <c r="G146" s="156">
        <v>1401120</v>
      </c>
      <c r="H146" s="156">
        <v>1401120</v>
      </c>
      <c r="I146" s="156">
        <v>1401120</v>
      </c>
      <c r="J146" s="156">
        <v>1401120</v>
      </c>
      <c r="K146" s="145"/>
    </row>
    <row r="147" spans="1:11" x14ac:dyDescent="0.2">
      <c r="A147" s="150">
        <v>1301266</v>
      </c>
      <c r="B147" s="151" t="s">
        <v>638</v>
      </c>
      <c r="C147" s="152" t="s">
        <v>637</v>
      </c>
      <c r="D147" s="143">
        <v>3</v>
      </c>
      <c r="E147" s="143">
        <v>0</v>
      </c>
      <c r="F147" s="143">
        <v>3</v>
      </c>
      <c r="G147" s="156">
        <v>1401120</v>
      </c>
      <c r="H147" s="156">
        <v>1401120</v>
      </c>
      <c r="I147" s="156">
        <v>1401120</v>
      </c>
      <c r="J147" s="156">
        <v>1401120</v>
      </c>
      <c r="K147" s="145"/>
    </row>
    <row r="148" spans="1:11" x14ac:dyDescent="0.2">
      <c r="A148" s="137">
        <v>1303320</v>
      </c>
      <c r="B148" s="151" t="s">
        <v>233</v>
      </c>
      <c r="C148" s="154" t="s">
        <v>84</v>
      </c>
      <c r="D148" s="138">
        <v>3</v>
      </c>
      <c r="E148" s="138">
        <v>0</v>
      </c>
      <c r="F148" s="138">
        <v>3</v>
      </c>
      <c r="G148" s="153"/>
      <c r="H148" s="156"/>
      <c r="I148" s="153">
        <v>1301305</v>
      </c>
      <c r="J148" s="156"/>
      <c r="K148" s="145"/>
    </row>
    <row r="149" spans="1:11" x14ac:dyDescent="0.2">
      <c r="A149" s="141">
        <v>1303330</v>
      </c>
      <c r="B149" s="210" t="s">
        <v>234</v>
      </c>
      <c r="C149" s="142" t="s">
        <v>21</v>
      </c>
      <c r="D149" s="158"/>
      <c r="E149" s="158"/>
      <c r="F149" s="158"/>
      <c r="G149" s="148"/>
      <c r="H149" s="159"/>
      <c r="I149" s="159"/>
      <c r="J149" s="159"/>
      <c r="K149" s="145"/>
    </row>
    <row r="150" spans="1:11" x14ac:dyDescent="0.2">
      <c r="A150" s="141">
        <v>1303331</v>
      </c>
      <c r="B150" s="210" t="s">
        <v>235</v>
      </c>
      <c r="C150" s="142" t="s">
        <v>236</v>
      </c>
      <c r="D150" s="158"/>
      <c r="E150" s="158"/>
      <c r="F150" s="158"/>
      <c r="G150" s="148"/>
      <c r="H150" s="159"/>
      <c r="I150" s="159"/>
      <c r="J150" s="159"/>
      <c r="K150" s="145"/>
    </row>
    <row r="151" spans="1:11" x14ac:dyDescent="0.2">
      <c r="A151" s="137">
        <v>1303334</v>
      </c>
      <c r="B151" s="151" t="s">
        <v>431</v>
      </c>
      <c r="C151" s="154" t="s">
        <v>374</v>
      </c>
      <c r="D151" s="138">
        <v>3</v>
      </c>
      <c r="E151" s="138">
        <v>0</v>
      </c>
      <c r="F151" s="138">
        <v>3</v>
      </c>
      <c r="G151" s="153"/>
      <c r="H151" s="156"/>
      <c r="I151" s="156"/>
      <c r="J151" s="153">
        <v>1304310</v>
      </c>
      <c r="K151" s="145"/>
    </row>
    <row r="152" spans="1:11" x14ac:dyDescent="0.2">
      <c r="A152" s="141">
        <v>1303335</v>
      </c>
      <c r="B152" s="210" t="s">
        <v>326</v>
      </c>
      <c r="C152" s="142" t="s">
        <v>237</v>
      </c>
      <c r="D152" s="158"/>
      <c r="E152" s="158"/>
      <c r="F152" s="158"/>
      <c r="G152" s="148"/>
      <c r="H152" s="159"/>
      <c r="I152" s="159"/>
      <c r="J152" s="159"/>
      <c r="K152" s="145"/>
    </row>
    <row r="153" spans="1:11" x14ac:dyDescent="0.2">
      <c r="A153" s="141">
        <v>1303336</v>
      </c>
      <c r="B153" s="210" t="s">
        <v>238</v>
      </c>
      <c r="C153" s="142" t="s">
        <v>239</v>
      </c>
      <c r="D153" s="158"/>
      <c r="E153" s="158"/>
      <c r="F153" s="158"/>
      <c r="G153" s="148"/>
      <c r="H153" s="159"/>
      <c r="I153" s="159"/>
      <c r="J153" s="159"/>
      <c r="K153" s="145"/>
    </row>
    <row r="154" spans="1:11" x14ac:dyDescent="0.2">
      <c r="A154" s="141">
        <v>1303337</v>
      </c>
      <c r="B154" s="210" t="s">
        <v>580</v>
      </c>
      <c r="C154" s="142" t="s">
        <v>227</v>
      </c>
      <c r="D154" s="158">
        <v>2</v>
      </c>
      <c r="E154" s="158">
        <v>2</v>
      </c>
      <c r="F154" s="158">
        <v>3</v>
      </c>
      <c r="G154" s="148">
        <v>1301108</v>
      </c>
      <c r="H154" s="148">
        <v>1301108</v>
      </c>
      <c r="I154" s="148">
        <v>1301108</v>
      </c>
      <c r="J154" s="148">
        <v>1301108</v>
      </c>
      <c r="K154" s="145"/>
    </row>
    <row r="155" spans="1:11" x14ac:dyDescent="0.2">
      <c r="A155" s="137">
        <v>1303338</v>
      </c>
      <c r="B155" s="151" t="s">
        <v>432</v>
      </c>
      <c r="C155" s="154" t="s">
        <v>64</v>
      </c>
      <c r="D155" s="138">
        <v>2</v>
      </c>
      <c r="E155" s="138">
        <v>2</v>
      </c>
      <c r="F155" s="138">
        <v>3</v>
      </c>
      <c r="G155" s="153" t="s">
        <v>610</v>
      </c>
      <c r="H155" s="153" t="s">
        <v>610</v>
      </c>
      <c r="I155" s="153" t="s">
        <v>610</v>
      </c>
      <c r="J155" s="156"/>
      <c r="K155" s="145"/>
    </row>
    <row r="156" spans="1:11" x14ac:dyDescent="0.2">
      <c r="A156" s="137">
        <v>1303339</v>
      </c>
      <c r="B156" s="151" t="s">
        <v>433</v>
      </c>
      <c r="C156" s="154" t="s">
        <v>74</v>
      </c>
      <c r="D156" s="138">
        <v>2</v>
      </c>
      <c r="E156" s="138">
        <v>2</v>
      </c>
      <c r="F156" s="138">
        <v>3</v>
      </c>
      <c r="G156" s="153"/>
      <c r="H156" s="156"/>
      <c r="I156" s="156"/>
      <c r="J156" s="153">
        <v>1303236</v>
      </c>
      <c r="K156" s="145"/>
    </row>
    <row r="157" spans="1:11" x14ac:dyDescent="0.2">
      <c r="A157" s="141">
        <v>1303340</v>
      </c>
      <c r="B157" s="210" t="s">
        <v>240</v>
      </c>
      <c r="C157" s="142" t="s">
        <v>241</v>
      </c>
      <c r="D157" s="158"/>
      <c r="E157" s="158"/>
      <c r="F157" s="158"/>
      <c r="G157" s="148"/>
      <c r="H157" s="159"/>
      <c r="I157" s="159"/>
      <c r="J157" s="159"/>
      <c r="K157" s="145"/>
    </row>
    <row r="158" spans="1:11" x14ac:dyDescent="0.2">
      <c r="A158" s="141">
        <v>1303341</v>
      </c>
      <c r="B158" s="210" t="s">
        <v>242</v>
      </c>
      <c r="C158" s="142" t="s">
        <v>231</v>
      </c>
      <c r="D158" s="158"/>
      <c r="E158" s="158"/>
      <c r="F158" s="158"/>
      <c r="G158" s="148"/>
      <c r="H158" s="159"/>
      <c r="I158" s="159"/>
      <c r="J158" s="159"/>
      <c r="K158" s="145"/>
    </row>
    <row r="159" spans="1:11" x14ac:dyDescent="0.2">
      <c r="A159" s="137">
        <v>1303342</v>
      </c>
      <c r="B159" s="151" t="s">
        <v>243</v>
      </c>
      <c r="C159" s="154" t="s">
        <v>32</v>
      </c>
      <c r="D159" s="138">
        <v>3</v>
      </c>
      <c r="E159" s="138">
        <v>0</v>
      </c>
      <c r="F159" s="138">
        <v>3</v>
      </c>
      <c r="G159" s="153">
        <v>1301203</v>
      </c>
      <c r="H159" s="153">
        <v>1301203</v>
      </c>
      <c r="I159" s="153">
        <v>1301203</v>
      </c>
      <c r="J159" s="153">
        <v>1301203</v>
      </c>
      <c r="K159" s="145"/>
    </row>
    <row r="160" spans="1:11" x14ac:dyDescent="0.2">
      <c r="A160" s="137">
        <v>1303343</v>
      </c>
      <c r="B160" s="151" t="s">
        <v>244</v>
      </c>
      <c r="C160" s="154" t="s">
        <v>245</v>
      </c>
      <c r="D160" s="138">
        <v>0</v>
      </c>
      <c r="E160" s="138">
        <v>2</v>
      </c>
      <c r="F160" s="138">
        <v>1</v>
      </c>
      <c r="G160" s="153"/>
      <c r="H160" s="156"/>
      <c r="I160" s="153" t="s">
        <v>381</v>
      </c>
      <c r="J160" s="153" t="s">
        <v>381</v>
      </c>
      <c r="K160" s="145"/>
    </row>
    <row r="161" spans="1:11" x14ac:dyDescent="0.2">
      <c r="A161" s="141">
        <v>1303344</v>
      </c>
      <c r="B161" s="210" t="s">
        <v>246</v>
      </c>
      <c r="C161" s="142" t="s">
        <v>247</v>
      </c>
      <c r="D161" s="158"/>
      <c r="E161" s="158"/>
      <c r="F161" s="158"/>
      <c r="G161" s="148"/>
      <c r="H161" s="159"/>
      <c r="I161" s="159"/>
      <c r="J161" s="159"/>
      <c r="K161" s="145"/>
    </row>
    <row r="162" spans="1:11" x14ac:dyDescent="0.2">
      <c r="A162" s="141">
        <v>1303345</v>
      </c>
      <c r="B162" s="210" t="s">
        <v>248</v>
      </c>
      <c r="C162" s="142" t="s">
        <v>249</v>
      </c>
      <c r="D162" s="158"/>
      <c r="E162" s="158"/>
      <c r="F162" s="158"/>
      <c r="G162" s="148"/>
      <c r="H162" s="159"/>
      <c r="I162" s="159"/>
      <c r="J162" s="159"/>
      <c r="K162" s="145"/>
    </row>
    <row r="163" spans="1:11" x14ac:dyDescent="0.2">
      <c r="A163" s="141">
        <v>1303346</v>
      </c>
      <c r="B163" s="210" t="s">
        <v>250</v>
      </c>
      <c r="C163" s="142" t="s">
        <v>251</v>
      </c>
      <c r="D163" s="158"/>
      <c r="E163" s="158"/>
      <c r="F163" s="158"/>
      <c r="G163" s="148"/>
      <c r="H163" s="159"/>
      <c r="I163" s="159"/>
      <c r="J163" s="159"/>
      <c r="K163" s="145"/>
    </row>
    <row r="164" spans="1:11" x14ac:dyDescent="0.2">
      <c r="A164" s="141">
        <v>1303347</v>
      </c>
      <c r="B164" s="210" t="s">
        <v>252</v>
      </c>
      <c r="C164" s="142" t="s">
        <v>253</v>
      </c>
      <c r="D164" s="158"/>
      <c r="E164" s="158"/>
      <c r="F164" s="158"/>
      <c r="G164" s="148"/>
      <c r="H164" s="159"/>
      <c r="I164" s="159"/>
      <c r="J164" s="159"/>
      <c r="K164" s="145"/>
    </row>
    <row r="165" spans="1:11" x14ac:dyDescent="0.2">
      <c r="A165" s="141">
        <v>1303348</v>
      </c>
      <c r="B165" s="210" t="s">
        <v>254</v>
      </c>
      <c r="C165" s="142" t="s">
        <v>255</v>
      </c>
      <c r="D165" s="158"/>
      <c r="E165" s="158"/>
      <c r="F165" s="158"/>
      <c r="G165" s="148"/>
      <c r="H165" s="159"/>
      <c r="I165" s="159"/>
      <c r="J165" s="159"/>
      <c r="K165" s="145"/>
    </row>
    <row r="166" spans="1:11" x14ac:dyDescent="0.2">
      <c r="A166" s="141">
        <v>1303349</v>
      </c>
      <c r="B166" s="210" t="s">
        <v>256</v>
      </c>
      <c r="C166" s="142" t="s">
        <v>257</v>
      </c>
      <c r="D166" s="158"/>
      <c r="E166" s="158"/>
      <c r="F166" s="158"/>
      <c r="G166" s="148"/>
      <c r="H166" s="159"/>
      <c r="I166" s="159"/>
      <c r="J166" s="159"/>
      <c r="K166" s="145"/>
    </row>
    <row r="167" spans="1:11" x14ac:dyDescent="0.2">
      <c r="A167" s="141">
        <v>1303350</v>
      </c>
      <c r="B167" s="210" t="s">
        <v>258</v>
      </c>
      <c r="C167" s="142" t="s">
        <v>25</v>
      </c>
      <c r="D167" s="158"/>
      <c r="E167" s="158"/>
      <c r="F167" s="158"/>
      <c r="G167" s="148"/>
      <c r="H167" s="159"/>
      <c r="I167" s="159"/>
      <c r="J167" s="159"/>
      <c r="K167" s="145"/>
    </row>
    <row r="168" spans="1:11" x14ac:dyDescent="0.2">
      <c r="A168" s="137">
        <v>1303354</v>
      </c>
      <c r="B168" s="151" t="s">
        <v>259</v>
      </c>
      <c r="C168" s="154" t="s">
        <v>85</v>
      </c>
      <c r="D168" s="138">
        <v>3</v>
      </c>
      <c r="E168" s="138">
        <v>0</v>
      </c>
      <c r="F168" s="138">
        <v>3</v>
      </c>
      <c r="G168" s="153"/>
      <c r="H168" s="156"/>
      <c r="I168" s="153">
        <v>1301305</v>
      </c>
      <c r="J168" s="156"/>
      <c r="K168" s="145"/>
    </row>
    <row r="169" spans="1:11" x14ac:dyDescent="0.2">
      <c r="A169" s="137">
        <v>1303360</v>
      </c>
      <c r="B169" s="151" t="s">
        <v>260</v>
      </c>
      <c r="C169" s="154" t="s">
        <v>424</v>
      </c>
      <c r="D169" s="138">
        <v>3</v>
      </c>
      <c r="E169" s="138">
        <v>0</v>
      </c>
      <c r="F169" s="138">
        <v>3</v>
      </c>
      <c r="G169" s="153">
        <v>1301305</v>
      </c>
      <c r="H169" s="153">
        <v>1301305</v>
      </c>
      <c r="I169" s="153">
        <v>1301305</v>
      </c>
      <c r="J169" s="153">
        <v>1301305</v>
      </c>
      <c r="K169" s="145"/>
    </row>
    <row r="170" spans="1:11" x14ac:dyDescent="0.2">
      <c r="A170" s="141">
        <v>1303361</v>
      </c>
      <c r="B170" s="210" t="s">
        <v>232</v>
      </c>
      <c r="C170" s="142" t="s">
        <v>33</v>
      </c>
      <c r="D170" s="158"/>
      <c r="E170" s="158"/>
      <c r="F170" s="158"/>
      <c r="G170" s="148"/>
      <c r="H170" s="159"/>
      <c r="I170" s="159"/>
      <c r="J170" s="159"/>
      <c r="K170" s="145"/>
    </row>
    <row r="171" spans="1:11" x14ac:dyDescent="0.2">
      <c r="A171" s="137">
        <v>1303369</v>
      </c>
      <c r="B171" s="151" t="s">
        <v>151</v>
      </c>
      <c r="C171" s="154" t="s">
        <v>17</v>
      </c>
      <c r="D171" s="138">
        <v>0</v>
      </c>
      <c r="E171" s="138">
        <v>0</v>
      </c>
      <c r="F171" s="138">
        <v>0</v>
      </c>
      <c r="G171" s="153"/>
      <c r="H171" s="156"/>
      <c r="I171" s="153" t="s">
        <v>423</v>
      </c>
      <c r="J171" s="156"/>
      <c r="K171" s="145"/>
    </row>
    <row r="172" spans="1:11" x14ac:dyDescent="0.2">
      <c r="A172" s="141">
        <v>1303370</v>
      </c>
      <c r="B172" s="210" t="s">
        <v>261</v>
      </c>
      <c r="C172" s="142" t="s">
        <v>137</v>
      </c>
      <c r="D172" s="158"/>
      <c r="E172" s="158"/>
      <c r="F172" s="158"/>
      <c r="G172" s="148"/>
      <c r="H172" s="159"/>
      <c r="I172" s="159"/>
      <c r="J172" s="159"/>
      <c r="K172" s="145"/>
    </row>
    <row r="173" spans="1:11" x14ac:dyDescent="0.2">
      <c r="A173" s="141">
        <v>1303380</v>
      </c>
      <c r="B173" s="210" t="s">
        <v>262</v>
      </c>
      <c r="C173" s="142" t="s">
        <v>263</v>
      </c>
      <c r="D173" s="158"/>
      <c r="E173" s="158"/>
      <c r="F173" s="158"/>
      <c r="G173" s="148"/>
      <c r="H173" s="159"/>
      <c r="I173" s="159"/>
      <c r="J173" s="159"/>
      <c r="K173" s="145"/>
    </row>
    <row r="174" spans="1:11" x14ac:dyDescent="0.2">
      <c r="A174" s="141">
        <v>1303381</v>
      </c>
      <c r="B174" s="210" t="s">
        <v>264</v>
      </c>
      <c r="C174" s="142" t="s">
        <v>265</v>
      </c>
      <c r="D174" s="158"/>
      <c r="E174" s="158"/>
      <c r="F174" s="158"/>
      <c r="G174" s="148"/>
      <c r="H174" s="159"/>
      <c r="I174" s="159"/>
      <c r="J174" s="159"/>
      <c r="K174" s="145"/>
    </row>
    <row r="175" spans="1:11" x14ac:dyDescent="0.2">
      <c r="A175" s="141">
        <v>1303382</v>
      </c>
      <c r="B175" s="210" t="s">
        <v>266</v>
      </c>
      <c r="C175" s="142" t="s">
        <v>175</v>
      </c>
      <c r="D175" s="158"/>
      <c r="E175" s="158"/>
      <c r="F175" s="158"/>
      <c r="G175" s="148"/>
      <c r="H175" s="159"/>
      <c r="I175" s="159"/>
      <c r="J175" s="159"/>
      <c r="K175" s="145"/>
    </row>
    <row r="176" spans="1:11" x14ac:dyDescent="0.2">
      <c r="A176" s="141">
        <v>1303383</v>
      </c>
      <c r="B176" s="210" t="s">
        <v>267</v>
      </c>
      <c r="C176" s="142" t="s">
        <v>268</v>
      </c>
      <c r="D176" s="158"/>
      <c r="E176" s="158"/>
      <c r="F176" s="158"/>
      <c r="G176" s="148"/>
      <c r="H176" s="159"/>
      <c r="I176" s="159"/>
      <c r="J176" s="159"/>
      <c r="K176" s="145"/>
    </row>
    <row r="177" spans="1:11" x14ac:dyDescent="0.2">
      <c r="A177" s="141">
        <v>1303385</v>
      </c>
      <c r="B177" s="210" t="s">
        <v>182</v>
      </c>
      <c r="C177" s="142" t="s">
        <v>61</v>
      </c>
      <c r="D177" s="158"/>
      <c r="E177" s="158"/>
      <c r="F177" s="158"/>
      <c r="G177" s="148"/>
      <c r="H177" s="159"/>
      <c r="I177" s="159"/>
      <c r="J177" s="159"/>
      <c r="K177" s="145"/>
    </row>
    <row r="178" spans="1:11" x14ac:dyDescent="0.2">
      <c r="A178" s="137">
        <v>1303386</v>
      </c>
      <c r="B178" s="151" t="s">
        <v>269</v>
      </c>
      <c r="C178" s="154" t="s">
        <v>47</v>
      </c>
      <c r="D178" s="138">
        <v>3</v>
      </c>
      <c r="E178" s="138">
        <v>0</v>
      </c>
      <c r="F178" s="138">
        <v>3</v>
      </c>
      <c r="G178" s="153">
        <v>1301305</v>
      </c>
      <c r="H178" s="153">
        <v>1301305</v>
      </c>
      <c r="I178" s="153">
        <v>1301305</v>
      </c>
      <c r="J178" s="153">
        <v>1301305</v>
      </c>
      <c r="K178" s="145"/>
    </row>
    <row r="179" spans="1:11" x14ac:dyDescent="0.2">
      <c r="A179" s="137">
        <v>1303387</v>
      </c>
      <c r="B179" s="151" t="s">
        <v>270</v>
      </c>
      <c r="C179" s="154" t="s">
        <v>81</v>
      </c>
      <c r="D179" s="138">
        <v>0</v>
      </c>
      <c r="E179" s="138">
        <v>2</v>
      </c>
      <c r="F179" s="138">
        <v>1</v>
      </c>
      <c r="G179" s="153"/>
      <c r="H179" s="156"/>
      <c r="I179" s="153" t="s">
        <v>382</v>
      </c>
      <c r="J179" s="156"/>
      <c r="K179" s="145"/>
    </row>
    <row r="180" spans="1:11" x14ac:dyDescent="0.2">
      <c r="A180" s="137">
        <v>1303392</v>
      </c>
      <c r="B180" s="151" t="s">
        <v>271</v>
      </c>
      <c r="C180" s="154" t="s">
        <v>272</v>
      </c>
      <c r="D180" s="138">
        <v>3</v>
      </c>
      <c r="E180" s="138">
        <v>0</v>
      </c>
      <c r="F180" s="138">
        <v>3</v>
      </c>
      <c r="G180" s="153"/>
      <c r="H180" s="156"/>
      <c r="I180" s="153" t="s">
        <v>422</v>
      </c>
      <c r="J180" s="156"/>
      <c r="K180" s="145"/>
    </row>
    <row r="181" spans="1:11" x14ac:dyDescent="0.2">
      <c r="A181" s="141">
        <v>1303410</v>
      </c>
      <c r="B181" s="210" t="s">
        <v>273</v>
      </c>
      <c r="C181" s="142" t="s">
        <v>274</v>
      </c>
      <c r="D181" s="158"/>
      <c r="E181" s="158"/>
      <c r="F181" s="158"/>
      <c r="G181" s="148"/>
      <c r="H181" s="159"/>
      <c r="I181" s="159"/>
      <c r="J181" s="159"/>
      <c r="K181" s="145"/>
    </row>
    <row r="182" spans="1:11" x14ac:dyDescent="0.2">
      <c r="A182" s="137">
        <v>1303411</v>
      </c>
      <c r="B182" s="151" t="s">
        <v>275</v>
      </c>
      <c r="C182" s="154" t="s">
        <v>34</v>
      </c>
      <c r="D182" s="138">
        <v>3</v>
      </c>
      <c r="E182" s="138">
        <v>0</v>
      </c>
      <c r="F182" s="138">
        <v>3</v>
      </c>
      <c r="G182" s="156"/>
      <c r="H182" s="153">
        <v>1304336</v>
      </c>
      <c r="I182" s="153">
        <v>1304336</v>
      </c>
      <c r="J182" s="153"/>
      <c r="K182" s="145"/>
    </row>
    <row r="183" spans="1:11" x14ac:dyDescent="0.2">
      <c r="A183" s="141">
        <v>1303430</v>
      </c>
      <c r="B183" s="210" t="s">
        <v>276</v>
      </c>
      <c r="C183" s="142" t="s">
        <v>66</v>
      </c>
      <c r="D183" s="158"/>
      <c r="E183" s="158"/>
      <c r="F183" s="158"/>
      <c r="G183" s="148"/>
      <c r="H183" s="159"/>
      <c r="I183" s="159"/>
      <c r="J183" s="159"/>
      <c r="K183" s="145"/>
    </row>
    <row r="184" spans="1:11" x14ac:dyDescent="0.2">
      <c r="A184" s="141">
        <v>1303431</v>
      </c>
      <c r="B184" s="210" t="s">
        <v>277</v>
      </c>
      <c r="C184" s="142" t="s">
        <v>278</v>
      </c>
      <c r="D184" s="158"/>
      <c r="E184" s="158"/>
      <c r="F184" s="158"/>
      <c r="G184" s="148"/>
      <c r="H184" s="159"/>
      <c r="I184" s="159"/>
      <c r="J184" s="159"/>
      <c r="K184" s="145"/>
    </row>
    <row r="185" spans="1:11" x14ac:dyDescent="0.2">
      <c r="A185" s="137">
        <v>1303434</v>
      </c>
      <c r="B185" s="151" t="s">
        <v>279</v>
      </c>
      <c r="C185" s="154" t="s">
        <v>65</v>
      </c>
      <c r="D185" s="138">
        <v>3</v>
      </c>
      <c r="E185" s="138">
        <v>0</v>
      </c>
      <c r="F185" s="138">
        <v>3</v>
      </c>
      <c r="G185" s="153">
        <v>1304336</v>
      </c>
      <c r="H185" s="153">
        <v>1304336</v>
      </c>
      <c r="I185" s="153">
        <v>1304336</v>
      </c>
      <c r="J185" s="156"/>
      <c r="K185" s="145"/>
    </row>
    <row r="186" spans="1:11" x14ac:dyDescent="0.2">
      <c r="A186" s="141">
        <v>1303437</v>
      </c>
      <c r="B186" s="210" t="s">
        <v>280</v>
      </c>
      <c r="C186" s="142" t="s">
        <v>281</v>
      </c>
      <c r="D186" s="158"/>
      <c r="E186" s="158"/>
      <c r="F186" s="158"/>
      <c r="G186" s="148"/>
      <c r="H186" s="159"/>
      <c r="I186" s="159"/>
      <c r="J186" s="159"/>
      <c r="K186" s="145"/>
    </row>
    <row r="187" spans="1:11" x14ac:dyDescent="0.2">
      <c r="A187" s="141">
        <v>1303438</v>
      </c>
      <c r="B187" s="210" t="s">
        <v>282</v>
      </c>
      <c r="C187" s="142" t="s">
        <v>283</v>
      </c>
      <c r="D187" s="158"/>
      <c r="E187" s="158"/>
      <c r="F187" s="158"/>
      <c r="G187" s="148"/>
      <c r="H187" s="159"/>
      <c r="I187" s="159"/>
      <c r="J187" s="159"/>
      <c r="K187" s="145"/>
    </row>
    <row r="188" spans="1:11" x14ac:dyDescent="0.2">
      <c r="A188" s="141">
        <v>1303440</v>
      </c>
      <c r="B188" s="210" t="s">
        <v>284</v>
      </c>
      <c r="C188" s="142" t="s">
        <v>285</v>
      </c>
      <c r="D188" s="158"/>
      <c r="E188" s="158"/>
      <c r="F188" s="158"/>
      <c r="G188" s="148"/>
      <c r="H188" s="159"/>
      <c r="I188" s="159"/>
      <c r="J188" s="159"/>
      <c r="K188" s="145"/>
    </row>
    <row r="189" spans="1:11" x14ac:dyDescent="0.2">
      <c r="A189" s="141">
        <v>1303441</v>
      </c>
      <c r="B189" s="210" t="s">
        <v>286</v>
      </c>
      <c r="C189" s="142" t="s">
        <v>287</v>
      </c>
      <c r="D189" s="158"/>
      <c r="E189" s="158"/>
      <c r="F189" s="158"/>
      <c r="G189" s="148"/>
      <c r="H189" s="159"/>
      <c r="I189" s="159"/>
      <c r="J189" s="159"/>
      <c r="K189" s="145"/>
    </row>
    <row r="190" spans="1:11" x14ac:dyDescent="0.2">
      <c r="A190" s="141">
        <v>1303442</v>
      </c>
      <c r="B190" s="210" t="s">
        <v>288</v>
      </c>
      <c r="C190" s="142" t="s">
        <v>289</v>
      </c>
      <c r="D190" s="158"/>
      <c r="E190" s="158"/>
      <c r="F190" s="158"/>
      <c r="G190" s="148"/>
      <c r="H190" s="159"/>
      <c r="I190" s="159"/>
      <c r="J190" s="159"/>
      <c r="K190" s="145"/>
    </row>
    <row r="191" spans="1:11" x14ac:dyDescent="0.2">
      <c r="A191" s="141">
        <v>1303443</v>
      </c>
      <c r="B191" s="210" t="s">
        <v>290</v>
      </c>
      <c r="C191" s="142" t="s">
        <v>291</v>
      </c>
      <c r="D191" s="158"/>
      <c r="E191" s="158"/>
      <c r="F191" s="158"/>
      <c r="G191" s="148"/>
      <c r="H191" s="159"/>
      <c r="I191" s="159"/>
      <c r="J191" s="159"/>
      <c r="K191" s="145"/>
    </row>
    <row r="192" spans="1:11" x14ac:dyDescent="0.2">
      <c r="A192" s="141">
        <v>1303444</v>
      </c>
      <c r="B192" s="210" t="s">
        <v>292</v>
      </c>
      <c r="C192" s="142" t="s">
        <v>293</v>
      </c>
      <c r="D192" s="158"/>
      <c r="E192" s="158"/>
      <c r="F192" s="158"/>
      <c r="G192" s="148"/>
      <c r="H192" s="159"/>
      <c r="I192" s="159"/>
      <c r="J192" s="159"/>
      <c r="K192" s="145"/>
    </row>
    <row r="193" spans="1:11" x14ac:dyDescent="0.2">
      <c r="A193" s="141">
        <v>1303445</v>
      </c>
      <c r="B193" s="210" t="s">
        <v>294</v>
      </c>
      <c r="C193" s="142" t="s">
        <v>295</v>
      </c>
      <c r="D193" s="158"/>
      <c r="E193" s="158"/>
      <c r="F193" s="158"/>
      <c r="G193" s="148"/>
      <c r="H193" s="159"/>
      <c r="I193" s="159"/>
      <c r="J193" s="159"/>
      <c r="K193" s="145"/>
    </row>
    <row r="194" spans="1:11" x14ac:dyDescent="0.2">
      <c r="A194" s="137">
        <v>1303447</v>
      </c>
      <c r="B194" s="151" t="s">
        <v>296</v>
      </c>
      <c r="C194" s="154" t="s">
        <v>297</v>
      </c>
      <c r="D194" s="138">
        <v>3</v>
      </c>
      <c r="E194" s="138">
        <v>0</v>
      </c>
      <c r="F194" s="138">
        <v>3</v>
      </c>
      <c r="G194" s="153"/>
      <c r="H194" s="156"/>
      <c r="I194" s="153">
        <v>1301305</v>
      </c>
      <c r="J194" s="156"/>
      <c r="K194" s="145"/>
    </row>
    <row r="195" spans="1:11" x14ac:dyDescent="0.2">
      <c r="A195" s="137">
        <v>1303448</v>
      </c>
      <c r="B195" s="151" t="s">
        <v>298</v>
      </c>
      <c r="C195" s="154" t="s">
        <v>86</v>
      </c>
      <c r="D195" s="138">
        <v>3</v>
      </c>
      <c r="E195" s="138">
        <v>0</v>
      </c>
      <c r="F195" s="138">
        <v>3</v>
      </c>
      <c r="G195" s="153"/>
      <c r="H195" s="156"/>
      <c r="I195" s="153">
        <v>1301305</v>
      </c>
      <c r="J195" s="156"/>
      <c r="K195" s="145"/>
    </row>
    <row r="196" spans="1:11" x14ac:dyDescent="0.2">
      <c r="A196" s="141">
        <v>1303449</v>
      </c>
      <c r="B196" s="210" t="s">
        <v>299</v>
      </c>
      <c r="C196" s="142" t="s">
        <v>300</v>
      </c>
      <c r="D196" s="158"/>
      <c r="E196" s="158"/>
      <c r="F196" s="158"/>
      <c r="G196" s="148"/>
      <c r="H196" s="159"/>
      <c r="I196" s="159"/>
      <c r="J196" s="159"/>
      <c r="K196" s="145"/>
    </row>
    <row r="197" spans="1:11" x14ac:dyDescent="0.2">
      <c r="A197" s="137">
        <v>1303450</v>
      </c>
      <c r="B197" s="151" t="s">
        <v>301</v>
      </c>
      <c r="C197" s="154" t="s">
        <v>302</v>
      </c>
      <c r="D197" s="138">
        <v>3</v>
      </c>
      <c r="E197" s="138">
        <v>0</v>
      </c>
      <c r="F197" s="138">
        <v>3</v>
      </c>
      <c r="G197" s="153">
        <v>1301305</v>
      </c>
      <c r="H197" s="156"/>
      <c r="I197" s="153">
        <v>1301305</v>
      </c>
      <c r="J197" s="153">
        <v>1301305</v>
      </c>
      <c r="K197" s="145"/>
    </row>
    <row r="198" spans="1:11" x14ac:dyDescent="0.2">
      <c r="A198" s="141">
        <v>1303461</v>
      </c>
      <c r="B198" s="210" t="s">
        <v>232</v>
      </c>
      <c r="C198" s="142" t="s">
        <v>33</v>
      </c>
      <c r="D198" s="158"/>
      <c r="E198" s="158"/>
      <c r="F198" s="158"/>
      <c r="G198" s="148"/>
      <c r="H198" s="159"/>
      <c r="I198" s="159"/>
      <c r="J198" s="159"/>
      <c r="K198" s="145"/>
    </row>
    <row r="199" spans="1:11" x14ac:dyDescent="0.2">
      <c r="A199" s="141">
        <v>1303480</v>
      </c>
      <c r="B199" s="210" t="s">
        <v>303</v>
      </c>
      <c r="C199" s="142" t="s">
        <v>304</v>
      </c>
      <c r="D199" s="158"/>
      <c r="E199" s="158"/>
      <c r="F199" s="158"/>
      <c r="G199" s="148"/>
      <c r="H199" s="159"/>
      <c r="I199" s="159"/>
      <c r="J199" s="159"/>
      <c r="K199" s="145"/>
    </row>
    <row r="200" spans="1:11" x14ac:dyDescent="0.2">
      <c r="A200" s="141">
        <v>1303486</v>
      </c>
      <c r="B200" s="210" t="s">
        <v>168</v>
      </c>
      <c r="C200" s="142" t="s">
        <v>169</v>
      </c>
      <c r="D200" s="158"/>
      <c r="E200" s="158"/>
      <c r="F200" s="158"/>
      <c r="G200" s="148"/>
      <c r="H200" s="159"/>
      <c r="I200" s="159"/>
      <c r="J200" s="159"/>
      <c r="K200" s="145"/>
    </row>
    <row r="201" spans="1:11" x14ac:dyDescent="0.2">
      <c r="A201" s="141">
        <v>1303489</v>
      </c>
      <c r="B201" s="210" t="s">
        <v>170</v>
      </c>
      <c r="C201" s="142" t="s">
        <v>19</v>
      </c>
      <c r="D201" s="158"/>
      <c r="E201" s="158"/>
      <c r="F201" s="158"/>
      <c r="G201" s="148"/>
      <c r="H201" s="159"/>
      <c r="I201" s="159"/>
      <c r="J201" s="159"/>
      <c r="K201" s="145"/>
    </row>
    <row r="202" spans="1:11" x14ac:dyDescent="0.2">
      <c r="A202" s="137">
        <v>1303490</v>
      </c>
      <c r="B202" s="151" t="s">
        <v>305</v>
      </c>
      <c r="C202" s="154" t="s">
        <v>87</v>
      </c>
      <c r="D202" s="138">
        <v>3</v>
      </c>
      <c r="E202" s="138">
        <v>0</v>
      </c>
      <c r="F202" s="138">
        <v>3</v>
      </c>
      <c r="G202" s="153"/>
      <c r="H202" s="156"/>
      <c r="I202" s="153" t="s">
        <v>422</v>
      </c>
      <c r="J202" s="156"/>
      <c r="K202" s="145"/>
    </row>
    <row r="203" spans="1:11" x14ac:dyDescent="0.2">
      <c r="A203" s="137">
        <v>1303491</v>
      </c>
      <c r="B203" s="151" t="s">
        <v>172</v>
      </c>
      <c r="C203" s="154" t="s">
        <v>82</v>
      </c>
      <c r="D203" s="138">
        <v>0</v>
      </c>
      <c r="E203" s="138">
        <v>2</v>
      </c>
      <c r="F203" s="138">
        <v>1</v>
      </c>
      <c r="G203" s="153"/>
      <c r="H203" s="156"/>
      <c r="I203" s="153" t="s">
        <v>482</v>
      </c>
      <c r="J203" s="156"/>
      <c r="K203" s="145"/>
    </row>
    <row r="204" spans="1:11" x14ac:dyDescent="0.2">
      <c r="A204" s="137">
        <v>1303492</v>
      </c>
      <c r="B204" s="151" t="s">
        <v>173</v>
      </c>
      <c r="C204" s="154" t="s">
        <v>83</v>
      </c>
      <c r="D204" s="138">
        <v>0</v>
      </c>
      <c r="E204" s="138">
        <v>4</v>
      </c>
      <c r="F204" s="138">
        <v>2</v>
      </c>
      <c r="G204" s="153"/>
      <c r="H204" s="156"/>
      <c r="I204" s="153">
        <v>1303491</v>
      </c>
      <c r="J204" s="156"/>
      <c r="K204" s="145"/>
    </row>
    <row r="205" spans="1:11" x14ac:dyDescent="0.2">
      <c r="A205" s="141">
        <v>1303900</v>
      </c>
      <c r="B205" s="210" t="s">
        <v>306</v>
      </c>
      <c r="C205" s="142" t="s">
        <v>307</v>
      </c>
      <c r="D205" s="158"/>
      <c r="E205" s="158"/>
      <c r="F205" s="158"/>
      <c r="G205" s="148"/>
      <c r="H205" s="159"/>
      <c r="I205" s="159"/>
      <c r="J205" s="159"/>
      <c r="K205" s="145"/>
    </row>
    <row r="206" spans="1:11" x14ac:dyDescent="0.2">
      <c r="A206" s="141">
        <v>1303901</v>
      </c>
      <c r="B206" s="210" t="s">
        <v>308</v>
      </c>
      <c r="C206" s="142" t="s">
        <v>309</v>
      </c>
      <c r="D206" s="158"/>
      <c r="E206" s="158"/>
      <c r="F206" s="158"/>
      <c r="G206" s="148"/>
      <c r="H206" s="159"/>
      <c r="I206" s="159"/>
      <c r="J206" s="159"/>
      <c r="K206" s="145"/>
    </row>
    <row r="207" spans="1:11" x14ac:dyDescent="0.2">
      <c r="A207" s="141">
        <v>1303998</v>
      </c>
      <c r="B207" s="210" t="s">
        <v>310</v>
      </c>
      <c r="C207" s="142" t="s">
        <v>311</v>
      </c>
      <c r="D207" s="158"/>
      <c r="E207" s="158"/>
      <c r="F207" s="158"/>
      <c r="G207" s="148"/>
      <c r="H207" s="159"/>
      <c r="I207" s="159"/>
      <c r="J207" s="159"/>
      <c r="K207" s="145"/>
    </row>
    <row r="208" spans="1:11" x14ac:dyDescent="0.2">
      <c r="A208" s="141">
        <v>1303999</v>
      </c>
      <c r="B208" s="210" t="s">
        <v>312</v>
      </c>
      <c r="C208" s="142" t="s">
        <v>313</v>
      </c>
      <c r="D208" s="158"/>
      <c r="E208" s="158"/>
      <c r="F208" s="158"/>
      <c r="G208" s="148"/>
      <c r="H208" s="159"/>
      <c r="I208" s="159"/>
      <c r="J208" s="159"/>
      <c r="K208" s="145"/>
    </row>
    <row r="209" spans="1:11" x14ac:dyDescent="0.2">
      <c r="A209" s="137">
        <v>1304130</v>
      </c>
      <c r="B209" s="151" t="s">
        <v>314</v>
      </c>
      <c r="C209" s="154" t="s">
        <v>315</v>
      </c>
      <c r="D209" s="138">
        <v>3</v>
      </c>
      <c r="E209" s="138">
        <v>0</v>
      </c>
      <c r="F209" s="138">
        <v>3</v>
      </c>
      <c r="G209" s="153"/>
      <c r="H209" s="156"/>
      <c r="I209" s="156"/>
      <c r="J209" s="153" t="s">
        <v>471</v>
      </c>
      <c r="K209" s="145"/>
    </row>
    <row r="210" spans="1:11" x14ac:dyDescent="0.2">
      <c r="A210" s="137">
        <v>1304230</v>
      </c>
      <c r="B210" s="151" t="s">
        <v>385</v>
      </c>
      <c r="C210" s="154" t="s">
        <v>88</v>
      </c>
      <c r="D210" s="138">
        <v>3</v>
      </c>
      <c r="E210" s="138">
        <v>0</v>
      </c>
      <c r="F210" s="138">
        <v>3</v>
      </c>
      <c r="G210" s="153"/>
      <c r="H210" s="156"/>
      <c r="I210" s="156"/>
      <c r="J210" s="153">
        <v>1304130</v>
      </c>
      <c r="K210" s="145"/>
    </row>
    <row r="211" spans="1:11" x14ac:dyDescent="0.2">
      <c r="A211" s="137">
        <v>1304231</v>
      </c>
      <c r="B211" s="151" t="s">
        <v>386</v>
      </c>
      <c r="C211" s="154" t="s">
        <v>316</v>
      </c>
      <c r="D211" s="138">
        <v>0</v>
      </c>
      <c r="E211" s="138">
        <v>2</v>
      </c>
      <c r="F211" s="138">
        <v>1</v>
      </c>
      <c r="G211" s="153"/>
      <c r="H211" s="156"/>
      <c r="I211" s="156"/>
      <c r="J211" s="153" t="s">
        <v>387</v>
      </c>
      <c r="K211" s="145"/>
    </row>
    <row r="212" spans="1:11" x14ac:dyDescent="0.2">
      <c r="A212" s="137">
        <v>1304232</v>
      </c>
      <c r="B212" s="151" t="s">
        <v>388</v>
      </c>
      <c r="C212" s="154" t="s">
        <v>89</v>
      </c>
      <c r="D212" s="138">
        <v>3</v>
      </c>
      <c r="E212" s="138">
        <v>0</v>
      </c>
      <c r="F212" s="138">
        <v>3</v>
      </c>
      <c r="G212" s="153"/>
      <c r="H212" s="156"/>
      <c r="I212" s="156"/>
      <c r="J212" s="153">
        <v>1304231</v>
      </c>
      <c r="K212" s="145"/>
    </row>
    <row r="213" spans="1:11" x14ac:dyDescent="0.2">
      <c r="A213" s="137">
        <v>1304233</v>
      </c>
      <c r="B213" s="151" t="s">
        <v>389</v>
      </c>
      <c r="C213" s="154" t="s">
        <v>317</v>
      </c>
      <c r="D213" s="138">
        <v>0</v>
      </c>
      <c r="E213" s="138">
        <v>2</v>
      </c>
      <c r="F213" s="138">
        <v>1</v>
      </c>
      <c r="G213" s="153"/>
      <c r="H213" s="156"/>
      <c r="I213" s="156"/>
      <c r="J213" s="153" t="s">
        <v>390</v>
      </c>
      <c r="K213" s="145"/>
    </row>
    <row r="214" spans="1:11" x14ac:dyDescent="0.2">
      <c r="A214" s="137">
        <v>1304310</v>
      </c>
      <c r="B214" s="151" t="s">
        <v>318</v>
      </c>
      <c r="C214" s="154" t="s">
        <v>48</v>
      </c>
      <c r="D214" s="138">
        <v>3</v>
      </c>
      <c r="E214" s="138">
        <v>0</v>
      </c>
      <c r="F214" s="138">
        <v>3</v>
      </c>
      <c r="G214" s="153">
        <v>1304336</v>
      </c>
      <c r="H214" s="156"/>
      <c r="I214" s="156"/>
      <c r="J214" s="153" t="s">
        <v>478</v>
      </c>
      <c r="K214" s="145"/>
    </row>
    <row r="215" spans="1:11" x14ac:dyDescent="0.2">
      <c r="A215" s="141">
        <v>1304325</v>
      </c>
      <c r="B215" s="210" t="s">
        <v>319</v>
      </c>
      <c r="C215" s="142" t="s">
        <v>320</v>
      </c>
      <c r="D215" s="158"/>
      <c r="E215" s="158"/>
      <c r="F215" s="158"/>
      <c r="G215" s="148"/>
      <c r="H215" s="159"/>
      <c r="I215" s="159"/>
      <c r="J215" s="159"/>
      <c r="K215" s="145"/>
    </row>
    <row r="216" spans="1:11" x14ac:dyDescent="0.2">
      <c r="A216" s="137">
        <v>1304326</v>
      </c>
      <c r="B216" s="151" t="s">
        <v>321</v>
      </c>
      <c r="C216" s="154" t="s">
        <v>322</v>
      </c>
      <c r="D216" s="138">
        <v>0</v>
      </c>
      <c r="E216" s="138">
        <v>2</v>
      </c>
      <c r="F216" s="138">
        <v>1</v>
      </c>
      <c r="G216" s="153"/>
      <c r="H216" s="156"/>
      <c r="I216" s="156"/>
      <c r="J216" s="153" t="s">
        <v>391</v>
      </c>
      <c r="K216" s="145"/>
    </row>
    <row r="217" spans="1:11" x14ac:dyDescent="0.2">
      <c r="A217" s="137">
        <v>1304327</v>
      </c>
      <c r="B217" s="151" t="s">
        <v>383</v>
      </c>
      <c r="C217" s="154" t="s">
        <v>394</v>
      </c>
      <c r="D217" s="138">
        <v>0</v>
      </c>
      <c r="E217" s="138">
        <v>2</v>
      </c>
      <c r="F217" s="138">
        <v>1</v>
      </c>
      <c r="G217" s="153"/>
      <c r="H217" s="156"/>
      <c r="I217" s="153" t="s">
        <v>384</v>
      </c>
      <c r="J217" s="156"/>
      <c r="K217" s="145"/>
    </row>
    <row r="218" spans="1:11" x14ac:dyDescent="0.2">
      <c r="A218" s="141">
        <v>1304330</v>
      </c>
      <c r="B218" s="210" t="s">
        <v>388</v>
      </c>
      <c r="C218" s="142" t="s">
        <v>89</v>
      </c>
      <c r="D218" s="158"/>
      <c r="E218" s="158"/>
      <c r="F218" s="158"/>
      <c r="G218" s="148"/>
      <c r="H218" s="159"/>
      <c r="I218" s="159"/>
      <c r="J218" s="159"/>
      <c r="K218" s="145"/>
    </row>
    <row r="219" spans="1:11" x14ac:dyDescent="0.2">
      <c r="A219" s="141">
        <v>1304331</v>
      </c>
      <c r="B219" s="210" t="s">
        <v>389</v>
      </c>
      <c r="C219" s="142" t="s">
        <v>317</v>
      </c>
      <c r="D219" s="158"/>
      <c r="E219" s="158"/>
      <c r="F219" s="158"/>
      <c r="G219" s="148"/>
      <c r="H219" s="159"/>
      <c r="I219" s="159"/>
      <c r="J219" s="159"/>
      <c r="K219" s="145"/>
    </row>
    <row r="220" spans="1:11" x14ac:dyDescent="0.2">
      <c r="A220" s="137">
        <v>1304332</v>
      </c>
      <c r="B220" s="151" t="s">
        <v>323</v>
      </c>
      <c r="C220" s="154" t="s">
        <v>90</v>
      </c>
      <c r="D220" s="138">
        <v>3</v>
      </c>
      <c r="E220" s="138">
        <v>0</v>
      </c>
      <c r="F220" s="138">
        <v>3</v>
      </c>
      <c r="G220" s="153"/>
      <c r="H220" s="156"/>
      <c r="I220" s="156"/>
      <c r="J220" s="153" t="s">
        <v>392</v>
      </c>
      <c r="K220" s="145"/>
    </row>
    <row r="221" spans="1:11" x14ac:dyDescent="0.2">
      <c r="A221" s="137">
        <v>1304333</v>
      </c>
      <c r="B221" s="151" t="s">
        <v>324</v>
      </c>
      <c r="C221" s="154" t="s">
        <v>325</v>
      </c>
      <c r="D221" s="138">
        <v>0</v>
      </c>
      <c r="E221" s="138">
        <v>2</v>
      </c>
      <c r="F221" s="138">
        <v>1</v>
      </c>
      <c r="G221" s="153"/>
      <c r="H221" s="156"/>
      <c r="I221" s="156"/>
      <c r="J221" s="153">
        <v>1304332</v>
      </c>
      <c r="K221" s="145"/>
    </row>
    <row r="222" spans="1:11" x14ac:dyDescent="0.2">
      <c r="A222" s="137">
        <v>1304334</v>
      </c>
      <c r="B222" s="151" t="s">
        <v>276</v>
      </c>
      <c r="C222" s="154" t="s">
        <v>66</v>
      </c>
      <c r="D222" s="138">
        <v>3</v>
      </c>
      <c r="E222" s="138">
        <v>0</v>
      </c>
      <c r="F222" s="138">
        <v>3</v>
      </c>
      <c r="G222" s="153">
        <v>1304336</v>
      </c>
      <c r="H222" s="153">
        <v>1304336</v>
      </c>
      <c r="I222" s="153">
        <v>1304336</v>
      </c>
      <c r="J222" s="156"/>
      <c r="K222" s="145"/>
    </row>
    <row r="223" spans="1:11" x14ac:dyDescent="0.2">
      <c r="A223" s="141">
        <v>1304335</v>
      </c>
      <c r="B223" s="210" t="s">
        <v>326</v>
      </c>
      <c r="C223" s="142" t="s">
        <v>237</v>
      </c>
      <c r="D223" s="158"/>
      <c r="E223" s="158"/>
      <c r="F223" s="158"/>
      <c r="G223" s="148"/>
      <c r="H223" s="159"/>
      <c r="I223" s="159"/>
      <c r="J223" s="159"/>
      <c r="K223" s="145"/>
    </row>
    <row r="224" spans="1:11" x14ac:dyDescent="0.2">
      <c r="A224" s="137">
        <v>1304336</v>
      </c>
      <c r="B224" s="151" t="s">
        <v>234</v>
      </c>
      <c r="C224" s="154" t="s">
        <v>21</v>
      </c>
      <c r="D224" s="138">
        <v>3</v>
      </c>
      <c r="E224" s="138">
        <v>0</v>
      </c>
      <c r="F224" s="138">
        <v>3</v>
      </c>
      <c r="G224" s="153">
        <v>1301326</v>
      </c>
      <c r="H224" s="153">
        <v>1301326</v>
      </c>
      <c r="I224" s="153">
        <v>1301326</v>
      </c>
      <c r="J224" s="156"/>
      <c r="K224" s="145"/>
    </row>
    <row r="225" spans="1:11" x14ac:dyDescent="0.2">
      <c r="A225" s="141">
        <v>1304337</v>
      </c>
      <c r="B225" s="210" t="s">
        <v>235</v>
      </c>
      <c r="C225" s="142" t="s">
        <v>236</v>
      </c>
      <c r="D225" s="158"/>
      <c r="E225" s="158"/>
      <c r="F225" s="158"/>
      <c r="G225" s="148"/>
      <c r="H225" s="159"/>
      <c r="I225" s="159"/>
      <c r="J225" s="159"/>
      <c r="K225" s="145"/>
    </row>
    <row r="226" spans="1:11" x14ac:dyDescent="0.2">
      <c r="A226" s="137">
        <v>1304338</v>
      </c>
      <c r="B226" s="151" t="s">
        <v>327</v>
      </c>
      <c r="C226" s="154" t="s">
        <v>375</v>
      </c>
      <c r="D226" s="138">
        <v>2</v>
      </c>
      <c r="E226" s="138">
        <v>2</v>
      </c>
      <c r="F226" s="138">
        <v>3</v>
      </c>
      <c r="G226" s="153"/>
      <c r="H226" s="156"/>
      <c r="I226" s="156"/>
      <c r="J226" s="153">
        <v>1304326</v>
      </c>
      <c r="K226" s="145"/>
    </row>
    <row r="227" spans="1:11" x14ac:dyDescent="0.2">
      <c r="A227" s="141">
        <v>1304345</v>
      </c>
      <c r="B227" s="210" t="s">
        <v>328</v>
      </c>
      <c r="C227" s="142" t="s">
        <v>227</v>
      </c>
      <c r="D227" s="158"/>
      <c r="E227" s="158"/>
      <c r="F227" s="158"/>
      <c r="G227" s="148"/>
      <c r="H227" s="159"/>
      <c r="I227" s="159"/>
      <c r="J227" s="159"/>
      <c r="K227" s="145"/>
    </row>
    <row r="228" spans="1:11" x14ac:dyDescent="0.2">
      <c r="A228" s="137">
        <v>1304350</v>
      </c>
      <c r="B228" s="151" t="s">
        <v>258</v>
      </c>
      <c r="C228" s="154" t="s">
        <v>25</v>
      </c>
      <c r="D228" s="138">
        <v>2</v>
      </c>
      <c r="E228" s="138">
        <v>2</v>
      </c>
      <c r="F228" s="138">
        <v>3</v>
      </c>
      <c r="G228" s="153">
        <v>1303236</v>
      </c>
      <c r="H228" s="153">
        <v>1303236</v>
      </c>
      <c r="I228" s="153">
        <v>1303236</v>
      </c>
      <c r="J228" s="153">
        <v>1303236</v>
      </c>
      <c r="K228" s="145"/>
    </row>
    <row r="229" spans="1:11" x14ac:dyDescent="0.2">
      <c r="A229" s="141">
        <v>1304355</v>
      </c>
      <c r="B229" s="210" t="s">
        <v>258</v>
      </c>
      <c r="C229" s="142" t="s">
        <v>25</v>
      </c>
      <c r="D229" s="158"/>
      <c r="E229" s="158"/>
      <c r="F229" s="158"/>
      <c r="G229" s="148"/>
      <c r="H229" s="159"/>
      <c r="I229" s="159"/>
      <c r="J229" s="159"/>
      <c r="K229" s="145"/>
    </row>
    <row r="230" spans="1:11" x14ac:dyDescent="0.2">
      <c r="A230" s="137">
        <v>1304369</v>
      </c>
      <c r="B230" s="151" t="s">
        <v>151</v>
      </c>
      <c r="C230" s="154" t="s">
        <v>17</v>
      </c>
      <c r="D230" s="138">
        <v>0</v>
      </c>
      <c r="E230" s="138">
        <v>6</v>
      </c>
      <c r="F230" s="138">
        <v>3</v>
      </c>
      <c r="G230" s="153" t="s">
        <v>423</v>
      </c>
      <c r="H230" s="153" t="s">
        <v>423</v>
      </c>
      <c r="I230" s="153" t="s">
        <v>423</v>
      </c>
      <c r="J230" s="153" t="s">
        <v>423</v>
      </c>
      <c r="K230" s="145"/>
    </row>
    <row r="231" spans="1:11" x14ac:dyDescent="0.2">
      <c r="A231" s="137">
        <v>1304392</v>
      </c>
      <c r="B231" s="151" t="s">
        <v>329</v>
      </c>
      <c r="C231" s="154" t="s">
        <v>330</v>
      </c>
      <c r="D231" s="138">
        <v>3</v>
      </c>
      <c r="E231" s="138">
        <v>0</v>
      </c>
      <c r="F231" s="138">
        <v>3</v>
      </c>
      <c r="G231" s="153"/>
      <c r="H231" s="156"/>
      <c r="I231" s="156"/>
      <c r="J231" s="153" t="s">
        <v>422</v>
      </c>
      <c r="K231" s="145"/>
    </row>
    <row r="232" spans="1:11" x14ac:dyDescent="0.2">
      <c r="A232" s="141">
        <v>1304410</v>
      </c>
      <c r="B232" s="210" t="s">
        <v>318</v>
      </c>
      <c r="C232" s="142" t="s">
        <v>331</v>
      </c>
      <c r="D232" s="158"/>
      <c r="E232" s="158"/>
      <c r="F232" s="158"/>
      <c r="G232" s="148"/>
      <c r="H232" s="159"/>
      <c r="I232" s="159"/>
      <c r="J232" s="159"/>
      <c r="K232" s="145"/>
    </row>
    <row r="233" spans="1:11" x14ac:dyDescent="0.2">
      <c r="A233" s="137">
        <v>1304430</v>
      </c>
      <c r="B233" s="151" t="s">
        <v>332</v>
      </c>
      <c r="C233" s="154" t="s">
        <v>50</v>
      </c>
      <c r="D233" s="138">
        <v>3</v>
      </c>
      <c r="E233" s="138">
        <v>0</v>
      </c>
      <c r="F233" s="138">
        <v>3</v>
      </c>
      <c r="G233" s="153">
        <v>1304336</v>
      </c>
      <c r="H233" s="156"/>
      <c r="I233" s="153">
        <v>1304336</v>
      </c>
      <c r="J233" s="153">
        <v>1304310</v>
      </c>
      <c r="K233" s="145"/>
    </row>
    <row r="234" spans="1:11" x14ac:dyDescent="0.2">
      <c r="A234" s="141">
        <v>1304431</v>
      </c>
      <c r="B234" s="210" t="s">
        <v>324</v>
      </c>
      <c r="C234" s="142" t="s">
        <v>325</v>
      </c>
      <c r="D234" s="158"/>
      <c r="E234" s="158"/>
      <c r="F234" s="158"/>
      <c r="G234" s="148"/>
      <c r="H234" s="159"/>
      <c r="I234" s="159"/>
      <c r="J234" s="159"/>
      <c r="K234" s="145"/>
    </row>
    <row r="235" spans="1:11" x14ac:dyDescent="0.2">
      <c r="A235" s="141">
        <v>1304432</v>
      </c>
      <c r="B235" s="210" t="s">
        <v>333</v>
      </c>
      <c r="C235" s="142" t="s">
        <v>334</v>
      </c>
      <c r="D235" s="158">
        <v>3</v>
      </c>
      <c r="E235" s="158">
        <v>0</v>
      </c>
      <c r="F235" s="158">
        <v>3</v>
      </c>
      <c r="G235" s="148"/>
      <c r="H235" s="159"/>
      <c r="I235" s="159"/>
      <c r="J235" s="159"/>
      <c r="K235" s="145"/>
    </row>
    <row r="236" spans="1:11" x14ac:dyDescent="0.2">
      <c r="A236" s="137">
        <v>1304433</v>
      </c>
      <c r="B236" s="151" t="s">
        <v>335</v>
      </c>
      <c r="C236" s="154" t="s">
        <v>336</v>
      </c>
      <c r="D236" s="138">
        <v>0</v>
      </c>
      <c r="E236" s="138">
        <v>2</v>
      </c>
      <c r="F236" s="138">
        <v>1</v>
      </c>
      <c r="G236" s="153"/>
      <c r="H236" s="156"/>
      <c r="I236" s="156"/>
      <c r="J236" s="153" t="s">
        <v>393</v>
      </c>
      <c r="K236" s="145"/>
    </row>
    <row r="237" spans="1:11" x14ac:dyDescent="0.2">
      <c r="A237" s="141">
        <v>1304433</v>
      </c>
      <c r="B237" s="210" t="s">
        <v>335</v>
      </c>
      <c r="C237" s="142" t="s">
        <v>336</v>
      </c>
      <c r="D237" s="158"/>
      <c r="E237" s="158"/>
      <c r="F237" s="158"/>
      <c r="G237" s="148"/>
      <c r="H237" s="159"/>
      <c r="I237" s="159"/>
      <c r="J237" s="159"/>
      <c r="K237" s="145"/>
    </row>
    <row r="238" spans="1:11" x14ac:dyDescent="0.2">
      <c r="A238" s="137">
        <v>1304434</v>
      </c>
      <c r="B238" s="151" t="s">
        <v>337</v>
      </c>
      <c r="C238" s="154" t="s">
        <v>338</v>
      </c>
      <c r="D238" s="138">
        <v>3</v>
      </c>
      <c r="E238" s="138">
        <v>0</v>
      </c>
      <c r="F238" s="138">
        <v>3</v>
      </c>
      <c r="G238" s="153"/>
      <c r="H238" s="156"/>
      <c r="I238" s="153">
        <v>1304430</v>
      </c>
      <c r="J238" s="153">
        <v>1304430</v>
      </c>
      <c r="K238" s="145"/>
    </row>
    <row r="239" spans="1:11" x14ac:dyDescent="0.2">
      <c r="A239" s="137">
        <v>1304435</v>
      </c>
      <c r="B239" s="151" t="s">
        <v>339</v>
      </c>
      <c r="C239" s="154" t="s">
        <v>340</v>
      </c>
      <c r="D239" s="138">
        <v>3</v>
      </c>
      <c r="E239" s="138">
        <v>0</v>
      </c>
      <c r="F239" s="138">
        <v>3</v>
      </c>
      <c r="G239" s="153"/>
      <c r="H239" s="156"/>
      <c r="I239" s="156"/>
      <c r="J239" s="153">
        <v>1301326</v>
      </c>
      <c r="K239" s="145"/>
    </row>
    <row r="240" spans="1:11" x14ac:dyDescent="0.2">
      <c r="A240" s="141">
        <v>1304436</v>
      </c>
      <c r="B240" s="210" t="s">
        <v>341</v>
      </c>
      <c r="C240" s="142" t="s">
        <v>342</v>
      </c>
      <c r="D240" s="158"/>
      <c r="E240" s="158"/>
      <c r="F240" s="158"/>
      <c r="G240" s="148"/>
      <c r="H240" s="159"/>
      <c r="I240" s="159"/>
      <c r="J240" s="159"/>
      <c r="K240" s="145"/>
    </row>
    <row r="241" spans="1:11" x14ac:dyDescent="0.2">
      <c r="A241" s="137">
        <v>1304437</v>
      </c>
      <c r="B241" s="151" t="s">
        <v>343</v>
      </c>
      <c r="C241" s="154" t="s">
        <v>91</v>
      </c>
      <c r="D241" s="138">
        <v>3</v>
      </c>
      <c r="E241" s="138">
        <v>0</v>
      </c>
      <c r="F241" s="138">
        <v>3</v>
      </c>
      <c r="G241" s="153"/>
      <c r="H241" s="156"/>
      <c r="I241" s="156"/>
      <c r="J241" s="153" t="s">
        <v>473</v>
      </c>
      <c r="K241" s="145"/>
    </row>
    <row r="242" spans="1:11" x14ac:dyDescent="0.2">
      <c r="A242" s="141">
        <v>1304438</v>
      </c>
      <c r="B242" s="210" t="s">
        <v>344</v>
      </c>
      <c r="C242" s="142" t="s">
        <v>62</v>
      </c>
      <c r="D242" s="158"/>
      <c r="E242" s="158"/>
      <c r="F242" s="158"/>
      <c r="G242" s="148"/>
      <c r="H242" s="159"/>
      <c r="I242" s="159"/>
      <c r="J242" s="159"/>
      <c r="K242" s="145"/>
    </row>
    <row r="243" spans="1:11" x14ac:dyDescent="0.2">
      <c r="A243" s="141">
        <v>1304439</v>
      </c>
      <c r="B243" s="210" t="s">
        <v>345</v>
      </c>
      <c r="C243" s="142" t="s">
        <v>346</v>
      </c>
      <c r="D243" s="158"/>
      <c r="E243" s="158"/>
      <c r="F243" s="158"/>
      <c r="G243" s="148"/>
      <c r="H243" s="159"/>
      <c r="I243" s="159"/>
      <c r="J243" s="159"/>
      <c r="K243" s="145"/>
    </row>
    <row r="244" spans="1:11" x14ac:dyDescent="0.2">
      <c r="A244" s="137">
        <v>1304440</v>
      </c>
      <c r="B244" s="151" t="s">
        <v>347</v>
      </c>
      <c r="C244" s="154" t="s">
        <v>92</v>
      </c>
      <c r="D244" s="138">
        <v>3</v>
      </c>
      <c r="E244" s="138">
        <v>0</v>
      </c>
      <c r="F244" s="138">
        <v>3</v>
      </c>
      <c r="G244" s="153"/>
      <c r="H244" s="156"/>
      <c r="I244" s="156"/>
      <c r="J244" s="153">
        <v>1304430</v>
      </c>
      <c r="K244" s="145"/>
    </row>
    <row r="245" spans="1:11" x14ac:dyDescent="0.2">
      <c r="A245" s="141">
        <v>1304442</v>
      </c>
      <c r="B245" s="210" t="s">
        <v>345</v>
      </c>
      <c r="C245" s="142" t="s">
        <v>346</v>
      </c>
      <c r="D245" s="158"/>
      <c r="E245" s="158"/>
      <c r="F245" s="158"/>
      <c r="G245" s="148"/>
      <c r="H245" s="159"/>
      <c r="I245" s="159"/>
      <c r="J245" s="159"/>
      <c r="K245" s="145"/>
    </row>
    <row r="246" spans="1:11" x14ac:dyDescent="0.2">
      <c r="A246" s="137">
        <v>1304443</v>
      </c>
      <c r="B246" s="151" t="s">
        <v>348</v>
      </c>
      <c r="C246" s="154" t="s">
        <v>93</v>
      </c>
      <c r="D246" s="138">
        <v>3</v>
      </c>
      <c r="E246" s="138">
        <v>0</v>
      </c>
      <c r="F246" s="138">
        <v>3</v>
      </c>
      <c r="G246" s="153"/>
      <c r="H246" s="156"/>
      <c r="I246" s="156"/>
      <c r="J246" s="153">
        <v>1304232</v>
      </c>
      <c r="K246" s="145"/>
    </row>
    <row r="247" spans="1:11" x14ac:dyDescent="0.2">
      <c r="A247" s="141">
        <v>1304444</v>
      </c>
      <c r="B247" s="210" t="s">
        <v>349</v>
      </c>
      <c r="C247" s="142" t="s">
        <v>350</v>
      </c>
      <c r="D247" s="158"/>
      <c r="E247" s="158"/>
      <c r="F247" s="158"/>
      <c r="G247" s="148"/>
      <c r="H247" s="159"/>
      <c r="I247" s="159"/>
      <c r="J247" s="159"/>
      <c r="K247" s="145"/>
    </row>
    <row r="248" spans="1:11" x14ac:dyDescent="0.2">
      <c r="A248" s="141">
        <v>1304489</v>
      </c>
      <c r="B248" s="210" t="s">
        <v>170</v>
      </c>
      <c r="C248" s="142" t="s">
        <v>19</v>
      </c>
      <c r="D248" s="158"/>
      <c r="E248" s="158"/>
      <c r="F248" s="158"/>
      <c r="G248" s="148"/>
      <c r="H248" s="159"/>
      <c r="I248" s="159"/>
      <c r="J248" s="159"/>
      <c r="K248" s="145"/>
    </row>
    <row r="249" spans="1:11" x14ac:dyDescent="0.2">
      <c r="A249" s="137">
        <v>1304490</v>
      </c>
      <c r="B249" s="151" t="s">
        <v>351</v>
      </c>
      <c r="C249" s="154" t="s">
        <v>352</v>
      </c>
      <c r="D249" s="138">
        <v>3</v>
      </c>
      <c r="E249" s="138">
        <v>0</v>
      </c>
      <c r="F249" s="138">
        <v>3</v>
      </c>
      <c r="G249" s="153"/>
      <c r="H249" s="156"/>
      <c r="I249" s="156"/>
      <c r="J249" s="153" t="s">
        <v>422</v>
      </c>
      <c r="K249" s="145"/>
    </row>
    <row r="250" spans="1:11" x14ac:dyDescent="0.2">
      <c r="A250" s="137">
        <v>1304491</v>
      </c>
      <c r="B250" s="151" t="s">
        <v>172</v>
      </c>
      <c r="C250" s="154" t="s">
        <v>82</v>
      </c>
      <c r="D250" s="138">
        <v>0</v>
      </c>
      <c r="E250" s="138">
        <v>2</v>
      </c>
      <c r="F250" s="138">
        <v>1</v>
      </c>
      <c r="G250" s="153"/>
      <c r="H250" s="156"/>
      <c r="I250" s="156"/>
      <c r="J250" s="153" t="s">
        <v>582</v>
      </c>
      <c r="K250" s="145"/>
    </row>
    <row r="251" spans="1:11" x14ac:dyDescent="0.2">
      <c r="A251" s="137">
        <v>1304492</v>
      </c>
      <c r="B251" s="151" t="s">
        <v>173</v>
      </c>
      <c r="C251" s="154" t="s">
        <v>83</v>
      </c>
      <c r="D251" s="138">
        <v>0</v>
      </c>
      <c r="E251" s="138">
        <v>4</v>
      </c>
      <c r="F251" s="138">
        <v>2</v>
      </c>
      <c r="G251" s="153"/>
      <c r="H251" s="156"/>
      <c r="I251" s="156"/>
      <c r="J251" s="153">
        <v>1304491</v>
      </c>
      <c r="K251" s="145"/>
    </row>
    <row r="252" spans="1:11" x14ac:dyDescent="0.2">
      <c r="A252" s="137">
        <v>1304445</v>
      </c>
      <c r="B252" s="211" t="s">
        <v>476</v>
      </c>
      <c r="C252" s="163" t="s">
        <v>604</v>
      </c>
      <c r="D252" s="158">
        <v>0</v>
      </c>
      <c r="E252" s="158">
        <v>2</v>
      </c>
      <c r="F252" s="158">
        <v>1</v>
      </c>
      <c r="G252" s="159">
        <v>1304434</v>
      </c>
      <c r="H252" s="159">
        <v>1304434</v>
      </c>
      <c r="I252" s="159">
        <v>1304434</v>
      </c>
      <c r="J252" s="159" t="s">
        <v>477</v>
      </c>
      <c r="K252" s="145"/>
    </row>
    <row r="253" spans="1:11" x14ac:dyDescent="0.2">
      <c r="A253" s="143">
        <v>1501126</v>
      </c>
      <c r="B253" s="151" t="s">
        <v>485</v>
      </c>
      <c r="C253" s="163" t="s">
        <v>487</v>
      </c>
      <c r="D253" s="158">
        <v>3</v>
      </c>
      <c r="E253" s="158">
        <v>0</v>
      </c>
      <c r="F253" s="158">
        <v>3</v>
      </c>
      <c r="G253" s="153" t="s">
        <v>0</v>
      </c>
      <c r="H253" s="153" t="s">
        <v>0</v>
      </c>
      <c r="I253" s="153" t="s">
        <v>0</v>
      </c>
      <c r="J253" s="153" t="s">
        <v>0</v>
      </c>
      <c r="K253" s="145"/>
    </row>
    <row r="254" spans="1:11" x14ac:dyDescent="0.2">
      <c r="A254" s="143">
        <v>1501127</v>
      </c>
      <c r="B254" s="151" t="s">
        <v>483</v>
      </c>
      <c r="C254" s="163" t="s">
        <v>488</v>
      </c>
      <c r="D254" s="158">
        <v>3</v>
      </c>
      <c r="E254" s="158">
        <v>0</v>
      </c>
      <c r="F254" s="158">
        <v>3</v>
      </c>
      <c r="G254" s="153" t="s">
        <v>0</v>
      </c>
      <c r="H254" s="153" t="s">
        <v>0</v>
      </c>
      <c r="I254" s="153" t="s">
        <v>0</v>
      </c>
      <c r="J254" s="153" t="s">
        <v>0</v>
      </c>
      <c r="K254" s="145"/>
    </row>
    <row r="255" spans="1:11" x14ac:dyDescent="0.2">
      <c r="A255" s="143">
        <v>1501128</v>
      </c>
      <c r="B255" s="151" t="s">
        <v>484</v>
      </c>
      <c r="C255" s="163" t="s">
        <v>489</v>
      </c>
      <c r="D255" s="158">
        <v>3</v>
      </c>
      <c r="E255" s="158">
        <v>0</v>
      </c>
      <c r="F255" s="158">
        <v>3</v>
      </c>
      <c r="G255" s="153" t="s">
        <v>0</v>
      </c>
      <c r="H255" s="153" t="s">
        <v>0</v>
      </c>
      <c r="I255" s="153" t="s">
        <v>0</v>
      </c>
      <c r="J255" s="153" t="s">
        <v>0</v>
      </c>
      <c r="K255" s="145"/>
    </row>
    <row r="256" spans="1:11" x14ac:dyDescent="0.2">
      <c r="A256" s="137">
        <v>1302384</v>
      </c>
      <c r="B256" s="151" t="s">
        <v>490</v>
      </c>
      <c r="C256" s="154" t="s">
        <v>491</v>
      </c>
      <c r="D256" s="138">
        <v>2</v>
      </c>
      <c r="E256" s="138">
        <v>2</v>
      </c>
      <c r="F256" s="138">
        <v>3</v>
      </c>
      <c r="G256" s="153"/>
      <c r="H256" s="153">
        <v>1302382</v>
      </c>
      <c r="I256" s="153"/>
      <c r="J256" s="156"/>
      <c r="K256" s="145"/>
    </row>
    <row r="257" spans="1:11" x14ac:dyDescent="0.2">
      <c r="A257" s="137">
        <v>1401151</v>
      </c>
      <c r="B257" s="151" t="s">
        <v>606</v>
      </c>
      <c r="C257" s="154" t="s">
        <v>609</v>
      </c>
      <c r="D257" s="138">
        <v>3</v>
      </c>
      <c r="E257" s="138">
        <v>0</v>
      </c>
      <c r="F257" s="138">
        <v>3</v>
      </c>
      <c r="G257" s="153" t="s">
        <v>0</v>
      </c>
      <c r="H257" s="153" t="s">
        <v>0</v>
      </c>
      <c r="I257" s="153" t="s">
        <v>0</v>
      </c>
      <c r="J257" s="156" t="s">
        <v>0</v>
      </c>
      <c r="K257" s="145"/>
    </row>
    <row r="258" spans="1:11" x14ac:dyDescent="0.2">
      <c r="A258" s="137">
        <v>1401136</v>
      </c>
      <c r="B258" s="151" t="s">
        <v>607</v>
      </c>
      <c r="C258" s="154" t="s">
        <v>608</v>
      </c>
      <c r="D258" s="138">
        <v>3</v>
      </c>
      <c r="E258" s="138">
        <v>0</v>
      </c>
      <c r="F258" s="138">
        <v>3</v>
      </c>
      <c r="G258" s="153" t="s">
        <v>0</v>
      </c>
      <c r="H258" s="153" t="s">
        <v>0</v>
      </c>
      <c r="I258" s="153" t="s">
        <v>0</v>
      </c>
      <c r="J258" s="156" t="s">
        <v>0</v>
      </c>
      <c r="K258" s="145"/>
    </row>
    <row r="259" spans="1:11" x14ac:dyDescent="0.2">
      <c r="A259" s="137">
        <v>1301109</v>
      </c>
      <c r="B259" s="211" t="s">
        <v>615</v>
      </c>
      <c r="C259" s="154" t="s">
        <v>616</v>
      </c>
      <c r="D259" s="138">
        <v>3</v>
      </c>
      <c r="E259" s="138">
        <v>0</v>
      </c>
      <c r="F259" s="138">
        <v>3</v>
      </c>
      <c r="G259" s="153" t="s">
        <v>0</v>
      </c>
      <c r="H259" s="153" t="s">
        <v>0</v>
      </c>
      <c r="I259" s="153" t="s">
        <v>0</v>
      </c>
      <c r="J259" s="156" t="s">
        <v>0</v>
      </c>
      <c r="K259" s="145"/>
    </row>
    <row r="260" spans="1:11" x14ac:dyDescent="0.2">
      <c r="A260" s="137">
        <v>1501161</v>
      </c>
      <c r="B260" s="211" t="s">
        <v>646</v>
      </c>
      <c r="C260" s="154" t="s">
        <v>648</v>
      </c>
      <c r="D260" s="138">
        <v>3</v>
      </c>
      <c r="E260" s="138">
        <v>0</v>
      </c>
      <c r="F260" s="138">
        <v>3</v>
      </c>
      <c r="G260" s="153" t="s">
        <v>0</v>
      </c>
      <c r="H260" s="153" t="s">
        <v>0</v>
      </c>
      <c r="I260" s="153" t="s">
        <v>0</v>
      </c>
      <c r="J260" s="156" t="s">
        <v>0</v>
      </c>
      <c r="K260" s="145"/>
    </row>
    <row r="261" spans="1:11" x14ac:dyDescent="0.2">
      <c r="A261" s="137">
        <v>1501114</v>
      </c>
      <c r="B261" s="211" t="s">
        <v>631</v>
      </c>
      <c r="C261" s="154" t="s">
        <v>649</v>
      </c>
      <c r="D261" s="138">
        <v>3</v>
      </c>
      <c r="E261" s="138">
        <v>0</v>
      </c>
      <c r="F261" s="138">
        <v>3</v>
      </c>
      <c r="G261" s="153">
        <v>1501110</v>
      </c>
      <c r="H261" s="153">
        <v>1501110</v>
      </c>
      <c r="I261" s="153">
        <v>1501110</v>
      </c>
      <c r="J261" s="153">
        <v>1501110</v>
      </c>
      <c r="K261" s="145"/>
    </row>
    <row r="262" spans="1:11" x14ac:dyDescent="0.2">
      <c r="A262" s="137">
        <v>1501120</v>
      </c>
      <c r="B262" s="211" t="s">
        <v>640</v>
      </c>
      <c r="C262" s="154" t="s">
        <v>650</v>
      </c>
      <c r="D262" s="138">
        <v>3</v>
      </c>
      <c r="E262" s="138">
        <v>0</v>
      </c>
      <c r="F262" s="138">
        <v>3</v>
      </c>
      <c r="G262" s="153" t="s">
        <v>0</v>
      </c>
      <c r="H262" s="153" t="s">
        <v>0</v>
      </c>
      <c r="I262" s="153" t="s">
        <v>0</v>
      </c>
      <c r="J262" s="156" t="s">
        <v>0</v>
      </c>
      <c r="K262" s="145"/>
    </row>
    <row r="263" spans="1:11" x14ac:dyDescent="0.2">
      <c r="A263" s="137">
        <v>1501121</v>
      </c>
      <c r="B263" s="211" t="s">
        <v>657</v>
      </c>
      <c r="C263" s="154" t="s">
        <v>663</v>
      </c>
      <c r="D263" s="138">
        <v>0</v>
      </c>
      <c r="E263" s="138">
        <v>1</v>
      </c>
      <c r="F263" s="138">
        <v>1</v>
      </c>
      <c r="G263" s="137" t="s">
        <v>658</v>
      </c>
      <c r="H263" s="137" t="s">
        <v>658</v>
      </c>
      <c r="I263" s="137" t="s">
        <v>658</v>
      </c>
      <c r="J263" s="137" t="s">
        <v>658</v>
      </c>
      <c r="K263" s="145"/>
    </row>
    <row r="264" spans="1:11" x14ac:dyDescent="0.2">
      <c r="A264" s="137">
        <v>1501130</v>
      </c>
      <c r="B264" s="211" t="s">
        <v>641</v>
      </c>
      <c r="C264" s="154" t="s">
        <v>651</v>
      </c>
      <c r="D264" s="138">
        <v>3</v>
      </c>
      <c r="E264" s="138">
        <v>0</v>
      </c>
      <c r="F264" s="138">
        <v>3</v>
      </c>
      <c r="G264" s="153" t="s">
        <v>0</v>
      </c>
      <c r="H264" s="153" t="s">
        <v>0</v>
      </c>
      <c r="I264" s="153" t="s">
        <v>0</v>
      </c>
      <c r="J264" s="156" t="s">
        <v>0</v>
      </c>
      <c r="K264" s="145"/>
    </row>
    <row r="265" spans="1:11" x14ac:dyDescent="0.2">
      <c r="A265" s="137">
        <v>1501131</v>
      </c>
      <c r="B265" s="211" t="s">
        <v>662</v>
      </c>
      <c r="C265" s="154" t="s">
        <v>664</v>
      </c>
      <c r="D265" s="138">
        <v>0</v>
      </c>
      <c r="E265" s="138">
        <v>1</v>
      </c>
      <c r="F265" s="138">
        <v>1</v>
      </c>
      <c r="G265" s="137" t="s">
        <v>659</v>
      </c>
      <c r="H265" s="137" t="s">
        <v>659</v>
      </c>
      <c r="I265" s="137" t="s">
        <v>659</v>
      </c>
      <c r="J265" s="137" t="s">
        <v>659</v>
      </c>
      <c r="K265" s="145"/>
    </row>
    <row r="266" spans="1:11" x14ac:dyDescent="0.2">
      <c r="A266" s="137">
        <v>1501210</v>
      </c>
      <c r="B266" s="211" t="s">
        <v>635</v>
      </c>
      <c r="C266" s="154" t="s">
        <v>670</v>
      </c>
      <c r="D266" s="138">
        <v>3</v>
      </c>
      <c r="E266" s="138">
        <v>0</v>
      </c>
      <c r="F266" s="138">
        <v>3</v>
      </c>
      <c r="G266" s="153">
        <v>1501110</v>
      </c>
      <c r="H266" s="153">
        <v>1501110</v>
      </c>
      <c r="I266" s="153">
        <v>1501110</v>
      </c>
      <c r="J266" s="153">
        <v>1501110</v>
      </c>
      <c r="K266" s="145"/>
    </row>
    <row r="267" spans="1:11" x14ac:dyDescent="0.2">
      <c r="A267" s="137">
        <v>1301209</v>
      </c>
      <c r="B267" s="211" t="s">
        <v>636</v>
      </c>
      <c r="C267" s="154" t="s">
        <v>652</v>
      </c>
      <c r="D267" s="138">
        <v>3</v>
      </c>
      <c r="E267" s="138">
        <v>0</v>
      </c>
      <c r="F267" s="138">
        <v>3</v>
      </c>
      <c r="G267" s="137">
        <v>1301110</v>
      </c>
      <c r="H267" s="137">
        <v>1301110</v>
      </c>
      <c r="I267" s="137">
        <v>1301110</v>
      </c>
      <c r="J267" s="137">
        <v>1301110</v>
      </c>
      <c r="K267" s="145"/>
    </row>
    <row r="268" spans="1:11" x14ac:dyDescent="0.2">
      <c r="A268" s="137">
        <v>1301306</v>
      </c>
      <c r="B268" s="211" t="s">
        <v>639</v>
      </c>
      <c r="C268" s="154" t="s">
        <v>653</v>
      </c>
      <c r="D268" s="138">
        <v>3</v>
      </c>
      <c r="E268" s="138">
        <v>0</v>
      </c>
      <c r="F268" s="138">
        <v>3</v>
      </c>
      <c r="G268" s="153" t="s">
        <v>654</v>
      </c>
      <c r="H268" s="153" t="s">
        <v>654</v>
      </c>
      <c r="I268" s="153" t="s">
        <v>654</v>
      </c>
      <c r="J268" s="153" t="s">
        <v>654</v>
      </c>
      <c r="K268" s="145"/>
    </row>
    <row r="269" spans="1:11" x14ac:dyDescent="0.2">
      <c r="A269" s="137">
        <v>1301307</v>
      </c>
      <c r="B269" s="280" t="s">
        <v>661</v>
      </c>
      <c r="C269" s="154" t="s">
        <v>665</v>
      </c>
      <c r="D269" s="138">
        <v>0</v>
      </c>
      <c r="E269" s="138">
        <v>1</v>
      </c>
      <c r="F269" s="138">
        <v>1</v>
      </c>
      <c r="G269" s="137" t="s">
        <v>660</v>
      </c>
      <c r="H269" s="137" t="s">
        <v>660</v>
      </c>
      <c r="I269" s="137" t="s">
        <v>660</v>
      </c>
      <c r="J269" s="137" t="s">
        <v>660</v>
      </c>
      <c r="K269" s="145"/>
    </row>
    <row r="270" spans="1:11" x14ac:dyDescent="0.2">
      <c r="A270" s="137">
        <v>1301305</v>
      </c>
      <c r="B270" s="280" t="s">
        <v>645</v>
      </c>
      <c r="C270" s="154" t="s">
        <v>655</v>
      </c>
      <c r="D270" s="138">
        <v>2</v>
      </c>
      <c r="E270" s="138">
        <v>2</v>
      </c>
      <c r="F270" s="138">
        <v>3</v>
      </c>
      <c r="G270" s="137">
        <v>1301203</v>
      </c>
      <c r="H270" s="137">
        <v>1301203</v>
      </c>
      <c r="I270" s="137">
        <v>1301203</v>
      </c>
      <c r="J270" s="137">
        <v>1301203</v>
      </c>
      <c r="K270" s="145"/>
    </row>
  </sheetData>
  <autoFilter ref="A1:K259"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947A6-401C-41BE-8A43-D7242013A0E5}">
  <dimension ref="A1:B35"/>
  <sheetViews>
    <sheetView workbookViewId="0">
      <selection sqref="A1:B9"/>
    </sheetView>
  </sheetViews>
  <sheetFormatPr defaultColWidth="8.85546875" defaultRowHeight="15.75" x14ac:dyDescent="0.25"/>
  <cols>
    <col min="1" max="1" width="20.140625" style="311" bestFit="1" customWidth="1"/>
    <col min="2" max="2" width="56.5703125" style="311" bestFit="1" customWidth="1"/>
    <col min="3" max="16384" width="8.85546875" style="311"/>
  </cols>
  <sheetData>
    <row r="1" spans="1:2" x14ac:dyDescent="0.25">
      <c r="A1" s="309" t="s">
        <v>677</v>
      </c>
      <c r="B1" s="310" t="s">
        <v>678</v>
      </c>
    </row>
    <row r="2" spans="1:2" x14ac:dyDescent="0.25">
      <c r="A2" s="309" t="s">
        <v>687</v>
      </c>
      <c r="B2" s="310" t="s">
        <v>683</v>
      </c>
    </row>
    <row r="3" spans="1:2" x14ac:dyDescent="0.25">
      <c r="A3" s="309" t="s">
        <v>679</v>
      </c>
      <c r="B3" s="310" t="s">
        <v>681</v>
      </c>
    </row>
    <row r="4" spans="1:2" x14ac:dyDescent="0.25">
      <c r="A4" s="309" t="s">
        <v>680</v>
      </c>
      <c r="B4" s="310" t="s">
        <v>682</v>
      </c>
    </row>
    <row r="5" spans="1:2" x14ac:dyDescent="0.25">
      <c r="A5" s="309" t="s">
        <v>685</v>
      </c>
      <c r="B5" s="310" t="s">
        <v>688</v>
      </c>
    </row>
    <row r="6" spans="1:2" x14ac:dyDescent="0.25">
      <c r="A6" s="309" t="s">
        <v>689</v>
      </c>
      <c r="B6" s="310" t="s">
        <v>690</v>
      </c>
    </row>
    <row r="7" spans="1:2" x14ac:dyDescent="0.25">
      <c r="A7" s="309" t="s">
        <v>691</v>
      </c>
      <c r="B7" s="310" t="s">
        <v>692</v>
      </c>
    </row>
    <row r="8" spans="1:2" x14ac:dyDescent="0.25">
      <c r="A8" s="309" t="s">
        <v>715</v>
      </c>
      <c r="B8" s="310" t="s">
        <v>716</v>
      </c>
    </row>
    <row r="9" spans="1:2" x14ac:dyDescent="0.25">
      <c r="A9" s="309" t="s">
        <v>686</v>
      </c>
      <c r="B9" s="310" t="s">
        <v>684</v>
      </c>
    </row>
    <row r="10" spans="1:2" x14ac:dyDescent="0.25">
      <c r="A10" s="309"/>
      <c r="B10" s="310"/>
    </row>
    <row r="12" spans="1:2" x14ac:dyDescent="0.25">
      <c r="A12" s="309" t="s">
        <v>693</v>
      </c>
    </row>
    <row r="13" spans="1:2" x14ac:dyDescent="0.25">
      <c r="A13" s="309" t="s">
        <v>694</v>
      </c>
    </row>
    <row r="14" spans="1:2" x14ac:dyDescent="0.25">
      <c r="A14" s="309" t="s">
        <v>695</v>
      </c>
    </row>
    <row r="15" spans="1:2" x14ac:dyDescent="0.25">
      <c r="A15" s="309" t="s">
        <v>696</v>
      </c>
    </row>
    <row r="19" spans="1:1" x14ac:dyDescent="0.25">
      <c r="A19" s="309" t="s">
        <v>697</v>
      </c>
    </row>
    <row r="20" spans="1:1" x14ac:dyDescent="0.25">
      <c r="A20" s="309" t="s">
        <v>698</v>
      </c>
    </row>
    <row r="21" spans="1:1" x14ac:dyDescent="0.25">
      <c r="A21" s="309" t="s">
        <v>699</v>
      </c>
    </row>
    <row r="22" spans="1:1" x14ac:dyDescent="0.25">
      <c r="A22" s="309" t="s">
        <v>700</v>
      </c>
    </row>
    <row r="23" spans="1:1" x14ac:dyDescent="0.25">
      <c r="A23" s="309" t="s">
        <v>701</v>
      </c>
    </row>
    <row r="24" spans="1:1" x14ac:dyDescent="0.25">
      <c r="A24" s="309" t="s">
        <v>702</v>
      </c>
    </row>
    <row r="25" spans="1:1" x14ac:dyDescent="0.25">
      <c r="A25" s="309" t="s">
        <v>703</v>
      </c>
    </row>
    <row r="26" spans="1:1" x14ac:dyDescent="0.25">
      <c r="A26" s="309" t="s">
        <v>704</v>
      </c>
    </row>
    <row r="27" spans="1:1" x14ac:dyDescent="0.25">
      <c r="A27" s="309" t="s">
        <v>705</v>
      </c>
    </row>
    <row r="28" spans="1:1" x14ac:dyDescent="0.25">
      <c r="A28" s="309" t="s">
        <v>706</v>
      </c>
    </row>
    <row r="29" spans="1:1" x14ac:dyDescent="0.25">
      <c r="A29" s="309" t="s">
        <v>707</v>
      </c>
    </row>
    <row r="30" spans="1:1" x14ac:dyDescent="0.25">
      <c r="A30" s="309" t="s">
        <v>708</v>
      </c>
    </row>
    <row r="31" spans="1:1" x14ac:dyDescent="0.25">
      <c r="A31" s="309" t="s">
        <v>709</v>
      </c>
    </row>
    <row r="32" spans="1:1" x14ac:dyDescent="0.25">
      <c r="A32" s="309" t="s">
        <v>710</v>
      </c>
    </row>
    <row r="33" spans="1:1" x14ac:dyDescent="0.25">
      <c r="A33" s="309" t="s">
        <v>711</v>
      </c>
    </row>
    <row r="34" spans="1:1" x14ac:dyDescent="0.25">
      <c r="A34" s="309" t="s">
        <v>712</v>
      </c>
    </row>
    <row r="35" spans="1:1" x14ac:dyDescent="0.25">
      <c r="A35" s="309" t="s">
        <v>713</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ibraheem fatayer</cp:lastModifiedBy>
  <cp:lastPrinted>2017-03-28T08:24:53Z</cp:lastPrinted>
  <dcterms:created xsi:type="dcterms:W3CDTF">1996-10-14T23:33:28Z</dcterms:created>
  <dcterms:modified xsi:type="dcterms:W3CDTF">2022-07-02T12:41:52Z</dcterms:modified>
</cp:coreProperties>
</file>