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РФ\YandexDisk\Работа\SMART SP\Договоры\Всемирный банк\Итоговые данные\"/>
    </mc:Choice>
  </mc:AlternateContent>
  <bookViews>
    <workbookView xWindow="0" yWindow="0" windowWidth="28800" windowHeight="12440"/>
  </bookViews>
  <sheets>
    <sheet name="1.Основные пок-ли эфф-ти МСП" sheetId="2" r:id="rId1"/>
  </sheets>
  <externalReferences>
    <externalReference r:id="rId2"/>
  </externalReferences>
  <definedNames>
    <definedName name="_xlnm._FilterDatabase" localSheetId="0" hidden="1">'1.Основные пок-ли эфф-ти МСП'!$A$3:$AN$5</definedName>
  </definedNames>
  <calcPr calcId="162913"/>
</workbook>
</file>

<file path=xl/calcChain.xml><?xml version="1.0" encoding="utf-8"?>
<calcChain xmlns="http://schemas.openxmlformats.org/spreadsheetml/2006/main">
  <c r="AK5" i="2" l="1"/>
  <c r="AE5" i="2"/>
  <c r="AD5" i="2"/>
  <c r="AK4" i="2"/>
  <c r="AE4" i="2"/>
  <c r="AD4" i="2"/>
</calcChain>
</file>

<file path=xl/comments1.xml><?xml version="1.0" encoding="utf-8"?>
<comments xmlns="http://schemas.openxmlformats.org/spreadsheetml/2006/main">
  <authors>
    <author>Пашистая Алина Андреевна</author>
  </authors>
  <commentList>
    <comment ref="AC2" authorId="0" shapeId="0">
      <text>
        <r>
          <rPr>
            <b/>
            <sz val="9"/>
            <color indexed="81"/>
            <rFont val="Tahoma"/>
            <family val="2"/>
            <charset val="204"/>
          </rPr>
          <t>Пашистая Алина Андреевна:</t>
        </r>
        <r>
          <rPr>
            <sz val="9"/>
            <color indexed="81"/>
            <rFont val="Tahoma"/>
            <family val="2"/>
            <charset val="204"/>
          </rPr>
          <t xml:space="preserve">
раньше под этим заголовком были объединены только первые 6 столбов, теперь 8</t>
        </r>
      </text>
    </comment>
  </commentList>
</comments>
</file>

<file path=xl/sharedStrings.xml><?xml version="1.0" encoding="utf-8"?>
<sst xmlns="http://schemas.openxmlformats.org/spreadsheetml/2006/main" count="54" uniqueCount="30">
  <si>
    <t>Status</t>
  </si>
  <si>
    <t>Регион</t>
  </si>
  <si>
    <t>Код региона</t>
  </si>
  <si>
    <t>Камчатский край</t>
  </si>
  <si>
    <t>30</t>
  </si>
  <si>
    <t xml:space="preserve">Охват населения МСП с проверкой доходов, % </t>
  </si>
  <si>
    <t>Распределение суммы выплат всех МСП по доходным группам (%)</t>
  </si>
  <si>
    <t>Распределение суммы выплат МСП с проверкой доходов по доходным группам (%)</t>
  </si>
  <si>
    <t>Эффективность МСП с проверкой доходов</t>
  </si>
  <si>
    <t>Все население</t>
  </si>
  <si>
    <t>Беднейшие 40% населения</t>
  </si>
  <si>
    <t>Богатейшие 20% населения</t>
  </si>
  <si>
    <r>
      <t xml:space="preserve">Объем социальных выплат в среднем на члена домохозяйства получателя МСП, руб. / мес.
</t>
    </r>
    <r>
      <rPr>
        <b/>
        <sz val="11"/>
        <color theme="0"/>
        <rFont val="Calibri"/>
        <family val="2"/>
        <charset val="204"/>
        <scheme val="minor"/>
      </rPr>
      <t>(Средний размер трансферта (руб./мес) на бенефициара (члена ДХ, получающего меру))</t>
    </r>
  </si>
  <si>
    <t>Год, к которым относятся данные</t>
  </si>
  <si>
    <t>Год проведения обследования</t>
  </si>
  <si>
    <t>С доходами ниже регионального ПМ</t>
  </si>
  <si>
    <t>С доходами ниже регионального ПМ, %</t>
  </si>
  <si>
    <r>
      <t>Охват населения МСП в целом,%</t>
    </r>
    <r>
      <rPr>
        <b/>
        <sz val="11"/>
        <color rgb="FFFFFF00"/>
        <rFont val="Calibri"/>
        <family val="2"/>
        <charset val="204"/>
        <scheme val="minor"/>
      </rPr>
      <t xml:space="preserve">
</t>
    </r>
  </si>
  <si>
    <t>Адекватность: доля МСП в доходах членов домохозяйств получателей МСП, %</t>
  </si>
  <si>
    <t>Адекватность: доля МСП с проверкой доходов в доходе  бенефициаров (%)</t>
  </si>
  <si>
    <t>Эффективность всех МСП</t>
  </si>
  <si>
    <t>Уровень бедности (по ПМ) в результате предоставления МСП, %</t>
  </si>
  <si>
    <t>Индекс Джини в результате предоставления МСП</t>
  </si>
  <si>
    <t>Сокращение неравенства (индекса Джини) в результате предоставления МСП, %</t>
  </si>
  <si>
    <t>Сокращение численности бедных по ПМ, %</t>
  </si>
  <si>
    <t>Сокращение дефицита дохода у населения, %</t>
  </si>
  <si>
    <t>Доля выплат, идущая  на сокращение дефицита дохода у населения, %</t>
  </si>
  <si>
    <t>Отношение дефицита дохода к доходу населения, %</t>
  </si>
  <si>
    <t>Отношение ПМ к среднему доходу, %</t>
  </si>
  <si>
    <t>Доля выплат, идущая  на сокращение дефицита дохода у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</si>
</sst>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₽_-;\-* #,##0.00_₽_-;_-* &quot;-&quot;??_₽_-;_-@_-"/>
    <numFmt numFmtId="165" formatCode="0.0%"/>
    <numFmt numFmtId="166" formatCode="_-* #,##0_₽_-;\-* #,##0_₽_-;_-* &quot;-&quot;??_₽_-;_-@_-"/>
    <numFmt numFmtId="167" formatCode="0.0000"/>
    <numFmt numFmtId="168" formatCode="_-* #,##0.0000_₽_-;\-* #,##0.0000_₽_-;_-* &quot;-&quot;??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8"/>
      <color rgb="FF000000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b/>
      <sz val="11"/>
      <color rgb="FFFFFF00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/>
      <right style="thin">
        <color rgb="FFA6A6A6"/>
      </right>
      <top style="medium">
        <color indexed="64"/>
      </top>
      <bottom/>
      <diagonal/>
    </border>
    <border>
      <left style="thin">
        <color rgb="FFA6A6A6"/>
      </left>
      <right style="thin">
        <color rgb="FFA6A6A6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A6A6A6"/>
      </left>
      <right/>
      <top style="medium">
        <color indexed="64"/>
      </top>
      <bottom/>
      <diagonal/>
    </border>
    <border>
      <left style="thin">
        <color rgb="FFA6A6A6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A6A6A6"/>
      </top>
      <bottom style="thin">
        <color theme="0"/>
      </bottom>
      <diagonal/>
    </border>
    <border>
      <left style="thin">
        <color rgb="FFA6A6A6"/>
      </left>
      <right/>
      <top style="thin">
        <color rgb="FFA6A6A6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medium">
        <color indexed="64"/>
      </right>
      <top style="thin">
        <color rgb="FFFFFFFF"/>
      </top>
      <bottom/>
      <diagonal/>
    </border>
    <border>
      <left style="thin">
        <color rgb="FFA6A6A6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FFFFFF"/>
      </top>
      <bottom/>
      <diagonal/>
    </border>
    <border>
      <left style="medium">
        <color indexed="64"/>
      </left>
      <right/>
      <top style="thin">
        <color rgb="FFFFFFF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70">
    <xf numFmtId="0" fontId="0" fillId="0" borderId="0" xfId="0"/>
    <xf numFmtId="0" fontId="3" fillId="0" borderId="0" xfId="0" applyFont="1" applyAlignment="1">
      <alignment horizontal="center" vertical="center" wrapText="1"/>
    </xf>
    <xf numFmtId="9" fontId="0" fillId="0" borderId="0" xfId="2" applyFont="1"/>
    <xf numFmtId="0" fontId="4" fillId="0" borderId="2" xfId="0" applyFont="1" applyBorder="1"/>
    <xf numFmtId="0" fontId="6" fillId="0" borderId="0" xfId="3" applyFont="1" applyBorder="1" applyAlignment="1">
      <alignment horizontal="left" vertical="top" wrapText="1"/>
    </xf>
    <xf numFmtId="9" fontId="6" fillId="0" borderId="0" xfId="2" applyFont="1" applyFill="1" applyBorder="1" applyAlignment="1">
      <alignment horizontal="right" vertical="top"/>
    </xf>
    <xf numFmtId="0" fontId="0" fillId="0" borderId="0" xfId="0" applyBorder="1" applyAlignment="1">
      <alignment vertical="top"/>
    </xf>
    <xf numFmtId="9" fontId="0" fillId="0" borderId="0" xfId="2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9" fontId="4" fillId="0" borderId="0" xfId="2" applyFont="1" applyBorder="1" applyAlignment="1">
      <alignment horizontal="right" vertical="top"/>
    </xf>
    <xf numFmtId="9" fontId="0" fillId="0" borderId="0" xfId="2" applyFont="1" applyAlignment="1">
      <alignment vertical="top"/>
    </xf>
    <xf numFmtId="9" fontId="0" fillId="0" borderId="0" xfId="2" applyFont="1" applyBorder="1"/>
    <xf numFmtId="0" fontId="7" fillId="4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9" fontId="0" fillId="6" borderId="0" xfId="2" applyFont="1" applyFill="1" applyBorder="1" applyAlignment="1">
      <alignment vertical="top"/>
    </xf>
    <xf numFmtId="9" fontId="4" fillId="6" borderId="0" xfId="2" applyFont="1" applyFill="1" applyBorder="1" applyAlignment="1">
      <alignment horizontal="right" vertical="center"/>
    </xf>
    <xf numFmtId="0" fontId="0" fillId="6" borderId="0" xfId="0" applyFill="1"/>
    <xf numFmtId="9" fontId="0" fillId="6" borderId="0" xfId="2" applyFont="1" applyFill="1"/>
    <xf numFmtId="165" fontId="0" fillId="6" borderId="0" xfId="2" applyNumberFormat="1" applyFont="1" applyFill="1"/>
    <xf numFmtId="165" fontId="5" fillId="6" borderId="0" xfId="2" applyNumberFormat="1" applyFont="1" applyFill="1"/>
    <xf numFmtId="0" fontId="7" fillId="2" borderId="1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9" fontId="7" fillId="6" borderId="14" xfId="0" applyNumberFormat="1" applyFont="1" applyFill="1" applyBorder="1" applyAlignment="1">
      <alignment horizontal="center" vertical="center" wrapText="1"/>
    </xf>
    <xf numFmtId="9" fontId="0" fillId="6" borderId="0" xfId="2" applyNumberFormat="1" applyFont="1" applyFill="1"/>
    <xf numFmtId="9" fontId="0" fillId="6" borderId="0" xfId="0" applyNumberFormat="1" applyFill="1"/>
    <xf numFmtId="166" fontId="0" fillId="6" borderId="0" xfId="1" applyNumberFormat="1" applyFont="1" applyFill="1" applyBorder="1" applyAlignment="1">
      <alignment vertical="top"/>
    </xf>
    <xf numFmtId="166" fontId="0" fillId="6" borderId="0" xfId="0" applyNumberFormat="1" applyFill="1"/>
    <xf numFmtId="165" fontId="0" fillId="6" borderId="0" xfId="2" applyNumberFormat="1" applyFont="1" applyFill="1" applyBorder="1" applyAlignment="1">
      <alignment vertical="top"/>
    </xf>
    <xf numFmtId="0" fontId="6" fillId="0" borderId="0" xfId="3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9" fontId="0" fillId="0" borderId="0" xfId="2" applyNumberFormat="1" applyFont="1"/>
    <xf numFmtId="167" fontId="0" fillId="0" borderId="0" xfId="0" applyNumberFormat="1"/>
    <xf numFmtId="165" fontId="0" fillId="0" borderId="0" xfId="2" applyNumberFormat="1" applyFont="1"/>
    <xf numFmtId="168" fontId="0" fillId="0" borderId="0" xfId="1" applyNumberFormat="1" applyFont="1"/>
    <xf numFmtId="0" fontId="7" fillId="8" borderId="12" xfId="0" applyFont="1" applyFill="1" applyBorder="1" applyAlignment="1">
      <alignment horizontal="center" vertical="center" wrapText="1"/>
    </xf>
    <xf numFmtId="165" fontId="5" fillId="0" borderId="0" xfId="2" applyNumberFormat="1" applyFont="1"/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166" fontId="7" fillId="7" borderId="23" xfId="0" applyNumberFormat="1" applyFont="1" applyFill="1" applyBorder="1" applyAlignment="1">
      <alignment horizontal="center" vertical="center" wrapText="1"/>
    </xf>
    <xf numFmtId="166" fontId="7" fillId="7" borderId="19" xfId="0" applyNumberFormat="1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_gap" xfId="3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6;&#1060;\AppData\Local\Microsoft\Windows\INetCache\Content.Outlook\TMS7H8I7\&#1050;&#1086;&#1087;&#1080;&#1103;%20&#1050;&#1083;&#1102;&#1095;&#1077;&#1074;&#1099;&#1077;%20&#1080;&#1085;&#1076;&#1080;&#1082;&#1072;&#1090;&#1086;&#1088;&#1099;%20&#1040;&#1090;&#1083;&#1072;&#1089;&#1072;%20Aspire_14.06.2017_&#1080;&#1089;&#1087;&#1088;.&#1076;&#1078;&#1080;&#108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Основные пок-ли эфф-ти МСП"/>
      <sheetName val="Лист1"/>
    </sheetNames>
    <sheetDataSet>
      <sheetData sheetId="0"/>
      <sheetData sheetId="1">
        <row r="2">
          <cell r="A2" t="str">
            <v>01</v>
          </cell>
          <cell r="B2" t="str">
            <v>Алтайский край</v>
          </cell>
          <cell r="C2">
            <v>0.36070000000000002</v>
          </cell>
          <cell r="D2">
            <v>0.38879999999999998</v>
          </cell>
          <cell r="E2">
            <v>7.2273662551440229E-2</v>
          </cell>
          <cell r="G2">
            <v>0.3629</v>
          </cell>
          <cell r="H2">
            <v>6.0622761091209138E-3</v>
          </cell>
          <cell r="J2">
            <v>0.34489999999999998</v>
          </cell>
          <cell r="K2">
            <v>0.36530000000000001</v>
          </cell>
          <cell r="L2">
            <v>5.5844511360525671E-2</v>
          </cell>
          <cell r="M2">
            <v>0.34649999999999997</v>
          </cell>
          <cell r="N2">
            <v>4.6176046176045898E-3</v>
          </cell>
        </row>
        <row r="3">
          <cell r="A3" t="str">
            <v>03</v>
          </cell>
          <cell r="B3" t="str">
            <v>Краснодарский край</v>
          </cell>
          <cell r="C3">
            <v>0.3755</v>
          </cell>
          <cell r="D3">
            <v>0.38669999999999999</v>
          </cell>
          <cell r="E3">
            <v>2.8963020429273307E-2</v>
          </cell>
          <cell r="G3">
            <v>0.37619999999999998</v>
          </cell>
          <cell r="H3">
            <v>1.8607123870281192E-3</v>
          </cell>
          <cell r="J3">
            <v>0.3896</v>
          </cell>
          <cell r="K3">
            <v>0.40939999999999999</v>
          </cell>
          <cell r="L3">
            <v>4.8363458720078127E-2</v>
          </cell>
          <cell r="M3">
            <v>0.3901</v>
          </cell>
          <cell r="N3">
            <v>1.2817226352217393E-3</v>
          </cell>
        </row>
        <row r="4">
          <cell r="A4" t="str">
            <v>04</v>
          </cell>
          <cell r="B4" t="str">
            <v>Красноярский край</v>
          </cell>
          <cell r="C4">
            <v>0.37309999999999999</v>
          </cell>
          <cell r="D4">
            <v>0.39329999999999998</v>
          </cell>
          <cell r="E4">
            <v>5.1360284769895743E-2</v>
          </cell>
          <cell r="G4">
            <v>0.37459999999999999</v>
          </cell>
          <cell r="H4">
            <v>4.0042712226374833E-3</v>
          </cell>
          <cell r="J4">
            <v>0.3861</v>
          </cell>
          <cell r="K4">
            <v>0.41039999999999999</v>
          </cell>
          <cell r="L4">
            <v>5.921052631578945E-2</v>
          </cell>
          <cell r="M4">
            <v>0.38729999999999998</v>
          </cell>
          <cell r="N4">
            <v>3.0983733539891012E-3</v>
          </cell>
        </row>
        <row r="5">
          <cell r="A5" t="str">
            <v>05</v>
          </cell>
          <cell r="B5" t="str">
            <v>Приморский край</v>
          </cell>
          <cell r="C5">
            <v>0.4022</v>
          </cell>
          <cell r="D5">
            <v>0.41189999999999999</v>
          </cell>
          <cell r="E5">
            <v>2.3549405195435753E-2</v>
          </cell>
          <cell r="G5">
            <v>0.40300000000000002</v>
          </cell>
          <cell r="H5">
            <v>1.9851116625310742E-3</v>
          </cell>
          <cell r="J5">
            <v>0.33710000000000001</v>
          </cell>
          <cell r="K5">
            <v>0.34420000000000001</v>
          </cell>
          <cell r="L5">
            <v>2.0627542126670527E-2</v>
          </cell>
          <cell r="M5">
            <v>0.33800000000000002</v>
          </cell>
          <cell r="N5">
            <v>2.6627218934911594E-3</v>
          </cell>
        </row>
        <row r="6">
          <cell r="A6" t="str">
            <v>07</v>
          </cell>
          <cell r="B6" t="str">
            <v>Ставропольский край</v>
          </cell>
          <cell r="C6">
            <v>0.33850000000000002</v>
          </cell>
          <cell r="D6">
            <v>0.36449999999999999</v>
          </cell>
          <cell r="E6">
            <v>7.1330589849108283E-2</v>
          </cell>
          <cell r="G6">
            <v>0.33989999999999998</v>
          </cell>
          <cell r="H6">
            <v>4.1188584877903996E-3</v>
          </cell>
          <cell r="J6">
            <v>0.3407</v>
          </cell>
          <cell r="K6">
            <v>0.35970000000000002</v>
          </cell>
          <cell r="L6">
            <v>5.2821795941062039E-2</v>
          </cell>
          <cell r="M6">
            <v>0.34260000000000002</v>
          </cell>
          <cell r="N6">
            <v>5.5458260361938494E-3</v>
          </cell>
        </row>
        <row r="7">
          <cell r="A7" t="str">
            <v>08</v>
          </cell>
          <cell r="B7" t="str">
            <v>Хабаровский край</v>
          </cell>
          <cell r="C7">
            <v>0.30620000000000003</v>
          </cell>
          <cell r="D7">
            <v>0.31780000000000003</v>
          </cell>
          <cell r="E7">
            <v>3.650094398993077E-2</v>
          </cell>
          <cell r="G7">
            <v>0.30740000000000001</v>
          </cell>
          <cell r="H7">
            <v>3.9037085230968732E-3</v>
          </cell>
          <cell r="J7">
            <v>0.31540000000000001</v>
          </cell>
          <cell r="K7">
            <v>0.32569999999999999</v>
          </cell>
          <cell r="L7">
            <v>3.1624194043598328E-2</v>
          </cell>
          <cell r="M7">
            <v>0.317</v>
          </cell>
          <cell r="N7">
            <v>5.0473186119873508E-3</v>
          </cell>
        </row>
        <row r="8">
          <cell r="A8" t="str">
            <v>10</v>
          </cell>
          <cell r="B8" t="str">
            <v>Амурская область</v>
          </cell>
          <cell r="C8">
            <v>0.3518</v>
          </cell>
          <cell r="D8">
            <v>0.38319999999999999</v>
          </cell>
          <cell r="E8">
            <v>8.1941544885177409E-2</v>
          </cell>
          <cell r="G8">
            <v>0.35510000000000003</v>
          </cell>
          <cell r="H8">
            <v>9.2931568572233881E-3</v>
          </cell>
          <cell r="J8">
            <v>0.37019999999999997</v>
          </cell>
          <cell r="K8">
            <v>0.38159999999999999</v>
          </cell>
          <cell r="L8">
            <v>2.9874213836478043E-2</v>
          </cell>
          <cell r="M8">
            <v>0.37359999999999999</v>
          </cell>
          <cell r="N8">
            <v>9.1006423982869754E-3</v>
          </cell>
        </row>
        <row r="9">
          <cell r="A9" t="str">
            <v>11</v>
          </cell>
          <cell r="B9" t="str">
            <v>Архангельская область</v>
          </cell>
          <cell r="C9">
            <v>0.3271</v>
          </cell>
          <cell r="D9">
            <v>0.34350000000000003</v>
          </cell>
          <cell r="E9">
            <v>4.7743813682678382E-2</v>
          </cell>
          <cell r="G9">
            <v>0.3281</v>
          </cell>
          <cell r="H9">
            <v>3.0478512648582775E-3</v>
          </cell>
          <cell r="J9">
            <v>0.3327</v>
          </cell>
          <cell r="K9">
            <v>0.3478</v>
          </cell>
          <cell r="L9">
            <v>4.3415756181713637E-2</v>
          </cell>
          <cell r="M9">
            <v>0.33439999999999998</v>
          </cell>
          <cell r="N9">
            <v>5.0837320574162069E-3</v>
          </cell>
        </row>
        <row r="10">
          <cell r="A10" t="str">
            <v>12</v>
          </cell>
          <cell r="B10" t="str">
            <v>Астраханская область</v>
          </cell>
          <cell r="C10">
            <v>0.29399999999999998</v>
          </cell>
          <cell r="D10">
            <v>0.32340000000000002</v>
          </cell>
          <cell r="E10">
            <v>9.0909090909091023E-2</v>
          </cell>
          <cell r="G10">
            <v>0.29499999999999998</v>
          </cell>
          <cell r="H10">
            <v>3.3898305084745796E-3</v>
          </cell>
          <cell r="J10">
            <v>0.36070000000000002</v>
          </cell>
          <cell r="K10">
            <v>0.37819999999999998</v>
          </cell>
          <cell r="L10">
            <v>4.6271813855103018E-2</v>
          </cell>
          <cell r="M10">
            <v>0.36199999999999999</v>
          </cell>
          <cell r="N10">
            <v>3.5911602209943863E-3</v>
          </cell>
        </row>
        <row r="11">
          <cell r="A11" t="str">
            <v>13</v>
          </cell>
          <cell r="B11" t="str">
            <v>Ненецкий автономный округ</v>
          </cell>
          <cell r="C11">
            <v>0.35959999999999998</v>
          </cell>
          <cell r="D11">
            <v>0.37569999999999998</v>
          </cell>
          <cell r="E11">
            <v>4.2853340431195111E-2</v>
          </cell>
          <cell r="G11">
            <v>0.36249999999999999</v>
          </cell>
          <cell r="H11">
            <v>8.0000000000000383E-3</v>
          </cell>
          <cell r="J11">
            <v>0.35</v>
          </cell>
          <cell r="K11">
            <v>0.37130000000000002</v>
          </cell>
          <cell r="L11">
            <v>5.736601131160797E-2</v>
          </cell>
          <cell r="M11">
            <v>0.35349999999999998</v>
          </cell>
          <cell r="N11">
            <v>9.9009900990099098E-3</v>
          </cell>
        </row>
        <row r="12">
          <cell r="A12" t="str">
            <v>14</v>
          </cell>
          <cell r="B12" t="str">
            <v>Белгородская область</v>
          </cell>
          <cell r="C12">
            <v>0.27139999999999997</v>
          </cell>
          <cell r="D12">
            <v>0.29199999999999998</v>
          </cell>
          <cell r="E12">
            <v>7.0547945205479481E-2</v>
          </cell>
          <cell r="G12">
            <v>0.27229999999999999</v>
          </cell>
          <cell r="H12">
            <v>3.3051781123760995E-3</v>
          </cell>
          <cell r="J12">
            <v>0.30990000000000001</v>
          </cell>
          <cell r="K12">
            <v>0.3296</v>
          </cell>
          <cell r="L12">
            <v>5.9769417475728143E-2</v>
          </cell>
          <cell r="M12">
            <v>0.31</v>
          </cell>
          <cell r="N12">
            <v>3.2258064516125481E-4</v>
          </cell>
        </row>
        <row r="13">
          <cell r="A13" t="str">
            <v>15</v>
          </cell>
          <cell r="B13" t="str">
            <v>Брянская область</v>
          </cell>
          <cell r="C13">
            <v>0.26</v>
          </cell>
          <cell r="D13">
            <v>0.28510000000000002</v>
          </cell>
          <cell r="E13">
            <v>8.8039284461592454E-2</v>
          </cell>
          <cell r="G13">
            <v>0.26119999999999999</v>
          </cell>
          <cell r="H13">
            <v>4.5941807044409602E-3</v>
          </cell>
          <cell r="J13">
            <v>0.30680000000000002</v>
          </cell>
          <cell r="K13">
            <v>0.32100000000000001</v>
          </cell>
          <cell r="L13">
            <v>4.4236760124610558E-2</v>
          </cell>
          <cell r="M13">
            <v>0.308</v>
          </cell>
          <cell r="N13">
            <v>3.8961038961038276E-3</v>
          </cell>
        </row>
        <row r="14">
          <cell r="A14" t="str">
            <v>17</v>
          </cell>
          <cell r="B14" t="str">
            <v>Владимирская область</v>
          </cell>
          <cell r="C14">
            <v>0.3231</v>
          </cell>
          <cell r="D14">
            <v>0.34189999999999998</v>
          </cell>
          <cell r="E14">
            <v>5.4986838256800188E-2</v>
          </cell>
          <cell r="G14">
            <v>0.32419999999999999</v>
          </cell>
          <cell r="H14">
            <v>3.3929673041332201E-3</v>
          </cell>
          <cell r="J14">
            <v>0.33689999999999998</v>
          </cell>
          <cell r="K14">
            <v>0.35730000000000001</v>
          </cell>
          <cell r="L14">
            <v>5.7094878253568508E-2</v>
          </cell>
          <cell r="M14">
            <v>0.33789999999999998</v>
          </cell>
          <cell r="N14">
            <v>2.9594554601953269E-3</v>
          </cell>
        </row>
        <row r="15">
          <cell r="A15" t="str">
            <v>18</v>
          </cell>
          <cell r="B15" t="str">
            <v>Волгоградская область</v>
          </cell>
          <cell r="C15">
            <v>0.316</v>
          </cell>
          <cell r="D15">
            <v>0.3382</v>
          </cell>
          <cell r="E15">
            <v>6.5641632170313421E-2</v>
          </cell>
          <cell r="G15">
            <v>0.31859999999999999</v>
          </cell>
          <cell r="H15">
            <v>8.1607030759572857E-3</v>
          </cell>
          <cell r="J15">
            <v>0.30149999999999999</v>
          </cell>
          <cell r="K15">
            <v>0.33729999999999999</v>
          </cell>
          <cell r="L15">
            <v>0.10613697005632967</v>
          </cell>
          <cell r="M15">
            <v>0.30330000000000001</v>
          </cell>
          <cell r="N15">
            <v>5.934718100890286E-3</v>
          </cell>
        </row>
        <row r="16">
          <cell r="A16" t="str">
            <v>19</v>
          </cell>
          <cell r="B16" t="str">
            <v>Вологодская область</v>
          </cell>
          <cell r="C16">
            <v>0.36249999999999999</v>
          </cell>
          <cell r="D16">
            <v>0.3846</v>
          </cell>
          <cell r="E16">
            <v>5.7462298491939699E-2</v>
          </cell>
          <cell r="G16">
            <v>0.36680000000000001</v>
          </cell>
          <cell r="H16">
            <v>1.1723009814612939E-2</v>
          </cell>
          <cell r="J16">
            <v>0.3155</v>
          </cell>
          <cell r="K16">
            <v>0.3377</v>
          </cell>
          <cell r="L16">
            <v>6.5738821439147166E-2</v>
          </cell>
          <cell r="M16">
            <v>0.31780000000000003</v>
          </cell>
          <cell r="N16">
            <v>7.2372561359346256E-3</v>
          </cell>
        </row>
        <row r="17">
          <cell r="A17" t="str">
            <v>20</v>
          </cell>
          <cell r="B17" t="str">
            <v>Воронежская область</v>
          </cell>
          <cell r="C17">
            <v>0.30549999999999999</v>
          </cell>
          <cell r="D17">
            <v>0.3216</v>
          </cell>
          <cell r="E17">
            <v>5.0062189054726376E-2</v>
          </cell>
          <cell r="G17">
            <v>0.30669999999999997</v>
          </cell>
          <cell r="H17">
            <v>3.9126181936745318E-3</v>
          </cell>
          <cell r="J17">
            <v>0.37530000000000002</v>
          </cell>
          <cell r="K17">
            <v>0.39479999999999998</v>
          </cell>
          <cell r="L17">
            <v>4.9392097264437593E-2</v>
          </cell>
          <cell r="M17">
            <v>0.37630000000000002</v>
          </cell>
          <cell r="N17">
            <v>2.6574541589157608E-3</v>
          </cell>
        </row>
        <row r="18">
          <cell r="A18" t="str">
            <v>22</v>
          </cell>
          <cell r="B18" t="str">
            <v>Нижегородская область</v>
          </cell>
          <cell r="C18">
            <v>0.35189999999999999</v>
          </cell>
          <cell r="D18">
            <v>0.37559999999999999</v>
          </cell>
          <cell r="E18">
            <v>6.3099041533546327E-2</v>
          </cell>
          <cell r="G18">
            <v>0.35299999999999998</v>
          </cell>
          <cell r="H18">
            <v>3.1161473087818413E-3</v>
          </cell>
          <cell r="J18">
            <v>0.4204</v>
          </cell>
          <cell r="K18">
            <v>0.43980000000000002</v>
          </cell>
          <cell r="L18">
            <v>4.4110959527057812E-2</v>
          </cell>
          <cell r="M18">
            <v>0.42170000000000002</v>
          </cell>
          <cell r="N18">
            <v>3.0827602561062919E-3</v>
          </cell>
        </row>
        <row r="19">
          <cell r="A19" t="str">
            <v>24</v>
          </cell>
          <cell r="B19" t="str">
            <v>Ивановская область</v>
          </cell>
          <cell r="C19">
            <v>0.30449999999999999</v>
          </cell>
          <cell r="D19">
            <v>0.3125</v>
          </cell>
          <cell r="E19">
            <v>2.5600000000000022E-2</v>
          </cell>
          <cell r="G19">
            <v>0.30499999999999999</v>
          </cell>
          <cell r="H19">
            <v>1.6393442622950835E-3</v>
          </cell>
          <cell r="J19">
            <v>0.29139999999999999</v>
          </cell>
          <cell r="K19">
            <v>0.315</v>
          </cell>
          <cell r="L19">
            <v>7.4920634920634957E-2</v>
          </cell>
          <cell r="M19">
            <v>0.29360000000000003</v>
          </cell>
          <cell r="N19">
            <v>7.4931880108993019E-3</v>
          </cell>
        </row>
        <row r="20">
          <cell r="A20" t="str">
            <v>25</v>
          </cell>
          <cell r="B20" t="str">
            <v>Иркутская область</v>
          </cell>
          <cell r="C20">
            <v>0.32200000000000001</v>
          </cell>
          <cell r="D20">
            <v>0.34100000000000003</v>
          </cell>
          <cell r="E20">
            <v>5.5718475073313831E-2</v>
          </cell>
          <cell r="G20">
            <v>0.3236</v>
          </cell>
          <cell r="H20">
            <v>4.9443757725586845E-3</v>
          </cell>
          <cell r="J20">
            <v>0.33229999999999998</v>
          </cell>
          <cell r="K20">
            <v>0.3498</v>
          </cell>
          <cell r="L20">
            <v>5.0028587764436867E-2</v>
          </cell>
          <cell r="M20">
            <v>0.33379999999999999</v>
          </cell>
          <cell r="N20">
            <v>4.4937088076692673E-3</v>
          </cell>
        </row>
        <row r="21">
          <cell r="A21" t="str">
            <v>26</v>
          </cell>
          <cell r="B21" t="str">
            <v>Республика Ингушетия</v>
          </cell>
          <cell r="C21">
            <v>0.31359999999999999</v>
          </cell>
          <cell r="D21">
            <v>0.34620000000000001</v>
          </cell>
          <cell r="E21">
            <v>9.4165222414789182E-2</v>
          </cell>
          <cell r="G21">
            <v>0.31359999999999999</v>
          </cell>
          <cell r="H21">
            <v>0</v>
          </cell>
          <cell r="J21">
            <v>0.33829999999999999</v>
          </cell>
          <cell r="K21">
            <v>0.3478</v>
          </cell>
          <cell r="L21">
            <v>2.731454859114436E-2</v>
          </cell>
          <cell r="M21">
            <v>0.3392</v>
          </cell>
          <cell r="N21">
            <v>2.6533018867924878E-3</v>
          </cell>
        </row>
        <row r="22">
          <cell r="A22" t="str">
            <v>27</v>
          </cell>
          <cell r="B22" t="str">
            <v>Калининградская область</v>
          </cell>
          <cell r="C22">
            <v>0.33510000000000001</v>
          </cell>
          <cell r="D22">
            <v>0.34489999999999998</v>
          </cell>
          <cell r="E22">
            <v>2.8414033053058788E-2</v>
          </cell>
          <cell r="G22">
            <v>0.33679999999999999</v>
          </cell>
          <cell r="H22">
            <v>5.047505938242219E-3</v>
          </cell>
          <cell r="J22">
            <v>0.39019999999999999</v>
          </cell>
          <cell r="K22">
            <v>0.41930000000000001</v>
          </cell>
          <cell r="L22">
            <v>6.9401383257810673E-2</v>
          </cell>
          <cell r="M22">
            <v>0.39229999999999998</v>
          </cell>
          <cell r="N22">
            <v>5.3530461381595482E-3</v>
          </cell>
        </row>
        <row r="23">
          <cell r="A23" t="str">
            <v>28</v>
          </cell>
          <cell r="B23" t="str">
            <v>Тверская область</v>
          </cell>
          <cell r="C23">
            <v>0.3775</v>
          </cell>
          <cell r="D23">
            <v>0.3921</v>
          </cell>
          <cell r="E23">
            <v>3.723539913287427E-2</v>
          </cell>
          <cell r="G23">
            <v>0.379</v>
          </cell>
          <cell r="H23">
            <v>3.9577836411609536E-3</v>
          </cell>
          <cell r="J23">
            <v>0.35239999999999999</v>
          </cell>
          <cell r="K23">
            <v>0.37809999999999999</v>
          </cell>
          <cell r="L23">
            <v>6.7971436128008461E-2</v>
          </cell>
          <cell r="M23">
            <v>0.3533</v>
          </cell>
          <cell r="N23">
            <v>2.5474101330314517E-3</v>
          </cell>
        </row>
        <row r="24">
          <cell r="A24" t="str">
            <v>29</v>
          </cell>
          <cell r="B24" t="str">
            <v>Калужская область</v>
          </cell>
          <cell r="C24">
            <v>0.32</v>
          </cell>
          <cell r="D24">
            <v>0.33360000000000001</v>
          </cell>
          <cell r="E24">
            <v>4.0767386091127102E-2</v>
          </cell>
          <cell r="G24">
            <v>0.32100000000000001</v>
          </cell>
          <cell r="H24">
            <v>3.1152647975077907E-3</v>
          </cell>
          <cell r="J24">
            <v>0.31879999999999997</v>
          </cell>
          <cell r="K24">
            <v>0.32479999999999998</v>
          </cell>
          <cell r="L24">
            <v>1.8472906403940906E-2</v>
          </cell>
          <cell r="M24">
            <v>0.31909999999999999</v>
          </cell>
          <cell r="N24">
            <v>9.4014415543723748E-4</v>
          </cell>
        </row>
        <row r="25">
          <cell r="A25" t="str">
            <v>30</v>
          </cell>
          <cell r="B25" t="str">
            <v>Камчатский край</v>
          </cell>
          <cell r="C25">
            <v>0.28660000000000002</v>
          </cell>
          <cell r="D25">
            <v>0.30109999999999998</v>
          </cell>
          <cell r="E25">
            <v>4.8156758551975952E-2</v>
          </cell>
          <cell r="G25">
            <v>0.2883</v>
          </cell>
          <cell r="H25">
            <v>5.8966354491848047E-3</v>
          </cell>
          <cell r="J25">
            <v>0.28770000000000001</v>
          </cell>
          <cell r="K25">
            <v>0.30230000000000001</v>
          </cell>
          <cell r="L25">
            <v>4.8296394310287795E-2</v>
          </cell>
          <cell r="M25">
            <v>0.28989999999999999</v>
          </cell>
          <cell r="N25">
            <v>7.5888237323214203E-3</v>
          </cell>
        </row>
        <row r="26">
          <cell r="A26" t="str">
            <v>32</v>
          </cell>
          <cell r="B26" t="str">
            <v>Кемеровская область</v>
          </cell>
          <cell r="C26">
            <v>0.30170000000000002</v>
          </cell>
          <cell r="D26">
            <v>0.32769999999999999</v>
          </cell>
          <cell r="E26">
            <v>7.9340860543179639E-2</v>
          </cell>
          <cell r="G26">
            <v>0.30270000000000002</v>
          </cell>
          <cell r="H26">
            <v>3.3036009250082617E-3</v>
          </cell>
          <cell r="J26">
            <v>0.29099999999999998</v>
          </cell>
          <cell r="K26">
            <v>0.31809999999999999</v>
          </cell>
          <cell r="L26">
            <v>8.5193335429110381E-2</v>
          </cell>
          <cell r="M26">
            <v>0.29170000000000001</v>
          </cell>
          <cell r="N26">
            <v>2.399725745629187E-3</v>
          </cell>
        </row>
        <row r="27">
          <cell r="A27" t="str">
            <v>33</v>
          </cell>
          <cell r="B27" t="str">
            <v>Кировская область</v>
          </cell>
          <cell r="C27">
            <v>0.31790000000000002</v>
          </cell>
          <cell r="D27">
            <v>0.33910000000000001</v>
          </cell>
          <cell r="E27">
            <v>6.2518431141256256E-2</v>
          </cell>
          <cell r="G27">
            <v>0.31909999999999999</v>
          </cell>
          <cell r="H27">
            <v>3.7605766217486021E-3</v>
          </cell>
          <cell r="J27">
            <v>0.38690000000000002</v>
          </cell>
          <cell r="K27">
            <v>0.41120000000000001</v>
          </cell>
          <cell r="L27">
            <v>5.9095330739299581E-2</v>
          </cell>
          <cell r="M27">
            <v>0.3886</v>
          </cell>
          <cell r="N27">
            <v>4.3746783324755002E-3</v>
          </cell>
        </row>
        <row r="28">
          <cell r="A28" t="str">
            <v>34</v>
          </cell>
          <cell r="B28" t="str">
            <v>Костромская область</v>
          </cell>
          <cell r="C28">
            <v>0.29820000000000002</v>
          </cell>
          <cell r="D28">
            <v>0.31559999999999999</v>
          </cell>
          <cell r="E28">
            <v>5.5133079847908655E-2</v>
          </cell>
          <cell r="G28">
            <v>0.29859999999999998</v>
          </cell>
          <cell r="H28">
            <v>1.3395847287339449E-3</v>
          </cell>
          <cell r="J28">
            <v>0.30070000000000002</v>
          </cell>
          <cell r="K28">
            <v>0.3251</v>
          </cell>
          <cell r="L28">
            <v>7.5053829590895044E-2</v>
          </cell>
          <cell r="M28">
            <v>0.30120000000000002</v>
          </cell>
          <cell r="N28">
            <v>1.6600265604249681E-3</v>
          </cell>
        </row>
        <row r="29">
          <cell r="A29" t="str">
            <v>35</v>
          </cell>
          <cell r="B29" t="str">
            <v>Республика Крым</v>
          </cell>
          <cell r="C29">
            <v>0.29509999999999997</v>
          </cell>
          <cell r="D29">
            <v>0.30880000000000002</v>
          </cell>
          <cell r="E29">
            <v>4.4365284974093408E-2</v>
          </cell>
          <cell r="G29">
            <v>0.29580000000000001</v>
          </cell>
          <cell r="H29">
            <v>2.3664638269101888E-3</v>
          </cell>
          <cell r="J29">
            <v>0.32629999999999998</v>
          </cell>
          <cell r="K29">
            <v>0.34420000000000001</v>
          </cell>
          <cell r="L29">
            <v>5.2004648460197637E-2</v>
          </cell>
          <cell r="M29">
            <v>0.32629999999999998</v>
          </cell>
          <cell r="N29">
            <v>0</v>
          </cell>
        </row>
        <row r="30">
          <cell r="A30" t="str">
            <v>36</v>
          </cell>
          <cell r="B30" t="str">
            <v>Самарская область</v>
          </cell>
          <cell r="C30">
            <v>0.32940000000000003</v>
          </cell>
          <cell r="D30">
            <v>0.34189999999999998</v>
          </cell>
          <cell r="E30">
            <v>3.656039777712769E-2</v>
          </cell>
          <cell r="G30">
            <v>0.3301</v>
          </cell>
          <cell r="H30">
            <v>2.120569524386484E-3</v>
          </cell>
          <cell r="J30">
            <v>0.33189999999999997</v>
          </cell>
          <cell r="K30">
            <v>0.34510000000000002</v>
          </cell>
          <cell r="L30">
            <v>3.8249782671689492E-2</v>
          </cell>
          <cell r="M30">
            <v>0.33289999999999997</v>
          </cell>
          <cell r="N30">
            <v>3.0039050765995824E-3</v>
          </cell>
        </row>
        <row r="31">
          <cell r="A31" t="str">
            <v>37</v>
          </cell>
          <cell r="B31" t="str">
            <v>Курганская область</v>
          </cell>
          <cell r="C31">
            <v>0.32519999999999999</v>
          </cell>
          <cell r="D31">
            <v>0.38850000000000001</v>
          </cell>
          <cell r="E31">
            <v>0.16293436293436298</v>
          </cell>
          <cell r="G31">
            <v>0.32769999999999999</v>
          </cell>
          <cell r="H31">
            <v>7.6289288983826739E-3</v>
          </cell>
          <cell r="J31">
            <v>0.33839999999999998</v>
          </cell>
          <cell r="K31">
            <v>0.39429999999999998</v>
          </cell>
          <cell r="L31">
            <v>0.14177022571645956</v>
          </cell>
          <cell r="M31">
            <v>0.34029999999999999</v>
          </cell>
          <cell r="N31">
            <v>5.5833088451366815E-3</v>
          </cell>
        </row>
        <row r="32">
          <cell r="A32" t="str">
            <v>38</v>
          </cell>
          <cell r="B32" t="str">
            <v>Курская область</v>
          </cell>
          <cell r="C32">
            <v>0.27150000000000002</v>
          </cell>
          <cell r="D32">
            <v>0.29659999999999997</v>
          </cell>
          <cell r="E32">
            <v>8.4625758597437484E-2</v>
          </cell>
          <cell r="G32">
            <v>0.2717</v>
          </cell>
          <cell r="H32">
            <v>7.3610599926381289E-4</v>
          </cell>
          <cell r="J32">
            <v>0.31090000000000001</v>
          </cell>
          <cell r="K32">
            <v>0.33090000000000003</v>
          </cell>
          <cell r="L32">
            <v>6.0441220912662484E-2</v>
          </cell>
          <cell r="M32">
            <v>0.31130000000000002</v>
          </cell>
          <cell r="N32">
            <v>1.2849341471249966E-3</v>
          </cell>
        </row>
        <row r="33">
          <cell r="A33" t="str">
            <v>40</v>
          </cell>
          <cell r="B33" t="str">
            <v>Г. Санкт-Петербург</v>
          </cell>
          <cell r="C33">
            <v>0.26229999999999998</v>
          </cell>
          <cell r="D33">
            <v>0.2762</v>
          </cell>
          <cell r="E33">
            <v>5.0325850832729987E-2</v>
          </cell>
          <cell r="G33">
            <v>0.2626</v>
          </cell>
          <cell r="H33">
            <v>1.1424219345012279E-3</v>
          </cell>
          <cell r="J33">
            <v>0.2235</v>
          </cell>
          <cell r="K33">
            <v>0.23730000000000001</v>
          </cell>
          <cell r="L33">
            <v>5.8154235145385612E-2</v>
          </cell>
          <cell r="M33">
            <v>0.22359999999999999</v>
          </cell>
          <cell r="N33">
            <v>4.472271914131887E-4</v>
          </cell>
        </row>
        <row r="34">
          <cell r="A34" t="str">
            <v>41</v>
          </cell>
          <cell r="B34" t="str">
            <v>Ленинградская область</v>
          </cell>
          <cell r="C34">
            <v>0.25679999999999997</v>
          </cell>
          <cell r="D34">
            <v>0.27150000000000002</v>
          </cell>
          <cell r="E34">
            <v>5.4143646408839945E-2</v>
          </cell>
          <cell r="G34">
            <v>0.25700000000000001</v>
          </cell>
          <cell r="H34">
            <v>7.7821011673164778E-4</v>
          </cell>
          <cell r="J34">
            <v>0.2366</v>
          </cell>
          <cell r="K34">
            <v>0.2482</v>
          </cell>
          <cell r="L34">
            <v>4.6736502820306204E-2</v>
          </cell>
          <cell r="M34">
            <v>0.23669999999999999</v>
          </cell>
          <cell r="N34">
            <v>4.2247570764676379E-4</v>
          </cell>
        </row>
        <row r="35">
          <cell r="A35" t="str">
            <v>42</v>
          </cell>
          <cell r="B35" t="str">
            <v>Липецкая область</v>
          </cell>
          <cell r="C35">
            <v>0.30549999999999999</v>
          </cell>
          <cell r="D35">
            <v>0.3226</v>
          </cell>
          <cell r="E35">
            <v>5.3006819590824567E-2</v>
          </cell>
          <cell r="G35">
            <v>0.30640000000000001</v>
          </cell>
          <cell r="H35">
            <v>2.9373368146214489E-3</v>
          </cell>
          <cell r="J35">
            <v>0.4017</v>
          </cell>
          <cell r="K35">
            <v>0.42020000000000002</v>
          </cell>
          <cell r="L35">
            <v>4.4026653974297988E-2</v>
          </cell>
          <cell r="M35">
            <v>0.40260000000000001</v>
          </cell>
          <cell r="N35">
            <v>2.2354694485842322E-3</v>
          </cell>
        </row>
        <row r="36">
          <cell r="A36" t="str">
            <v>44</v>
          </cell>
          <cell r="B36" t="str">
            <v>Магаданская область</v>
          </cell>
          <cell r="C36">
            <v>0.33779999999999999</v>
          </cell>
          <cell r="D36">
            <v>0.34689999999999999</v>
          </cell>
          <cell r="E36">
            <v>2.6232343614874597E-2</v>
          </cell>
          <cell r="G36">
            <v>0.34029999999999999</v>
          </cell>
          <cell r="H36">
            <v>7.3464590067587486E-3</v>
          </cell>
          <cell r="J36">
            <v>0.32979999999999998</v>
          </cell>
          <cell r="K36">
            <v>0.34799999999999998</v>
          </cell>
          <cell r="L36">
            <v>5.2298850574712633E-2</v>
          </cell>
          <cell r="M36">
            <v>0.33500000000000002</v>
          </cell>
          <cell r="N36">
            <v>1.5522388059701605E-2</v>
          </cell>
        </row>
        <row r="37">
          <cell r="A37" t="str">
            <v>45</v>
          </cell>
          <cell r="B37" t="str">
            <v>Москва</v>
          </cell>
          <cell r="C37">
            <v>0.32390000000000002</v>
          </cell>
          <cell r="D37">
            <v>0.32940000000000003</v>
          </cell>
          <cell r="E37">
            <v>1.6697024893746217E-2</v>
          </cell>
          <cell r="G37">
            <v>0.32479999999999998</v>
          </cell>
          <cell r="H37">
            <v>2.7709359605909991E-3</v>
          </cell>
          <cell r="J37">
            <v>0.3402</v>
          </cell>
          <cell r="K37">
            <v>0.34639999999999999</v>
          </cell>
          <cell r="L37">
            <v>1.7898383371824433E-2</v>
          </cell>
          <cell r="M37">
            <v>0.34100000000000003</v>
          </cell>
          <cell r="N37">
            <v>2.3460410557185423E-3</v>
          </cell>
        </row>
        <row r="38">
          <cell r="A38" t="str">
            <v>46</v>
          </cell>
          <cell r="B38" t="str">
            <v>Московская область</v>
          </cell>
          <cell r="C38">
            <v>0.32069999999999999</v>
          </cell>
          <cell r="D38">
            <v>0.33090000000000003</v>
          </cell>
          <cell r="E38">
            <v>3.0825022665457967E-2</v>
          </cell>
          <cell r="G38">
            <v>0.32150000000000001</v>
          </cell>
          <cell r="H38">
            <v>2.4883359253499936E-3</v>
          </cell>
          <cell r="J38">
            <v>0.35820000000000002</v>
          </cell>
          <cell r="K38">
            <v>0.37109999999999999</v>
          </cell>
          <cell r="L38">
            <v>3.4761519805982126E-2</v>
          </cell>
          <cell r="M38">
            <v>0.35870000000000002</v>
          </cell>
          <cell r="N38">
            <v>1.3939224979091175E-3</v>
          </cell>
        </row>
        <row r="39">
          <cell r="A39" t="str">
            <v>47</v>
          </cell>
          <cell r="B39" t="str">
            <v>Мурманская область</v>
          </cell>
          <cell r="C39">
            <v>0.30990000000000001</v>
          </cell>
          <cell r="D39">
            <v>0.32550000000000001</v>
          </cell>
          <cell r="E39">
            <v>4.7926267281105994E-2</v>
          </cell>
          <cell r="G39">
            <v>0.3125</v>
          </cell>
          <cell r="H39">
            <v>8.3199999999999715E-3</v>
          </cell>
          <cell r="J39">
            <v>0.33239999999999997</v>
          </cell>
          <cell r="K39">
            <v>0.35189999999999999</v>
          </cell>
          <cell r="L39">
            <v>5.5413469735720429E-2</v>
          </cell>
          <cell r="M39">
            <v>0.33560000000000001</v>
          </cell>
          <cell r="N39">
            <v>9.5351609058403931E-3</v>
          </cell>
        </row>
        <row r="40">
          <cell r="A40" t="str">
            <v>49</v>
          </cell>
          <cell r="B40" t="str">
            <v>Новгородская область</v>
          </cell>
          <cell r="C40">
            <v>0.3271</v>
          </cell>
          <cell r="D40">
            <v>0.34539999999999998</v>
          </cell>
          <cell r="E40">
            <v>5.2982049797336374E-2</v>
          </cell>
          <cell r="G40">
            <v>0.3276</v>
          </cell>
          <cell r="H40">
            <v>1.5262515262515276E-3</v>
          </cell>
          <cell r="J40">
            <v>0.30630000000000002</v>
          </cell>
          <cell r="K40">
            <v>0.3125</v>
          </cell>
          <cell r="L40">
            <v>1.9839999999999948E-2</v>
          </cell>
          <cell r="M40">
            <v>0.30669999999999997</v>
          </cell>
          <cell r="N40">
            <v>1.3042060645580566E-3</v>
          </cell>
        </row>
        <row r="41">
          <cell r="A41" t="str">
            <v>50</v>
          </cell>
          <cell r="B41" t="str">
            <v>Новосибирская область</v>
          </cell>
          <cell r="C41">
            <v>0.30609999999999998</v>
          </cell>
          <cell r="D41">
            <v>0.32129999999999997</v>
          </cell>
          <cell r="E41">
            <v>4.7307812013694342E-2</v>
          </cell>
          <cell r="G41">
            <v>0.3075</v>
          </cell>
          <cell r="H41">
            <v>4.5528455284553244E-3</v>
          </cell>
          <cell r="J41">
            <v>0.3513</v>
          </cell>
          <cell r="K41">
            <v>0.36909999999999998</v>
          </cell>
          <cell r="L41">
            <v>4.8225413167163327E-2</v>
          </cell>
          <cell r="M41">
            <v>0.35249999999999998</v>
          </cell>
          <cell r="N41">
            <v>3.4042553191488763E-3</v>
          </cell>
        </row>
        <row r="42">
          <cell r="A42" t="str">
            <v>52</v>
          </cell>
          <cell r="B42" t="str">
            <v>Омская область</v>
          </cell>
          <cell r="C42">
            <v>0.30890000000000001</v>
          </cell>
          <cell r="D42">
            <v>0.33679999999999999</v>
          </cell>
          <cell r="E42">
            <v>8.283847980997619E-2</v>
          </cell>
          <cell r="G42">
            <v>0.30969999999999998</v>
          </cell>
          <cell r="H42">
            <v>2.583144979011842E-3</v>
          </cell>
          <cell r="J42">
            <v>0.3574</v>
          </cell>
          <cell r="K42">
            <v>0.38690000000000002</v>
          </cell>
          <cell r="L42">
            <v>7.6247092271904945E-2</v>
          </cell>
          <cell r="M42">
            <v>0.35830000000000001</v>
          </cell>
          <cell r="N42">
            <v>2.5118615685180349E-3</v>
          </cell>
        </row>
        <row r="43">
          <cell r="A43" t="str">
            <v>53</v>
          </cell>
          <cell r="B43" t="str">
            <v>Оренбургская область</v>
          </cell>
          <cell r="C43">
            <v>0.32490000000000002</v>
          </cell>
          <cell r="D43">
            <v>0.3654</v>
          </cell>
          <cell r="E43">
            <v>0.11083743842364527</v>
          </cell>
          <cell r="G43">
            <v>0.32600000000000001</v>
          </cell>
          <cell r="H43">
            <v>3.3742331288343246E-3</v>
          </cell>
          <cell r="J43">
            <v>0.39079999999999998</v>
          </cell>
          <cell r="K43">
            <v>0.43149999999999999</v>
          </cell>
          <cell r="L43">
            <v>9.4322132097334907E-2</v>
          </cell>
          <cell r="M43">
            <v>0.39229999999999998</v>
          </cell>
          <cell r="N43">
            <v>3.8236043843996978E-3</v>
          </cell>
        </row>
        <row r="44">
          <cell r="A44" t="str">
            <v>54</v>
          </cell>
          <cell r="B44" t="str">
            <v>Орловская область</v>
          </cell>
          <cell r="C44">
            <v>0.29430000000000001</v>
          </cell>
          <cell r="D44">
            <v>0.31469999999999998</v>
          </cell>
          <cell r="E44">
            <v>6.4823641563393625E-2</v>
          </cell>
          <cell r="G44">
            <v>0.29549999999999998</v>
          </cell>
          <cell r="H44">
            <v>4.0609137055836854E-3</v>
          </cell>
          <cell r="J44">
            <v>0.30609999999999998</v>
          </cell>
          <cell r="K44">
            <v>0.32719999999999999</v>
          </cell>
          <cell r="L44">
            <v>6.448655256723719E-2</v>
          </cell>
          <cell r="M44">
            <v>0.30780000000000002</v>
          </cell>
          <cell r="N44">
            <v>5.523066926575811E-3</v>
          </cell>
        </row>
        <row r="45">
          <cell r="A45" t="str">
            <v>56</v>
          </cell>
          <cell r="B45" t="str">
            <v>Псковская область</v>
          </cell>
          <cell r="C45">
            <v>0.2671</v>
          </cell>
          <cell r="D45">
            <v>0.2863</v>
          </cell>
          <cell r="E45">
            <v>6.7062521830247968E-2</v>
          </cell>
          <cell r="G45">
            <v>0.26800000000000002</v>
          </cell>
          <cell r="H45">
            <v>3.3582089552239248E-3</v>
          </cell>
          <cell r="J45">
            <v>0.3347</v>
          </cell>
          <cell r="K45">
            <v>0.34910000000000002</v>
          </cell>
          <cell r="L45">
            <v>4.1248925809223784E-2</v>
          </cell>
          <cell r="M45">
            <v>0.33589999999999998</v>
          </cell>
          <cell r="N45">
            <v>3.5724918130395325E-3</v>
          </cell>
        </row>
        <row r="46">
          <cell r="A46" t="str">
            <v>57</v>
          </cell>
          <cell r="B46" t="str">
            <v>Пермский край</v>
          </cell>
          <cell r="C46">
            <v>0.30409999999999998</v>
          </cell>
          <cell r="D46">
            <v>0.32829999999999998</v>
          </cell>
          <cell r="E46">
            <v>7.3713067316478836E-2</v>
          </cell>
          <cell r="G46">
            <v>0.30520000000000003</v>
          </cell>
          <cell r="H46">
            <v>3.6041939711665967E-3</v>
          </cell>
          <cell r="J46">
            <v>0.37669999999999998</v>
          </cell>
          <cell r="K46">
            <v>0.40410000000000001</v>
          </cell>
          <cell r="L46">
            <v>6.7804998762682589E-2</v>
          </cell>
          <cell r="M46">
            <v>0.37790000000000001</v>
          </cell>
          <cell r="N46">
            <v>3.1754432389521944E-3</v>
          </cell>
        </row>
        <row r="47">
          <cell r="A47" t="str">
            <v>58</v>
          </cell>
          <cell r="B47" t="str">
            <v>Пензенская область</v>
          </cell>
          <cell r="C47">
            <v>0.33169999999999999</v>
          </cell>
          <cell r="D47">
            <v>0.34849999999999998</v>
          </cell>
          <cell r="E47">
            <v>4.8206599713055902E-2</v>
          </cell>
          <cell r="G47">
            <v>0.33300000000000002</v>
          </cell>
          <cell r="H47">
            <v>3.903903903903974E-3</v>
          </cell>
          <cell r="J47">
            <v>0.3241</v>
          </cell>
          <cell r="K47">
            <v>0.33679999999999999</v>
          </cell>
          <cell r="L47">
            <v>3.7707838479809942E-2</v>
          </cell>
          <cell r="M47">
            <v>0.32529999999999998</v>
          </cell>
          <cell r="N47">
            <v>3.6889025514908668E-3</v>
          </cell>
        </row>
        <row r="48">
          <cell r="A48" t="str">
            <v>60</v>
          </cell>
          <cell r="B48" t="str">
            <v>Ростовская область</v>
          </cell>
          <cell r="C48">
            <v>0.3216</v>
          </cell>
          <cell r="D48">
            <v>0.36620000000000003</v>
          </cell>
          <cell r="E48">
            <v>0.12179137083560902</v>
          </cell>
          <cell r="G48">
            <v>0.32419999999999999</v>
          </cell>
          <cell r="H48">
            <v>8.0197409006785673E-3</v>
          </cell>
          <cell r="J48">
            <v>0.34089999999999998</v>
          </cell>
          <cell r="K48">
            <v>0.37390000000000001</v>
          </cell>
          <cell r="L48">
            <v>8.8258892752072826E-2</v>
          </cell>
          <cell r="M48">
            <v>0.34300000000000003</v>
          </cell>
          <cell r="N48">
            <v>6.1224489795919709E-3</v>
          </cell>
        </row>
        <row r="49">
          <cell r="A49" t="str">
            <v>61</v>
          </cell>
          <cell r="B49" t="str">
            <v>Рязанская область</v>
          </cell>
          <cell r="C49">
            <v>0.33389999999999997</v>
          </cell>
          <cell r="D49">
            <v>0.35780000000000001</v>
          </cell>
          <cell r="E49">
            <v>6.6797093348239328E-2</v>
          </cell>
          <cell r="G49">
            <v>0.33500000000000002</v>
          </cell>
          <cell r="H49">
            <v>3.2835820895523739E-3</v>
          </cell>
          <cell r="J49">
            <v>0.31480000000000002</v>
          </cell>
          <cell r="K49">
            <v>0.33489999999999998</v>
          </cell>
          <cell r="L49">
            <v>6.0017915795759789E-2</v>
          </cell>
          <cell r="M49">
            <v>0.31580000000000003</v>
          </cell>
          <cell r="N49">
            <v>3.1665611146295151E-3</v>
          </cell>
        </row>
        <row r="50">
          <cell r="A50" t="str">
            <v>63</v>
          </cell>
          <cell r="B50" t="str">
            <v>Саратовская область</v>
          </cell>
          <cell r="C50">
            <v>0.31509999999999999</v>
          </cell>
          <cell r="D50">
            <v>0.34420000000000001</v>
          </cell>
          <cell r="E50">
            <v>8.4543869843114516E-2</v>
          </cell>
          <cell r="G50">
            <v>0.31850000000000001</v>
          </cell>
          <cell r="H50">
            <v>1.0675039246467862E-2</v>
          </cell>
          <cell r="J50">
            <v>0.3125</v>
          </cell>
          <cell r="K50">
            <v>0.33550000000000002</v>
          </cell>
          <cell r="L50">
            <v>6.8554396423248939E-2</v>
          </cell>
          <cell r="M50">
            <v>0.31540000000000001</v>
          </cell>
          <cell r="N50">
            <v>9.1946734305644057E-3</v>
          </cell>
        </row>
        <row r="51">
          <cell r="A51" t="str">
            <v>64</v>
          </cell>
          <cell r="B51" t="str">
            <v>Сахалинская область</v>
          </cell>
          <cell r="C51">
            <v>0.2757</v>
          </cell>
          <cell r="D51">
            <v>0.28960000000000002</v>
          </cell>
          <cell r="E51">
            <v>4.7997237569060852E-2</v>
          </cell>
          <cell r="G51">
            <v>0.27810000000000001</v>
          </cell>
          <cell r="H51">
            <v>8.6299892125135322E-3</v>
          </cell>
          <cell r="J51">
            <v>0.38390000000000002</v>
          </cell>
          <cell r="K51">
            <v>0.3982</v>
          </cell>
          <cell r="L51">
            <v>3.5911602209944701E-2</v>
          </cell>
          <cell r="M51">
            <v>0.38629999999999998</v>
          </cell>
          <cell r="N51">
            <v>6.21278798860978E-3</v>
          </cell>
        </row>
        <row r="52">
          <cell r="A52" t="str">
            <v>65</v>
          </cell>
          <cell r="B52" t="str">
            <v>Свердловская область</v>
          </cell>
          <cell r="C52">
            <v>0.36449999999999999</v>
          </cell>
          <cell r="D52">
            <v>0.38740000000000002</v>
          </cell>
          <cell r="E52">
            <v>5.9112028910686704E-2</v>
          </cell>
          <cell r="G52">
            <v>0.36609999999999998</v>
          </cell>
          <cell r="H52">
            <v>4.3703906036601757E-3</v>
          </cell>
          <cell r="J52">
            <v>0.39600000000000002</v>
          </cell>
          <cell r="K52">
            <v>0.4133</v>
          </cell>
          <cell r="L52">
            <v>4.1858214372126744E-2</v>
          </cell>
          <cell r="M52">
            <v>0.39729999999999999</v>
          </cell>
          <cell r="N52">
            <v>3.272086584444923E-3</v>
          </cell>
        </row>
        <row r="53">
          <cell r="A53" t="str">
            <v>66</v>
          </cell>
          <cell r="B53" t="str">
            <v>Смоленская область</v>
          </cell>
          <cell r="C53">
            <v>0.3322</v>
          </cell>
          <cell r="D53">
            <v>0.35070000000000001</v>
          </cell>
          <cell r="E53">
            <v>5.2751639577986925E-2</v>
          </cell>
          <cell r="G53">
            <v>0.33429999999999999</v>
          </cell>
          <cell r="H53">
            <v>6.2817828297935712E-3</v>
          </cell>
          <cell r="J53">
            <v>0.32300000000000001</v>
          </cell>
          <cell r="K53">
            <v>0.3427</v>
          </cell>
          <cell r="L53">
            <v>5.7484680478552652E-2</v>
          </cell>
          <cell r="M53">
            <v>0.32419999999999999</v>
          </cell>
          <cell r="N53">
            <v>3.7014188772362087E-3</v>
          </cell>
        </row>
        <row r="54">
          <cell r="A54" t="str">
            <v>67</v>
          </cell>
          <cell r="B54" t="str">
            <v>Г. Севастополь</v>
          </cell>
          <cell r="C54">
            <v>0.29420000000000002</v>
          </cell>
          <cell r="D54">
            <v>0.309</v>
          </cell>
          <cell r="E54">
            <v>4.7896440129449776E-2</v>
          </cell>
          <cell r="G54">
            <v>0.29470000000000002</v>
          </cell>
          <cell r="H54">
            <v>1.6966406515100116E-3</v>
          </cell>
          <cell r="J54">
            <v>0.29239999999999999</v>
          </cell>
          <cell r="K54">
            <v>0.30890000000000001</v>
          </cell>
          <cell r="L54">
            <v>5.3415344771770845E-2</v>
          </cell>
          <cell r="M54">
            <v>0.29380000000000001</v>
          </cell>
          <cell r="N54">
            <v>4.7651463580667538E-3</v>
          </cell>
        </row>
        <row r="55">
          <cell r="A55" t="str">
            <v>68</v>
          </cell>
          <cell r="B55" t="str">
            <v>Тамбовская область</v>
          </cell>
          <cell r="C55">
            <v>0.36820000000000003</v>
          </cell>
          <cell r="D55">
            <v>0.38690000000000002</v>
          </cell>
          <cell r="E55">
            <v>4.8332902558800704E-2</v>
          </cell>
          <cell r="G55">
            <v>0.36899999999999999</v>
          </cell>
          <cell r="H55">
            <v>2.1680216802167137E-3</v>
          </cell>
          <cell r="J55">
            <v>0.32969999999999999</v>
          </cell>
          <cell r="K55">
            <v>0.34310000000000002</v>
          </cell>
          <cell r="L55">
            <v>3.9055668901195051E-2</v>
          </cell>
          <cell r="M55">
            <v>0.3306</v>
          </cell>
          <cell r="N55">
            <v>2.7223230490018508E-3</v>
          </cell>
        </row>
        <row r="56">
          <cell r="A56" t="str">
            <v>69</v>
          </cell>
          <cell r="B56" t="str">
            <v>Томская область</v>
          </cell>
          <cell r="C56">
            <v>0.28689999999999999</v>
          </cell>
          <cell r="D56">
            <v>0.3095</v>
          </cell>
          <cell r="E56">
            <v>7.302100161550891E-2</v>
          </cell>
          <cell r="G56">
            <v>0.28889999999999999</v>
          </cell>
          <cell r="H56">
            <v>6.9228106611284243E-3</v>
          </cell>
          <cell r="J56">
            <v>0.29920000000000002</v>
          </cell>
          <cell r="K56">
            <v>0.31919999999999998</v>
          </cell>
          <cell r="L56">
            <v>6.2656641604009911E-2</v>
          </cell>
          <cell r="M56">
            <v>0.30130000000000001</v>
          </cell>
          <cell r="N56">
            <v>6.9697975439760723E-3</v>
          </cell>
        </row>
        <row r="57">
          <cell r="A57" t="str">
            <v>70</v>
          </cell>
          <cell r="B57" t="str">
            <v>Тульская область</v>
          </cell>
          <cell r="C57">
            <v>0.3322</v>
          </cell>
          <cell r="D57">
            <v>0.3528</v>
          </cell>
          <cell r="E57">
            <v>5.839002267573698E-2</v>
          </cell>
          <cell r="G57">
            <v>0.3322</v>
          </cell>
          <cell r="H57">
            <v>0</v>
          </cell>
          <cell r="J57">
            <v>0.26790000000000003</v>
          </cell>
          <cell r="K57">
            <v>0.29680000000000001</v>
          </cell>
          <cell r="L57">
            <v>9.7371967654986458E-2</v>
          </cell>
          <cell r="M57">
            <v>0.2681</v>
          </cell>
          <cell r="N57">
            <v>7.4599030212599022E-4</v>
          </cell>
        </row>
        <row r="58">
          <cell r="A58" t="str">
            <v>71</v>
          </cell>
          <cell r="B58" t="str">
            <v xml:space="preserve">Тюменская область </v>
          </cell>
          <cell r="C58">
            <v>0.31219999999999998</v>
          </cell>
          <cell r="D58">
            <v>0.32069999999999999</v>
          </cell>
          <cell r="E58">
            <v>2.6504521359526061E-2</v>
          </cell>
          <cell r="G58">
            <v>0.3135</v>
          </cell>
          <cell r="H58">
            <v>4.1467304625200105E-3</v>
          </cell>
          <cell r="J58">
            <v>0.35930000000000001</v>
          </cell>
          <cell r="K58">
            <v>0.37480000000000002</v>
          </cell>
          <cell r="L58">
            <v>4.1355389541088618E-2</v>
          </cell>
          <cell r="M58">
            <v>0.36020000000000002</v>
          </cell>
          <cell r="N58">
            <v>2.4986118822876509E-3</v>
          </cell>
        </row>
        <row r="59">
          <cell r="A59" t="str">
            <v>72</v>
          </cell>
          <cell r="B59" t="str">
            <v>Ханты-Мансийский автономный округ</v>
          </cell>
          <cell r="C59">
            <v>0.31230000000000002</v>
          </cell>
          <cell r="D59">
            <v>0.33160000000000001</v>
          </cell>
          <cell r="E59">
            <v>5.8202653799758697E-2</v>
          </cell>
          <cell r="G59">
            <v>0.31440000000000001</v>
          </cell>
          <cell r="H59">
            <v>6.6793893129770696E-3</v>
          </cell>
          <cell r="J59">
            <v>0.33</v>
          </cell>
          <cell r="K59">
            <v>0.34939999999999999</v>
          </cell>
          <cell r="L59">
            <v>5.552375500858607E-2</v>
          </cell>
          <cell r="M59">
            <v>0.33129999999999998</v>
          </cell>
          <cell r="N59">
            <v>3.9239360096588226E-3</v>
          </cell>
        </row>
        <row r="60">
          <cell r="A60" t="str">
            <v>73</v>
          </cell>
          <cell r="B60" t="str">
            <v>Ульяновская область</v>
          </cell>
          <cell r="C60">
            <v>0.29330000000000001</v>
          </cell>
          <cell r="D60">
            <v>0.30669999999999997</v>
          </cell>
          <cell r="E60">
            <v>4.3690903162699607E-2</v>
          </cell>
          <cell r="G60">
            <v>0.29380000000000001</v>
          </cell>
          <cell r="H60">
            <v>1.7018379850238271E-3</v>
          </cell>
          <cell r="J60">
            <v>0.30180000000000001</v>
          </cell>
          <cell r="K60">
            <v>0.31540000000000001</v>
          </cell>
          <cell r="L60">
            <v>4.311984781230184E-2</v>
          </cell>
          <cell r="M60">
            <v>0.30259999999999998</v>
          </cell>
          <cell r="N60">
            <v>2.6437541308657218E-3</v>
          </cell>
        </row>
        <row r="61">
          <cell r="A61" t="str">
            <v>74</v>
          </cell>
          <cell r="B61" t="str">
            <v>Ямало-Ненецкий автономный округ</v>
          </cell>
          <cell r="C61">
            <v>0.30070000000000002</v>
          </cell>
          <cell r="D61">
            <v>0.317</v>
          </cell>
          <cell r="E61">
            <v>5.1419558359621392E-2</v>
          </cell>
          <cell r="G61">
            <v>0.30099999999999999</v>
          </cell>
          <cell r="H61">
            <v>9.9667774086367755E-4</v>
          </cell>
          <cell r="J61">
            <v>0.35010000000000002</v>
          </cell>
          <cell r="K61">
            <v>0.35759999999999997</v>
          </cell>
          <cell r="L61">
            <v>2.0973154362415973E-2</v>
          </cell>
          <cell r="M61">
            <v>0.35039999999999999</v>
          </cell>
          <cell r="N61">
            <v>8.5616438356154957E-4</v>
          </cell>
        </row>
        <row r="62">
          <cell r="A62" t="str">
            <v>75</v>
          </cell>
          <cell r="B62" t="str">
            <v>Челябинская область</v>
          </cell>
          <cell r="C62">
            <v>0.31280000000000002</v>
          </cell>
          <cell r="D62">
            <v>0.33069999999999999</v>
          </cell>
          <cell r="E62">
            <v>5.4127608104021688E-2</v>
          </cell>
          <cell r="G62">
            <v>0.314</v>
          </cell>
          <cell r="H62">
            <v>3.8216560509553468E-3</v>
          </cell>
          <cell r="J62">
            <v>0.34439999999999998</v>
          </cell>
          <cell r="K62">
            <v>0.35949999999999999</v>
          </cell>
          <cell r="L62">
            <v>4.2002781641168295E-2</v>
          </cell>
          <cell r="M62">
            <v>0.34539999999999998</v>
          </cell>
          <cell r="N62">
            <v>2.8951939779965283E-3</v>
          </cell>
        </row>
        <row r="63">
          <cell r="A63" t="str">
            <v>76</v>
          </cell>
          <cell r="B63" t="str">
            <v>Забайкальский край</v>
          </cell>
          <cell r="C63">
            <v>0.34610000000000002</v>
          </cell>
          <cell r="D63">
            <v>0.36770000000000003</v>
          </cell>
          <cell r="E63">
            <v>5.8743540930106079E-2</v>
          </cell>
          <cell r="G63">
            <v>0.34749999999999998</v>
          </cell>
          <cell r="H63">
            <v>4.028776978417142E-3</v>
          </cell>
          <cell r="J63">
            <v>0.36220000000000002</v>
          </cell>
          <cell r="K63">
            <v>0.3861</v>
          </cell>
          <cell r="L63">
            <v>6.1901061901061843E-2</v>
          </cell>
          <cell r="M63">
            <v>0.36299999999999999</v>
          </cell>
          <cell r="N63">
            <v>2.2038567493112052E-3</v>
          </cell>
        </row>
        <row r="64">
          <cell r="A64" t="str">
            <v>77</v>
          </cell>
          <cell r="B64" t="str">
            <v>Чукотский автономный округ</v>
          </cell>
          <cell r="C64">
            <v>0.38340000000000002</v>
          </cell>
          <cell r="D64">
            <v>0.39410000000000001</v>
          </cell>
          <cell r="E64">
            <v>2.7150469424004026E-2</v>
          </cell>
          <cell r="G64">
            <v>0.38450000000000001</v>
          </cell>
          <cell r="H64">
            <v>2.8608582574772166E-3</v>
          </cell>
          <cell r="J64">
            <v>0.38629999999999998</v>
          </cell>
          <cell r="K64">
            <v>0.39379999999999998</v>
          </cell>
          <cell r="L64">
            <v>1.9045200609446436E-2</v>
          </cell>
          <cell r="M64">
            <v>0.3871</v>
          </cell>
          <cell r="N64">
            <v>2.0666494445880212E-3</v>
          </cell>
        </row>
        <row r="65">
          <cell r="A65" t="str">
            <v>78</v>
          </cell>
          <cell r="B65" t="str">
            <v>Ярославская область</v>
          </cell>
          <cell r="C65">
            <v>0.32950000000000002</v>
          </cell>
          <cell r="D65">
            <v>0.3609</v>
          </cell>
          <cell r="E65">
            <v>8.7004710446106914E-2</v>
          </cell>
          <cell r="G65">
            <v>0.33110000000000001</v>
          </cell>
          <cell r="H65">
            <v>4.8323769254001517E-3</v>
          </cell>
          <cell r="J65">
            <v>0.36120000000000002</v>
          </cell>
          <cell r="K65">
            <v>0.38109999999999999</v>
          </cell>
          <cell r="L65">
            <v>5.2217265809498752E-2</v>
          </cell>
          <cell r="M65">
            <v>0.3629</v>
          </cell>
          <cell r="N65">
            <v>4.6844860843206926E-3</v>
          </cell>
        </row>
        <row r="66">
          <cell r="A66" t="str">
            <v>79</v>
          </cell>
          <cell r="B66" t="str">
            <v>Республика Адыгея</v>
          </cell>
          <cell r="C66">
            <v>0.30159999999999998</v>
          </cell>
          <cell r="D66">
            <v>0.31850000000000001</v>
          </cell>
          <cell r="E66">
            <v>5.3061224489795999E-2</v>
          </cell>
          <cell r="G66">
            <v>0.30249999999999999</v>
          </cell>
          <cell r="H66">
            <v>2.9752066115702872E-3</v>
          </cell>
          <cell r="J66">
            <v>0.44030000000000002</v>
          </cell>
          <cell r="K66">
            <v>0.45140000000000002</v>
          </cell>
          <cell r="L66">
            <v>2.4590163934426226E-2</v>
          </cell>
          <cell r="M66">
            <v>0.441</v>
          </cell>
          <cell r="N66">
            <v>1.5873015873015383E-3</v>
          </cell>
        </row>
        <row r="67">
          <cell r="A67" t="str">
            <v>80</v>
          </cell>
          <cell r="B67" t="str">
            <v>Республика Башкортостан</v>
          </cell>
          <cell r="C67">
            <v>0.36580000000000001</v>
          </cell>
          <cell r="D67">
            <v>0.38969999999999999</v>
          </cell>
          <cell r="E67">
            <v>6.1329227610982751E-2</v>
          </cell>
          <cell r="G67">
            <v>0.36659999999999998</v>
          </cell>
          <cell r="H67">
            <v>2.1822149481723063E-3</v>
          </cell>
          <cell r="J67">
            <v>0.40970000000000001</v>
          </cell>
          <cell r="K67">
            <v>0.43309999999999998</v>
          </cell>
          <cell r="L67">
            <v>5.4029092588316736E-2</v>
          </cell>
          <cell r="M67">
            <v>0.4103</v>
          </cell>
          <cell r="N67">
            <v>1.4623446258834741E-3</v>
          </cell>
        </row>
        <row r="68">
          <cell r="A68" t="str">
            <v>81</v>
          </cell>
          <cell r="B68" t="str">
            <v>Республика Бурятия</v>
          </cell>
          <cell r="C68">
            <v>0.37640000000000001</v>
          </cell>
          <cell r="D68">
            <v>0.41370000000000001</v>
          </cell>
          <cell r="E68">
            <v>9.0161953106115536E-2</v>
          </cell>
          <cell r="G68">
            <v>0.37840000000000001</v>
          </cell>
          <cell r="H68">
            <v>5.2854122621564525E-3</v>
          </cell>
          <cell r="J68">
            <v>0.4511</v>
          </cell>
          <cell r="K68">
            <v>0.4889</v>
          </cell>
          <cell r="L68">
            <v>7.7316424626713023E-2</v>
          </cell>
          <cell r="M68">
            <v>0.45350000000000001</v>
          </cell>
          <cell r="N68">
            <v>5.2921719955898857E-3</v>
          </cell>
        </row>
        <row r="69">
          <cell r="A69" t="str">
            <v>82</v>
          </cell>
          <cell r="B69" t="str">
            <v>Республика Дагестан</v>
          </cell>
          <cell r="C69">
            <v>0.37740000000000001</v>
          </cell>
          <cell r="D69">
            <v>0.42199999999999999</v>
          </cell>
          <cell r="E69">
            <v>0.10568720379146913</v>
          </cell>
          <cell r="G69">
            <v>0.37859999999999999</v>
          </cell>
          <cell r="H69">
            <v>3.1695721077653958E-3</v>
          </cell>
          <cell r="J69">
            <v>0.43290000000000001</v>
          </cell>
          <cell r="K69">
            <v>0.48799999999999999</v>
          </cell>
          <cell r="L69">
            <v>0.11290983606557374</v>
          </cell>
          <cell r="M69">
            <v>0.43509999999999999</v>
          </cell>
          <cell r="N69">
            <v>5.0563088945069631E-3</v>
          </cell>
        </row>
        <row r="70">
          <cell r="A70" t="str">
            <v>83</v>
          </cell>
          <cell r="B70" t="str">
            <v>Республика Кабардино-Балкария</v>
          </cell>
          <cell r="C70">
            <v>0.34229999999999999</v>
          </cell>
          <cell r="D70">
            <v>0.35880000000000001</v>
          </cell>
          <cell r="E70">
            <v>4.5986622073578634E-2</v>
          </cell>
          <cell r="G70">
            <v>0.34250000000000003</v>
          </cell>
          <cell r="H70">
            <v>5.839416058395138E-4</v>
          </cell>
          <cell r="J70">
            <v>0.33289999999999997</v>
          </cell>
          <cell r="K70">
            <v>0.35539999999999999</v>
          </cell>
          <cell r="L70">
            <v>6.3308947664603321E-2</v>
          </cell>
          <cell r="M70">
            <v>0.33310000000000001</v>
          </cell>
          <cell r="N70">
            <v>6.0042029420604467E-4</v>
          </cell>
        </row>
        <row r="71">
          <cell r="A71" t="str">
            <v>84</v>
          </cell>
          <cell r="B71" t="str">
            <v>Республика Алтай</v>
          </cell>
          <cell r="C71">
            <v>0.4042</v>
          </cell>
          <cell r="D71">
            <v>0.44979999999999998</v>
          </cell>
          <cell r="E71">
            <v>0.10137839039573138</v>
          </cell>
          <cell r="G71">
            <v>0.40570000000000001</v>
          </cell>
          <cell r="H71">
            <v>3.6973132856790766E-3</v>
          </cell>
          <cell r="J71">
            <v>0.44259999999999999</v>
          </cell>
          <cell r="K71">
            <v>0.47689999999999999</v>
          </cell>
          <cell r="L71">
            <v>7.1922834975885919E-2</v>
          </cell>
          <cell r="M71">
            <v>0.44540000000000002</v>
          </cell>
          <cell r="N71">
            <v>6.2864840592726191E-3</v>
          </cell>
        </row>
        <row r="72">
          <cell r="A72" t="str">
            <v>85</v>
          </cell>
          <cell r="B72" t="str">
            <v>Республика Калмыкия</v>
          </cell>
          <cell r="C72">
            <v>0.34029999999999999</v>
          </cell>
          <cell r="D72">
            <v>0.33410000000000001</v>
          </cell>
          <cell r="E72">
            <v>-1.8557318168213058E-2</v>
          </cell>
          <cell r="G72">
            <v>0.34200000000000003</v>
          </cell>
          <cell r="H72">
            <v>4.9707602339182297E-3</v>
          </cell>
          <cell r="J72">
            <v>0.34770000000000001</v>
          </cell>
          <cell r="K72">
            <v>0.38219999999999998</v>
          </cell>
          <cell r="L72">
            <v>9.0266875981161634E-2</v>
          </cell>
          <cell r="M72">
            <v>0.34949999999999998</v>
          </cell>
          <cell r="N72">
            <v>5.1502145922745881E-3</v>
          </cell>
        </row>
        <row r="73">
          <cell r="A73" t="str">
            <v>86</v>
          </cell>
          <cell r="B73" t="str">
            <v>Республика Карелия</v>
          </cell>
          <cell r="C73">
            <v>0.29499999999999998</v>
          </cell>
          <cell r="D73">
            <v>0.32019999999999998</v>
          </cell>
          <cell r="E73">
            <v>7.8700811992504685E-2</v>
          </cell>
          <cell r="G73">
            <v>0.29809999999999998</v>
          </cell>
          <cell r="H73">
            <v>1.0399194901039892E-2</v>
          </cell>
          <cell r="J73">
            <v>0.29470000000000002</v>
          </cell>
          <cell r="K73">
            <v>0.31879999999999997</v>
          </cell>
          <cell r="L73">
            <v>7.5595984943538128E-2</v>
          </cell>
          <cell r="M73">
            <v>0.29599999999999999</v>
          </cell>
          <cell r="N73">
            <v>4.3918918918917837E-3</v>
          </cell>
        </row>
        <row r="74">
          <cell r="A74" t="str">
            <v>87</v>
          </cell>
          <cell r="B74" t="str">
            <v>Республика Коми</v>
          </cell>
          <cell r="C74">
            <v>0.36890000000000001</v>
          </cell>
          <cell r="D74">
            <v>0.4088</v>
          </cell>
          <cell r="E74">
            <v>9.7602739726027371E-2</v>
          </cell>
          <cell r="G74">
            <v>0.36990000000000001</v>
          </cell>
          <cell r="H74">
            <v>2.7034333603676692E-3</v>
          </cell>
          <cell r="J74">
            <v>0.33789999999999998</v>
          </cell>
          <cell r="K74">
            <v>0.36359999999999998</v>
          </cell>
          <cell r="L74">
            <v>7.0682068206820686E-2</v>
          </cell>
          <cell r="M74">
            <v>0.33850000000000002</v>
          </cell>
          <cell r="N74">
            <v>1.7725258493354354E-3</v>
          </cell>
        </row>
        <row r="75">
          <cell r="A75" t="str">
            <v>88</v>
          </cell>
          <cell r="B75" t="str">
            <v>Республика Марий Эл</v>
          </cell>
          <cell r="C75">
            <v>0.32</v>
          </cell>
          <cell r="D75">
            <v>0.34649999999999997</v>
          </cell>
          <cell r="E75">
            <v>7.6479076479076397E-2</v>
          </cell>
          <cell r="G75">
            <v>0.32079999999999997</v>
          </cell>
          <cell r="H75">
            <v>2.4937655860348112E-3</v>
          </cell>
          <cell r="J75">
            <v>0.34079999999999999</v>
          </cell>
          <cell r="K75">
            <v>0.35449999999999998</v>
          </cell>
          <cell r="L75">
            <v>3.8645980253878678E-2</v>
          </cell>
          <cell r="M75">
            <v>0.3417</v>
          </cell>
          <cell r="N75">
            <v>2.6338893766462155E-3</v>
          </cell>
        </row>
        <row r="76">
          <cell r="A76" t="str">
            <v>89</v>
          </cell>
          <cell r="B76" t="str">
            <v>Республика Мордовия</v>
          </cell>
          <cell r="C76">
            <v>0.28589999999999999</v>
          </cell>
          <cell r="D76">
            <v>0.29430000000000001</v>
          </cell>
          <cell r="E76">
            <v>2.8542303771661632E-2</v>
          </cell>
          <cell r="G76">
            <v>0.2868</v>
          </cell>
          <cell r="H76">
            <v>3.138075313807573E-3</v>
          </cell>
          <cell r="J76">
            <v>0.27329999999999999</v>
          </cell>
          <cell r="K76">
            <v>0.29020000000000001</v>
          </cell>
          <cell r="L76">
            <v>5.8235699517574173E-2</v>
          </cell>
          <cell r="M76">
            <v>0.27389999999999998</v>
          </cell>
          <cell r="N76">
            <v>2.1905805038334777E-3</v>
          </cell>
        </row>
        <row r="77">
          <cell r="A77" t="str">
            <v>90</v>
          </cell>
          <cell r="B77" t="str">
            <v>Республика Северная Осетия</v>
          </cell>
          <cell r="C77">
            <v>0.3125</v>
          </cell>
          <cell r="D77">
            <v>0.3216</v>
          </cell>
          <cell r="E77">
            <v>2.8296019900497502E-2</v>
          </cell>
          <cell r="G77">
            <v>0.313</v>
          </cell>
          <cell r="H77">
            <v>1.5974440894568705E-3</v>
          </cell>
          <cell r="J77">
            <v>0.32600000000000001</v>
          </cell>
          <cell r="K77">
            <v>0.33810000000000001</v>
          </cell>
          <cell r="L77">
            <v>3.5788228334812183E-2</v>
          </cell>
          <cell r="M77">
            <v>0.32669999999999999</v>
          </cell>
          <cell r="N77">
            <v>2.1426385062748039E-3</v>
          </cell>
        </row>
        <row r="78">
          <cell r="A78" t="str">
            <v>91</v>
          </cell>
          <cell r="B78" t="str">
            <v>Республика Карачаево-Черкессия</v>
          </cell>
          <cell r="C78">
            <v>0.37059999999999998</v>
          </cell>
          <cell r="D78">
            <v>0.3977</v>
          </cell>
          <cell r="E78">
            <v>6.8141815438772971E-2</v>
          </cell>
          <cell r="G78">
            <v>0.37169999999999997</v>
          </cell>
          <cell r="H78">
            <v>2.9593758407317457E-3</v>
          </cell>
          <cell r="J78">
            <v>0.38690000000000002</v>
          </cell>
          <cell r="K78">
            <v>0.41970000000000002</v>
          </cell>
          <cell r="L78">
            <v>7.8151060281153192E-2</v>
          </cell>
          <cell r="M78">
            <v>0.38790000000000002</v>
          </cell>
          <cell r="N78">
            <v>2.5779840164991E-3</v>
          </cell>
        </row>
        <row r="79">
          <cell r="A79" t="str">
            <v>92</v>
          </cell>
          <cell r="B79" t="str">
            <v>Республика Татарстан</v>
          </cell>
          <cell r="C79">
            <v>0.32250000000000001</v>
          </cell>
          <cell r="D79">
            <v>0.34460000000000002</v>
          </cell>
          <cell r="E79">
            <v>6.4132327336041808E-2</v>
          </cell>
          <cell r="G79">
            <v>0.32329999999999998</v>
          </cell>
          <cell r="H79">
            <v>2.4744819053509667E-3</v>
          </cell>
          <cell r="J79">
            <v>0.33989999999999998</v>
          </cell>
          <cell r="K79">
            <v>0.35639999999999999</v>
          </cell>
          <cell r="L79">
            <v>4.6296296296296335E-2</v>
          </cell>
          <cell r="M79">
            <v>0.34060000000000001</v>
          </cell>
          <cell r="N79">
            <v>2.0551967116853608E-3</v>
          </cell>
        </row>
        <row r="80">
          <cell r="A80" t="str">
            <v>93</v>
          </cell>
          <cell r="B80" t="str">
            <v>Республика Тыва</v>
          </cell>
          <cell r="C80">
            <v>0.41610000000000003</v>
          </cell>
          <cell r="D80">
            <v>0.45610000000000001</v>
          </cell>
          <cell r="E80">
            <v>8.7700065775049282E-2</v>
          </cell>
          <cell r="G80">
            <v>0.41810000000000003</v>
          </cell>
          <cell r="H80">
            <v>4.7835446065534601E-3</v>
          </cell>
          <cell r="J80">
            <v>0.45850000000000002</v>
          </cell>
          <cell r="K80">
            <v>0.50129999999999997</v>
          </cell>
          <cell r="L80">
            <v>8.5378017155395877E-2</v>
          </cell>
          <cell r="M80">
            <v>0.46060000000000001</v>
          </cell>
          <cell r="N80">
            <v>4.559270516717305E-3</v>
          </cell>
        </row>
        <row r="81">
          <cell r="A81" t="str">
            <v>94</v>
          </cell>
          <cell r="B81" t="str">
            <v>Удмуртская Республика</v>
          </cell>
          <cell r="C81">
            <v>0.33729999999999999</v>
          </cell>
          <cell r="D81">
            <v>0.35880000000000001</v>
          </cell>
          <cell r="E81">
            <v>5.9921962095875192E-2</v>
          </cell>
          <cell r="G81">
            <v>0.33839999999999998</v>
          </cell>
          <cell r="H81">
            <v>3.2505910165484338E-3</v>
          </cell>
          <cell r="J81">
            <v>0.31740000000000002</v>
          </cell>
          <cell r="K81">
            <v>0.3352</v>
          </cell>
          <cell r="L81">
            <v>5.3102625298329306E-2</v>
          </cell>
          <cell r="M81">
            <v>0.31859999999999999</v>
          </cell>
          <cell r="N81">
            <v>3.7664783427494631E-3</v>
          </cell>
        </row>
        <row r="82">
          <cell r="A82" t="str">
            <v>95</v>
          </cell>
          <cell r="B82" t="str">
            <v>Республика Хакасия</v>
          </cell>
          <cell r="C82">
            <v>0.31440000000000001</v>
          </cell>
          <cell r="D82">
            <v>0.34399999999999997</v>
          </cell>
          <cell r="E82">
            <v>8.6046511627906871E-2</v>
          </cell>
          <cell r="G82">
            <v>0.316</v>
          </cell>
          <cell r="H82">
            <v>5.0632911392404761E-3</v>
          </cell>
          <cell r="J82">
            <v>0.29120000000000001</v>
          </cell>
          <cell r="K82">
            <v>0.33710000000000001</v>
          </cell>
          <cell r="L82">
            <v>0.13616137644615839</v>
          </cell>
          <cell r="M82">
            <v>0.29210000000000003</v>
          </cell>
          <cell r="N82">
            <v>3.0811365970558431E-3</v>
          </cell>
        </row>
        <row r="83">
          <cell r="A83" t="str">
            <v>96</v>
          </cell>
          <cell r="B83" t="str">
            <v>Чеченская Республика</v>
          </cell>
          <cell r="C83">
            <v>0.39489999999999997</v>
          </cell>
          <cell r="D83">
            <v>0.42330000000000001</v>
          </cell>
          <cell r="E83">
            <v>6.7091896999763839E-2</v>
          </cell>
          <cell r="G83">
            <v>0.39739999999999998</v>
          </cell>
          <cell r="H83">
            <v>6.2908907901358894E-3</v>
          </cell>
          <cell r="J83">
            <v>0.3543</v>
          </cell>
          <cell r="K83">
            <v>0.37519999999999998</v>
          </cell>
          <cell r="L83">
            <v>5.5703624733475413E-2</v>
          </cell>
          <cell r="M83">
            <v>0.35649999999999998</v>
          </cell>
          <cell r="N83">
            <v>6.1711079943898451E-3</v>
          </cell>
        </row>
        <row r="84">
          <cell r="A84" t="str">
            <v>97</v>
          </cell>
          <cell r="B84" t="str">
            <v>Чувашская Республика</v>
          </cell>
          <cell r="C84">
            <v>0.31380000000000002</v>
          </cell>
          <cell r="D84">
            <v>0.3362</v>
          </cell>
          <cell r="E84">
            <v>6.6627007733491894E-2</v>
          </cell>
          <cell r="G84">
            <v>0.31540000000000001</v>
          </cell>
          <cell r="H84">
            <v>5.0729232720354792E-3</v>
          </cell>
          <cell r="J84">
            <v>0.34660000000000002</v>
          </cell>
          <cell r="K84">
            <v>0.36609999999999998</v>
          </cell>
          <cell r="L84">
            <v>5.3264135482108614E-2</v>
          </cell>
          <cell r="M84">
            <v>0.34810000000000002</v>
          </cell>
          <cell r="N84">
            <v>4.30910657856938E-3</v>
          </cell>
        </row>
        <row r="85">
          <cell r="A85" t="str">
            <v>98</v>
          </cell>
          <cell r="B85" t="str">
            <v>Республика Саха (Якутия)</v>
          </cell>
          <cell r="C85">
            <v>0.36109999999999998</v>
          </cell>
          <cell r="D85">
            <v>0.3947</v>
          </cell>
          <cell r="E85">
            <v>8.5127945274892369E-2</v>
          </cell>
          <cell r="G85">
            <v>0.3649</v>
          </cell>
          <cell r="H85">
            <v>1.0413812003288642E-2</v>
          </cell>
          <cell r="J85">
            <v>0.38690000000000002</v>
          </cell>
          <cell r="K85">
            <v>0.41439999999999999</v>
          </cell>
          <cell r="L85">
            <v>6.6361003861003784E-2</v>
          </cell>
          <cell r="M85">
            <v>0.39019999999999999</v>
          </cell>
          <cell r="N85">
            <v>8.4572014351613784E-3</v>
          </cell>
        </row>
        <row r="86">
          <cell r="A86" t="str">
            <v>99</v>
          </cell>
          <cell r="B86" t="str">
            <v>Еврейская автономная область</v>
          </cell>
          <cell r="C86">
            <v>0.35420000000000001</v>
          </cell>
          <cell r="D86">
            <v>0.37319999999999998</v>
          </cell>
          <cell r="E86">
            <v>5.0911039657020263E-2</v>
          </cell>
          <cell r="G86">
            <v>0.35520000000000002</v>
          </cell>
          <cell r="H86">
            <v>2.8153153153153178E-3</v>
          </cell>
          <cell r="J86">
            <v>0.37619999999999998</v>
          </cell>
          <cell r="K86">
            <v>0.39800000000000002</v>
          </cell>
          <cell r="L86">
            <v>5.477386934673377E-2</v>
          </cell>
          <cell r="M86">
            <v>0.37780000000000002</v>
          </cell>
          <cell r="N86">
            <v>4.2350449973532177E-3</v>
          </cell>
        </row>
        <row r="87">
          <cell r="A87" t="str">
            <v>100</v>
          </cell>
          <cell r="B87" t="str">
            <v xml:space="preserve">Россия </v>
          </cell>
          <cell r="C87">
            <v>0.37440000000000001</v>
          </cell>
          <cell r="D87">
            <v>0.39529999999999998</v>
          </cell>
          <cell r="E87">
            <v>5.2871237035163103E-2</v>
          </cell>
          <cell r="G87">
            <v>0.3755</v>
          </cell>
          <cell r="H87">
            <v>2.9294274300931821E-3</v>
          </cell>
          <cell r="J87">
            <v>0.39129999999999998</v>
          </cell>
          <cell r="K87">
            <v>0.41239999999999999</v>
          </cell>
          <cell r="L87">
            <v>5.116391852570322E-2</v>
          </cell>
          <cell r="M87">
            <v>0.39229999999999998</v>
          </cell>
          <cell r="N87">
            <v>2.5490695895997984E-3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7" sqref="C7"/>
    </sheetView>
  </sheetViews>
  <sheetFormatPr defaultRowHeight="14.5" x14ac:dyDescent="0.35"/>
  <cols>
    <col min="1" max="1" width="3.7265625" customWidth="1"/>
    <col min="2" max="2" width="36.54296875" bestFit="1" customWidth="1"/>
    <col min="3" max="3" width="10.453125" customWidth="1"/>
    <col min="4" max="4" width="12.1796875" customWidth="1"/>
    <col min="5" max="5" width="9.81640625" bestFit="1" customWidth="1"/>
    <col min="6" max="6" width="9.1796875" style="18"/>
    <col min="7" max="7" width="18.54296875" style="18" customWidth="1"/>
    <col min="8" max="8" width="10.81640625" style="18" customWidth="1"/>
    <col min="9" max="9" width="7.81640625" style="18" customWidth="1"/>
    <col min="11" max="11" width="23.26953125" bestFit="1" customWidth="1"/>
    <col min="12" max="12" width="10.81640625" customWidth="1"/>
    <col min="13" max="13" width="7.81640625" customWidth="1"/>
    <col min="14" max="14" width="17.81640625" style="29" customWidth="1"/>
    <col min="15" max="16" width="13.1796875" style="18" customWidth="1"/>
    <col min="17" max="17" width="14.1796875" customWidth="1"/>
    <col min="18" max="19" width="13.1796875" customWidth="1"/>
    <col min="20" max="20" width="46.26953125" style="31" customWidth="1"/>
    <col min="21" max="23" width="12" customWidth="1"/>
    <col min="25" max="27" width="12" style="18" customWidth="1"/>
    <col min="28" max="28" width="9.1796875" style="18"/>
    <col min="29" max="31" width="14.1796875" customWidth="1"/>
    <col min="32" max="32" width="14.453125" customWidth="1"/>
    <col min="33" max="33" width="15.1796875" customWidth="1"/>
    <col min="34" max="34" width="15.81640625" customWidth="1"/>
    <col min="35" max="37" width="14.1796875" style="18" customWidth="1"/>
    <col min="38" max="38" width="14.453125" style="18" customWidth="1"/>
    <col min="39" max="39" width="15.1796875" style="18" customWidth="1"/>
    <col min="40" max="40" width="15.81640625" style="18" customWidth="1"/>
  </cols>
  <sheetData>
    <row r="1" spans="1:40" ht="24" thickBot="1" x14ac:dyDescent="0.4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 ht="67.5" customHeight="1" thickBot="1" x14ac:dyDescent="0.4">
      <c r="A2" s="3"/>
      <c r="B2" s="43" t="s">
        <v>1</v>
      </c>
      <c r="C2" s="44" t="s">
        <v>2</v>
      </c>
      <c r="D2" s="64" t="s">
        <v>13</v>
      </c>
      <c r="E2" s="64" t="s">
        <v>14</v>
      </c>
      <c r="F2" s="48" t="s">
        <v>17</v>
      </c>
      <c r="G2" s="49"/>
      <c r="H2" s="49"/>
      <c r="I2" s="50"/>
      <c r="J2" s="56" t="s">
        <v>5</v>
      </c>
      <c r="K2" s="57"/>
      <c r="L2" s="57"/>
      <c r="M2" s="58"/>
      <c r="N2" s="48" t="s">
        <v>6</v>
      </c>
      <c r="O2" s="51"/>
      <c r="P2" s="52"/>
      <c r="Q2" s="53" t="s">
        <v>7</v>
      </c>
      <c r="R2" s="54"/>
      <c r="S2" s="55"/>
      <c r="T2" s="62" t="s">
        <v>12</v>
      </c>
      <c r="U2" s="59" t="s">
        <v>18</v>
      </c>
      <c r="V2" s="60"/>
      <c r="W2" s="60"/>
      <c r="X2" s="61"/>
      <c r="Y2" s="48" t="s">
        <v>19</v>
      </c>
      <c r="Z2" s="49"/>
      <c r="AA2" s="49"/>
      <c r="AB2" s="50"/>
      <c r="AC2" s="67" t="s">
        <v>20</v>
      </c>
      <c r="AD2" s="68"/>
      <c r="AE2" s="68"/>
      <c r="AF2" s="68"/>
      <c r="AG2" s="68"/>
      <c r="AH2" s="68"/>
      <c r="AI2" s="68"/>
      <c r="AJ2" s="69"/>
      <c r="AK2" s="48" t="s">
        <v>8</v>
      </c>
      <c r="AL2" s="51"/>
      <c r="AM2" s="51"/>
      <c r="AN2" s="52"/>
    </row>
    <row r="3" spans="1:40" ht="147" customHeight="1" thickBot="1" x14ac:dyDescent="0.4">
      <c r="A3" s="1" t="s">
        <v>0</v>
      </c>
      <c r="B3" s="45"/>
      <c r="C3" s="46"/>
      <c r="D3" s="65"/>
      <c r="E3" s="66"/>
      <c r="F3" s="26" t="s">
        <v>9</v>
      </c>
      <c r="G3" s="42" t="s">
        <v>15</v>
      </c>
      <c r="H3" s="42" t="s">
        <v>10</v>
      </c>
      <c r="I3" s="42" t="s">
        <v>11</v>
      </c>
      <c r="J3" s="13" t="s">
        <v>9</v>
      </c>
      <c r="K3" s="14" t="s">
        <v>15</v>
      </c>
      <c r="L3" s="12" t="s">
        <v>10</v>
      </c>
      <c r="M3" s="12" t="s">
        <v>11</v>
      </c>
      <c r="N3" s="27" t="s">
        <v>16</v>
      </c>
      <c r="O3" s="15" t="s">
        <v>10</v>
      </c>
      <c r="P3" s="15" t="s">
        <v>11</v>
      </c>
      <c r="Q3" s="12" t="s">
        <v>16</v>
      </c>
      <c r="R3" s="12" t="s">
        <v>10</v>
      </c>
      <c r="S3" s="12" t="s">
        <v>11</v>
      </c>
      <c r="T3" s="63"/>
      <c r="U3" s="22" t="s">
        <v>9</v>
      </c>
      <c r="V3" s="23" t="s">
        <v>15</v>
      </c>
      <c r="W3" s="24" t="s">
        <v>10</v>
      </c>
      <c r="X3" s="24" t="s">
        <v>11</v>
      </c>
      <c r="Y3" s="41" t="s">
        <v>9</v>
      </c>
      <c r="Z3" s="25" t="s">
        <v>15</v>
      </c>
      <c r="AA3" s="42" t="s">
        <v>10</v>
      </c>
      <c r="AB3" s="42" t="s">
        <v>11</v>
      </c>
      <c r="AC3" s="39" t="s">
        <v>21</v>
      </c>
      <c r="AD3" s="24" t="s">
        <v>22</v>
      </c>
      <c r="AE3" s="24" t="s">
        <v>23</v>
      </c>
      <c r="AF3" s="24" t="s">
        <v>24</v>
      </c>
      <c r="AG3" s="24" t="s">
        <v>25</v>
      </c>
      <c r="AH3" s="24" t="s">
        <v>26</v>
      </c>
      <c r="AI3" s="39" t="s">
        <v>27</v>
      </c>
      <c r="AJ3" s="39" t="s">
        <v>28</v>
      </c>
      <c r="AK3" s="42" t="s">
        <v>23</v>
      </c>
      <c r="AL3" s="42" t="s">
        <v>24</v>
      </c>
      <c r="AM3" s="42" t="s">
        <v>25</v>
      </c>
      <c r="AN3" s="42" t="s">
        <v>29</v>
      </c>
    </row>
    <row r="4" spans="1:40" s="6" customFormat="1" x14ac:dyDescent="0.35">
      <c r="A4" s="4" t="s">
        <v>4</v>
      </c>
      <c r="B4" s="6" t="s">
        <v>3</v>
      </c>
      <c r="C4" s="4" t="s">
        <v>4</v>
      </c>
      <c r="D4" s="4">
        <v>2014</v>
      </c>
      <c r="E4" s="6">
        <v>2015</v>
      </c>
      <c r="F4" s="16">
        <v>0.75877646880272154</v>
      </c>
      <c r="G4" s="16">
        <v>0.95997011548506062</v>
      </c>
      <c r="H4" s="16">
        <v>0.82535812242736961</v>
      </c>
      <c r="I4" s="17">
        <v>0.73053183298552415</v>
      </c>
      <c r="J4" s="9">
        <v>0.2258661485665166</v>
      </c>
      <c r="K4" s="10">
        <v>0.38501289245081038</v>
      </c>
      <c r="L4" s="7">
        <v>0.34924326267707284</v>
      </c>
      <c r="M4" s="2">
        <v>0.14098442640074033</v>
      </c>
      <c r="N4" s="28">
        <v>0.13136084966671532</v>
      </c>
      <c r="O4" s="19">
        <v>8.8779476254290363E-2</v>
      </c>
      <c r="P4" s="19">
        <v>0.14426991732427133</v>
      </c>
      <c r="Q4" s="2">
        <v>8.863060937668904E-2</v>
      </c>
      <c r="R4" s="2">
        <v>0.32598754069871044</v>
      </c>
      <c r="S4" s="2">
        <v>0.20067532552906825</v>
      </c>
      <c r="T4" s="30">
        <v>1945.3190588357133</v>
      </c>
      <c r="U4" s="7">
        <v>5.5914025925107455E-2</v>
      </c>
      <c r="V4" s="10">
        <v>0.21289389953714077</v>
      </c>
      <c r="W4" s="7">
        <v>0.2016093618516577</v>
      </c>
      <c r="X4" s="2">
        <v>2.2655676047564504E-2</v>
      </c>
      <c r="Y4" s="21">
        <v>3.6231291274890387E-2</v>
      </c>
      <c r="Z4" s="20">
        <v>6.5524837603289338E-2</v>
      </c>
      <c r="AA4" s="32">
        <v>3.2931885633836193E-2</v>
      </c>
      <c r="AB4" s="20">
        <v>2.4951922378026511E-2</v>
      </c>
      <c r="AC4" s="40">
        <v>9.1207888493851655E-2</v>
      </c>
      <c r="AD4" s="36">
        <f>VLOOKUP(A4,[1]Лист1!$A$2:$J$87,10,FALSE)</f>
        <v>0.28770000000000001</v>
      </c>
      <c r="AE4" s="8">
        <f>VLOOKUP(A4,[1]Лист1!$A$2:$L$87,12,FALSE)</f>
        <v>4.8296394310287795E-2</v>
      </c>
      <c r="AF4" s="7">
        <v>0.12485312086398641</v>
      </c>
      <c r="AG4" s="5">
        <v>0.30826692663065203</v>
      </c>
      <c r="AH4" s="11">
        <v>0.15353816505225878</v>
      </c>
      <c r="AI4" s="40">
        <v>1.4223379316784931E-2</v>
      </c>
      <c r="AJ4" s="40">
        <v>0.42996008054272372</v>
      </c>
      <c r="AK4" s="20">
        <f>VLOOKUP(A4,[1]Лист1!$A$2:$N$87,14,FALSE)</f>
        <v>7.5888237323214203E-3</v>
      </c>
      <c r="AL4" s="20">
        <v>0</v>
      </c>
      <c r="AM4" s="20">
        <v>3.848901472206278E-2</v>
      </c>
      <c r="AN4" s="19">
        <v>8.863060937669065E-2</v>
      </c>
    </row>
    <row r="5" spans="1:40" x14ac:dyDescent="0.35">
      <c r="A5" s="4" t="s">
        <v>4</v>
      </c>
      <c r="B5" s="6" t="s">
        <v>3</v>
      </c>
      <c r="C5" s="4" t="s">
        <v>4</v>
      </c>
      <c r="D5" s="33">
        <v>2015</v>
      </c>
      <c r="E5" s="34">
        <v>2016</v>
      </c>
      <c r="F5" s="19">
        <v>0.68073889114069486</v>
      </c>
      <c r="G5" s="19">
        <v>0.94133708958827311</v>
      </c>
      <c r="H5" s="19">
        <v>0.81588649913995437</v>
      </c>
      <c r="I5" s="19">
        <v>0.57554645028291473</v>
      </c>
      <c r="J5" s="2">
        <v>0.14956945015733497</v>
      </c>
      <c r="K5" s="2">
        <v>0.37686808815783679</v>
      </c>
      <c r="L5" s="2">
        <v>0.24720928674079565</v>
      </c>
      <c r="M5" s="35">
        <v>4.9869533306334007E-2</v>
      </c>
      <c r="N5" s="29">
        <v>0.15557270453176014</v>
      </c>
      <c r="O5" s="19">
        <v>0.53206404194682821</v>
      </c>
      <c r="P5" s="19">
        <v>0.19673087438074646</v>
      </c>
      <c r="Q5" s="2">
        <v>0.1856833970031114</v>
      </c>
      <c r="R5" s="2">
        <v>0.1856833970031114</v>
      </c>
      <c r="S5" s="2">
        <v>0.10415163824503239</v>
      </c>
      <c r="T5" s="31">
        <v>1758.1274435162834</v>
      </c>
      <c r="U5" s="2">
        <v>4.7704586739121285E-2</v>
      </c>
      <c r="V5" s="2">
        <v>0.13020694129684243</v>
      </c>
      <c r="W5" s="2">
        <v>9.0820835082445317E-2</v>
      </c>
      <c r="X5" s="2">
        <v>2.7484577543049418E-2</v>
      </c>
      <c r="Y5" s="20">
        <v>2.7684856822335069E-2</v>
      </c>
      <c r="Z5" s="20">
        <v>3.6927117276820937E-2</v>
      </c>
      <c r="AA5" s="20">
        <v>3.5979201121300729E-2</v>
      </c>
      <c r="AB5" s="20">
        <v>1.8263658743841758E-2</v>
      </c>
      <c r="AC5" s="40">
        <v>0.10133440395450963</v>
      </c>
      <c r="AD5" s="38">
        <f>VLOOKUP(A5,[1]Лист1!$A$2:$C$87,3,FALSE)</f>
        <v>0.28660000000000002</v>
      </c>
      <c r="AE5" s="37">
        <f>VLOOKUP(A5,[1]Лист1!$A$2:$E$87,5,FALSE)</f>
        <v>4.8156758551975952E-2</v>
      </c>
      <c r="AF5" s="2">
        <v>0.21956228400055516</v>
      </c>
      <c r="AG5" s="2">
        <v>0.3568291797456013</v>
      </c>
      <c r="AH5" s="2">
        <v>0.1833573145391775</v>
      </c>
      <c r="AI5" s="40">
        <v>9.8073866397988194E-3</v>
      </c>
      <c r="AJ5" s="40">
        <v>0.44558487721395501</v>
      </c>
      <c r="AK5" s="20">
        <f>VLOOKUP(A5,[1]Лист1!$A$2:$H$87,8,FALSE)</f>
        <v>5.8966354491848047E-3</v>
      </c>
      <c r="AL5" s="20">
        <v>3.3421795035662283E-2</v>
      </c>
      <c r="AM5" s="20">
        <v>6.4276525318708935E-2</v>
      </c>
      <c r="AN5" s="19">
        <v>0.23394771792349331</v>
      </c>
    </row>
  </sheetData>
  <autoFilter ref="A3:AN5"/>
  <mergeCells count="12">
    <mergeCell ref="A1:AN1"/>
    <mergeCell ref="Y2:AB2"/>
    <mergeCell ref="N2:P2"/>
    <mergeCell ref="Q2:S2"/>
    <mergeCell ref="F2:I2"/>
    <mergeCell ref="J2:M2"/>
    <mergeCell ref="U2:X2"/>
    <mergeCell ref="T2:T3"/>
    <mergeCell ref="D2:D3"/>
    <mergeCell ref="E2:E3"/>
    <mergeCell ref="AC2:AJ2"/>
    <mergeCell ref="AK2:AN2"/>
  </mergeCell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1.Основные пок-ли эфф-ти МСП</vt:lpstr>
    </vt:vector>
  </TitlesOfParts>
  <Company>ФГБУ НИФИ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Андреева Елена Игоревна</dc:creator>
  <cp:lastModifiedBy>Александр Ш.</cp:lastModifiedBy>
  <cp:lastPrinted>2017-06-13T09:51:09Z</cp:lastPrinted>
  <dcterms:created xsi:type="dcterms:W3CDTF">2017-02-20T13:33:01Z</dcterms:created>
  <dcterms:modified xsi:type="dcterms:W3CDTF">2017-07-13T08:09:44Z</dcterms:modified>
</cp:coreProperties>
</file>