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/>
  </bookViews>
  <sheets>
    <sheet name="1.Основные пок-ли эфф-ти МСП" sheetId="2" r:id="rId1"/>
  </sheets>
  <externalReferences>
    <externalReference r:id="rId2"/>
  </externalReferences>
  <definedNames>
    <definedName name="_xlnm._FilterDatabase" localSheetId="0" hidden="1">'1.Основные пок-ли эфф-ти МСП'!$A$3:$AN$175</definedName>
  </definedNames>
  <calcPr calcId="162913"/>
</workbook>
</file>

<file path=xl/calcChain.xml><?xml version="1.0" encoding="utf-8"?>
<calcChain xmlns="http://schemas.openxmlformats.org/spreadsheetml/2006/main">
  <c r="AK175" i="2" l="1"/>
  <c r="AE175" i="2"/>
  <c r="AD175" i="2"/>
  <c r="AK174" i="2"/>
  <c r="AE174" i="2"/>
  <c r="AD174" i="2"/>
  <c r="AK173" i="2"/>
  <c r="AE173" i="2"/>
  <c r="AD173" i="2"/>
  <c r="AK172" i="2"/>
  <c r="AE172" i="2"/>
  <c r="AD172" i="2"/>
  <c r="AK171" i="2"/>
  <c r="AE171" i="2"/>
  <c r="AD171" i="2"/>
  <c r="AK170" i="2"/>
  <c r="AE170" i="2"/>
  <c r="AD170" i="2"/>
  <c r="AK169" i="2"/>
  <c r="AE169" i="2"/>
  <c r="AD169" i="2"/>
  <c r="AK168" i="2"/>
  <c r="AE168" i="2"/>
  <c r="AD168" i="2"/>
  <c r="AK167" i="2"/>
  <c r="AE167" i="2"/>
  <c r="AD167" i="2"/>
  <c r="AK166" i="2"/>
  <c r="AE166" i="2"/>
  <c r="AD166" i="2"/>
  <c r="AK165" i="2"/>
  <c r="AE165" i="2"/>
  <c r="AD165" i="2"/>
  <c r="AK164" i="2"/>
  <c r="AE164" i="2"/>
  <c r="AD164" i="2"/>
  <c r="AK163" i="2"/>
  <c r="AE163" i="2"/>
  <c r="AD163" i="2"/>
  <c r="AK162" i="2"/>
  <c r="AE162" i="2"/>
  <c r="AD162" i="2"/>
  <c r="AK161" i="2"/>
  <c r="AE161" i="2"/>
  <c r="AD161" i="2"/>
  <c r="AK160" i="2"/>
  <c r="AE160" i="2"/>
  <c r="AD160" i="2"/>
  <c r="AK159" i="2"/>
  <c r="AE159" i="2"/>
  <c r="AD159" i="2"/>
  <c r="AK158" i="2"/>
  <c r="AE158" i="2"/>
  <c r="AD158" i="2"/>
  <c r="AK157" i="2"/>
  <c r="AE157" i="2"/>
  <c r="AD157" i="2"/>
  <c r="AK156" i="2"/>
  <c r="AE156" i="2"/>
  <c r="AD156" i="2"/>
  <c r="AK155" i="2"/>
  <c r="AE155" i="2"/>
  <c r="AD155" i="2"/>
  <c r="AK154" i="2"/>
  <c r="AE154" i="2"/>
  <c r="AD154" i="2"/>
  <c r="AK153" i="2"/>
  <c r="AE153" i="2"/>
  <c r="AD153" i="2"/>
  <c r="AK152" i="2"/>
  <c r="AE152" i="2"/>
  <c r="AD152" i="2"/>
  <c r="AK151" i="2"/>
  <c r="AE151" i="2"/>
  <c r="AD151" i="2"/>
  <c r="AK150" i="2"/>
  <c r="AE150" i="2"/>
  <c r="AD150" i="2"/>
  <c r="AK149" i="2"/>
  <c r="AE149" i="2"/>
  <c r="AD149" i="2"/>
  <c r="AK148" i="2"/>
  <c r="AE148" i="2"/>
  <c r="AD148" i="2"/>
  <c r="AK147" i="2"/>
  <c r="AE147" i="2"/>
  <c r="AD147" i="2"/>
  <c r="AK146" i="2"/>
  <c r="AE146" i="2"/>
  <c r="AD146" i="2"/>
  <c r="AK145" i="2"/>
  <c r="AE145" i="2"/>
  <c r="AD145" i="2"/>
  <c r="AK144" i="2"/>
  <c r="AE144" i="2"/>
  <c r="AD144" i="2"/>
  <c r="AK143" i="2"/>
  <c r="AE143" i="2"/>
  <c r="AD143" i="2"/>
  <c r="AK142" i="2"/>
  <c r="AE142" i="2"/>
  <c r="AD142" i="2"/>
  <c r="AK141" i="2"/>
  <c r="AE141" i="2"/>
  <c r="AD141" i="2"/>
  <c r="AK140" i="2"/>
  <c r="AE140" i="2"/>
  <c r="AD140" i="2"/>
  <c r="AK139" i="2"/>
  <c r="AE139" i="2"/>
  <c r="AD139" i="2"/>
  <c r="AK138" i="2"/>
  <c r="AE138" i="2"/>
  <c r="AD138" i="2"/>
  <c r="AK137" i="2"/>
  <c r="AE137" i="2"/>
  <c r="AD137" i="2"/>
  <c r="AK136" i="2"/>
  <c r="AE136" i="2"/>
  <c r="AD136" i="2"/>
  <c r="AK135" i="2"/>
  <c r="AE135" i="2"/>
  <c r="AD135" i="2"/>
  <c r="AK134" i="2"/>
  <c r="AE134" i="2"/>
  <c r="AD134" i="2"/>
  <c r="AK133" i="2"/>
  <c r="AE133" i="2"/>
  <c r="AD133" i="2"/>
  <c r="AK132" i="2"/>
  <c r="AE132" i="2"/>
  <c r="AD132" i="2"/>
  <c r="AK131" i="2"/>
  <c r="AE131" i="2"/>
  <c r="AD131" i="2"/>
  <c r="AK130" i="2"/>
  <c r="AE130" i="2"/>
  <c r="AD130" i="2"/>
  <c r="AK129" i="2"/>
  <c r="AE129" i="2"/>
  <c r="AD129" i="2"/>
  <c r="AK128" i="2"/>
  <c r="AE128" i="2"/>
  <c r="AD128" i="2"/>
  <c r="AK127" i="2"/>
  <c r="AE127" i="2"/>
  <c r="AD127" i="2"/>
  <c r="AK126" i="2"/>
  <c r="AE126" i="2"/>
  <c r="AD126" i="2"/>
  <c r="AK125" i="2"/>
  <c r="AE125" i="2"/>
  <c r="AD125" i="2"/>
  <c r="AK124" i="2"/>
  <c r="AE124" i="2"/>
  <c r="AD124" i="2"/>
  <c r="AK123" i="2"/>
  <c r="AE123" i="2"/>
  <c r="AD123" i="2"/>
  <c r="AK122" i="2"/>
  <c r="AE122" i="2"/>
  <c r="AD122" i="2"/>
  <c r="AK121" i="2"/>
  <c r="AE121" i="2"/>
  <c r="AD121" i="2"/>
  <c r="AK120" i="2"/>
  <c r="AE120" i="2"/>
  <c r="AD120" i="2"/>
  <c r="AK119" i="2"/>
  <c r="AE119" i="2"/>
  <c r="AD119" i="2"/>
  <c r="AK118" i="2"/>
  <c r="AE118" i="2"/>
  <c r="AD118" i="2"/>
  <c r="AK117" i="2"/>
  <c r="AE117" i="2"/>
  <c r="AD117" i="2"/>
  <c r="AK116" i="2"/>
  <c r="AE116" i="2"/>
  <c r="AD116" i="2"/>
  <c r="AK115" i="2"/>
  <c r="AE115" i="2"/>
  <c r="AD115" i="2"/>
  <c r="AK114" i="2"/>
  <c r="AE114" i="2"/>
  <c r="AD114" i="2"/>
  <c r="AK113" i="2"/>
  <c r="AE113" i="2"/>
  <c r="AD113" i="2"/>
  <c r="AK112" i="2"/>
  <c r="AE112" i="2"/>
  <c r="AD112" i="2"/>
  <c r="AK111" i="2"/>
  <c r="AE111" i="2"/>
  <c r="AD111" i="2"/>
  <c r="AK110" i="2"/>
  <c r="AE110" i="2"/>
  <c r="AD110" i="2"/>
  <c r="AK109" i="2"/>
  <c r="AE109" i="2"/>
  <c r="AD109" i="2"/>
  <c r="AK108" i="2"/>
  <c r="AE108" i="2"/>
  <c r="AD108" i="2"/>
  <c r="AK107" i="2"/>
  <c r="AE107" i="2"/>
  <c r="AD107" i="2"/>
  <c r="AK106" i="2"/>
  <c r="AE106" i="2"/>
  <c r="AD106" i="2"/>
  <c r="AK105" i="2"/>
  <c r="AE105" i="2"/>
  <c r="AD105" i="2"/>
  <c r="AK104" i="2"/>
  <c r="AE104" i="2"/>
  <c r="AD104" i="2"/>
  <c r="AK103" i="2"/>
  <c r="AE103" i="2"/>
  <c r="AD103" i="2"/>
  <c r="AK102" i="2"/>
  <c r="AE102" i="2"/>
  <c r="AD102" i="2"/>
  <c r="AK101" i="2"/>
  <c r="AE101" i="2"/>
  <c r="AD101" i="2"/>
  <c r="AK100" i="2"/>
  <c r="AE100" i="2"/>
  <c r="AD100" i="2"/>
  <c r="AK99" i="2"/>
  <c r="AE99" i="2"/>
  <c r="AD99" i="2"/>
  <c r="AK98" i="2"/>
  <c r="AE98" i="2"/>
  <c r="AD98" i="2"/>
  <c r="AK97" i="2"/>
  <c r="AE97" i="2"/>
  <c r="AD97" i="2"/>
  <c r="AK96" i="2"/>
  <c r="AE96" i="2"/>
  <c r="AD96" i="2"/>
  <c r="AK95" i="2"/>
  <c r="AE95" i="2"/>
  <c r="AD95" i="2"/>
  <c r="AK94" i="2"/>
  <c r="AE94" i="2"/>
  <c r="AD94" i="2"/>
  <c r="AK93" i="2"/>
  <c r="AE93" i="2"/>
  <c r="AD93" i="2"/>
  <c r="AK92" i="2"/>
  <c r="AE92" i="2"/>
  <c r="AD92" i="2"/>
  <c r="AK91" i="2"/>
  <c r="AE91" i="2"/>
  <c r="AD91" i="2"/>
  <c r="AK90" i="2"/>
  <c r="AE90" i="2"/>
  <c r="AD90" i="2"/>
  <c r="AK89" i="2"/>
  <c r="AE89" i="2"/>
  <c r="AD89" i="2"/>
  <c r="AK88" i="2"/>
  <c r="AE88" i="2"/>
  <c r="AD88" i="2"/>
  <c r="AK87" i="2"/>
  <c r="AE87" i="2"/>
  <c r="AD87" i="2"/>
  <c r="AK86" i="2"/>
  <c r="AE86" i="2"/>
  <c r="AD86" i="2"/>
  <c r="AK85" i="2"/>
  <c r="AE85" i="2"/>
  <c r="AD85" i="2"/>
  <c r="AK84" i="2"/>
  <c r="AE84" i="2"/>
  <c r="AD84" i="2"/>
  <c r="AK83" i="2"/>
  <c r="AE83" i="2"/>
  <c r="AD83" i="2"/>
  <c r="AK82" i="2"/>
  <c r="AE82" i="2"/>
  <c r="AD82" i="2"/>
  <c r="AK81" i="2"/>
  <c r="AE81" i="2"/>
  <c r="AD81" i="2"/>
  <c r="AK80" i="2"/>
  <c r="AE80" i="2"/>
  <c r="AD80" i="2"/>
  <c r="AK79" i="2"/>
  <c r="AE79" i="2"/>
  <c r="AD79" i="2"/>
  <c r="AK78" i="2"/>
  <c r="AE78" i="2"/>
  <c r="AD78" i="2"/>
  <c r="AK77" i="2"/>
  <c r="AE77" i="2"/>
  <c r="AD77" i="2"/>
  <c r="AK76" i="2"/>
  <c r="AE76" i="2"/>
  <c r="AD76" i="2"/>
  <c r="AK75" i="2"/>
  <c r="AE75" i="2"/>
  <c r="AD75" i="2"/>
  <c r="AK74" i="2"/>
  <c r="AE74" i="2"/>
  <c r="AD74" i="2"/>
  <c r="AK73" i="2"/>
  <c r="AE73" i="2"/>
  <c r="AD73" i="2"/>
  <c r="AK72" i="2"/>
  <c r="AE72" i="2"/>
  <c r="AD72" i="2"/>
  <c r="AK71" i="2"/>
  <c r="AE71" i="2"/>
  <c r="AD71" i="2"/>
  <c r="AK70" i="2"/>
  <c r="AE70" i="2"/>
  <c r="AD70" i="2"/>
  <c r="AK69" i="2"/>
  <c r="AE69" i="2"/>
  <c r="AD69" i="2"/>
  <c r="AK68" i="2"/>
  <c r="AE68" i="2"/>
  <c r="AD68" i="2"/>
  <c r="AK67" i="2"/>
  <c r="AE67" i="2"/>
  <c r="AD67" i="2"/>
  <c r="AK66" i="2"/>
  <c r="AE66" i="2"/>
  <c r="AD66" i="2"/>
  <c r="AK65" i="2"/>
  <c r="AE65" i="2"/>
  <c r="AD65" i="2"/>
  <c r="AK64" i="2"/>
  <c r="AE64" i="2"/>
  <c r="AD64" i="2"/>
  <c r="AK63" i="2"/>
  <c r="AE63" i="2"/>
  <c r="AD63" i="2"/>
  <c r="AK62" i="2"/>
  <c r="AE62" i="2"/>
  <c r="AD62" i="2"/>
  <c r="AK61" i="2"/>
  <c r="AE61" i="2"/>
  <c r="AD61" i="2"/>
  <c r="AK60" i="2"/>
  <c r="AE60" i="2"/>
  <c r="AD60" i="2"/>
  <c r="AK59" i="2"/>
  <c r="AE59" i="2"/>
  <c r="AD59" i="2"/>
  <c r="AK58" i="2"/>
  <c r="AE58" i="2"/>
  <c r="AD58" i="2"/>
  <c r="AK57" i="2"/>
  <c r="AE57" i="2"/>
  <c r="AD57" i="2"/>
  <c r="AK56" i="2"/>
  <c r="AE56" i="2"/>
  <c r="AD56" i="2"/>
  <c r="AK55" i="2"/>
  <c r="AE55" i="2"/>
  <c r="AD55" i="2"/>
  <c r="AK54" i="2"/>
  <c r="AE54" i="2"/>
  <c r="AD54" i="2"/>
  <c r="AK53" i="2"/>
  <c r="AE53" i="2"/>
  <c r="AD53" i="2"/>
  <c r="AK52" i="2"/>
  <c r="AE52" i="2"/>
  <c r="AD52" i="2"/>
  <c r="AK51" i="2"/>
  <c r="AE51" i="2"/>
  <c r="AD51" i="2"/>
  <c r="AK50" i="2"/>
  <c r="AE50" i="2"/>
  <c r="AD50" i="2"/>
  <c r="AK49" i="2"/>
  <c r="AE49" i="2"/>
  <c r="AD49" i="2"/>
  <c r="AK48" i="2"/>
  <c r="AE48" i="2"/>
  <c r="AD48" i="2"/>
  <c r="AK47" i="2"/>
  <c r="AE47" i="2"/>
  <c r="AD47" i="2"/>
  <c r="AK46" i="2"/>
  <c r="AE46" i="2"/>
  <c r="AD46" i="2"/>
  <c r="AK45" i="2"/>
  <c r="AE45" i="2"/>
  <c r="AD45" i="2"/>
  <c r="AK44" i="2"/>
  <c r="AE44" i="2"/>
  <c r="AD44" i="2"/>
  <c r="AK43" i="2"/>
  <c r="AE43" i="2"/>
  <c r="AD43" i="2"/>
  <c r="AK42" i="2"/>
  <c r="AE42" i="2"/>
  <c r="AD42" i="2"/>
  <c r="AK41" i="2"/>
  <c r="AE41" i="2"/>
  <c r="AD41" i="2"/>
  <c r="AK40" i="2"/>
  <c r="AE40" i="2"/>
  <c r="AD40" i="2"/>
  <c r="AK39" i="2"/>
  <c r="AE39" i="2"/>
  <c r="AD39" i="2"/>
  <c r="AK38" i="2"/>
  <c r="AE38" i="2"/>
  <c r="AD38" i="2"/>
  <c r="AK37" i="2"/>
  <c r="AE37" i="2"/>
  <c r="AD37" i="2"/>
  <c r="AK36" i="2"/>
  <c r="AE36" i="2"/>
  <c r="AD36" i="2"/>
  <c r="AK35" i="2"/>
  <c r="AE35" i="2"/>
  <c r="AD35" i="2"/>
  <c r="AK34" i="2"/>
  <c r="AE34" i="2"/>
  <c r="AD34" i="2"/>
  <c r="AK33" i="2"/>
  <c r="AE33" i="2"/>
  <c r="AD33" i="2"/>
  <c r="AK32" i="2"/>
  <c r="AE32" i="2"/>
  <c r="AD32" i="2"/>
  <c r="AK31" i="2"/>
  <c r="AE31" i="2"/>
  <c r="AD31" i="2"/>
  <c r="AK30" i="2"/>
  <c r="AE30" i="2"/>
  <c r="AD30" i="2"/>
  <c r="AK29" i="2"/>
  <c r="AE29" i="2"/>
  <c r="AD29" i="2"/>
  <c r="AK28" i="2"/>
  <c r="AE28" i="2"/>
  <c r="AD28" i="2"/>
  <c r="AK27" i="2"/>
  <c r="AE27" i="2"/>
  <c r="AD27" i="2"/>
  <c r="AK26" i="2"/>
  <c r="AE26" i="2"/>
  <c r="AD26" i="2"/>
  <c r="AK25" i="2"/>
  <c r="AE25" i="2"/>
  <c r="AD25" i="2"/>
  <c r="AK24" i="2"/>
  <c r="AE24" i="2"/>
  <c r="AD24" i="2"/>
  <c r="AK23" i="2"/>
  <c r="AE23" i="2"/>
  <c r="AD23" i="2"/>
  <c r="AK22" i="2"/>
  <c r="AE22" i="2"/>
  <c r="AD22" i="2"/>
  <c r="AK21" i="2"/>
  <c r="AE21" i="2"/>
  <c r="AD21" i="2"/>
  <c r="AK20" i="2"/>
  <c r="AE20" i="2"/>
  <c r="AD20" i="2"/>
  <c r="AK19" i="2"/>
  <c r="AE19" i="2"/>
  <c r="AD19" i="2"/>
  <c r="AK18" i="2"/>
  <c r="AE18" i="2"/>
  <c r="AD18" i="2"/>
  <c r="AK17" i="2"/>
  <c r="AE17" i="2"/>
  <c r="AD17" i="2"/>
  <c r="AK16" i="2"/>
  <c r="AE16" i="2"/>
  <c r="AD16" i="2"/>
  <c r="AK15" i="2"/>
  <c r="AE15" i="2"/>
  <c r="AD15" i="2"/>
  <c r="AK14" i="2"/>
  <c r="AE14" i="2"/>
  <c r="AD14" i="2"/>
  <c r="AK13" i="2"/>
  <c r="AE13" i="2"/>
  <c r="AD13" i="2"/>
  <c r="AK12" i="2"/>
  <c r="AE12" i="2"/>
  <c r="AD12" i="2"/>
  <c r="AK11" i="2"/>
  <c r="AE11" i="2"/>
  <c r="AD11" i="2"/>
  <c r="AK10" i="2"/>
  <c r="AE10" i="2"/>
  <c r="AD10" i="2"/>
  <c r="AK9" i="2"/>
  <c r="AE9" i="2"/>
  <c r="AD9" i="2"/>
  <c r="AK8" i="2"/>
  <c r="AE8" i="2"/>
  <c r="AD8" i="2"/>
  <c r="AK7" i="2"/>
  <c r="AE7" i="2"/>
  <c r="AD7" i="2"/>
  <c r="AK6" i="2"/>
  <c r="AE6" i="2"/>
  <c r="AD6" i="2"/>
  <c r="AK5" i="2"/>
  <c r="AE5" i="2"/>
  <c r="AD5" i="2"/>
  <c r="AK4" i="2"/>
  <c r="AE4" i="2"/>
  <c r="AD4" i="2"/>
</calcChain>
</file>

<file path=xl/comments1.xml><?xml version="1.0" encoding="utf-8"?>
<comments xmlns="http://schemas.openxmlformats.org/spreadsheetml/2006/main">
  <authors>
    <author>Пашистая Алина Андреевна</author>
  </authors>
  <commentList>
    <comment ref="AC2" authorId="0">
      <text>
        <r>
          <rPr>
            <b/>
            <sz val="9"/>
            <color indexed="81"/>
            <rFont val="Tahoma"/>
            <family val="2"/>
            <charset val="204"/>
          </rPr>
          <t>Пашистая Алина Андреевна:</t>
        </r>
        <r>
          <rPr>
            <sz val="9"/>
            <color indexed="81"/>
            <rFont val="Tahoma"/>
            <family val="2"/>
            <charset val="204"/>
          </rPr>
          <t xml:space="preserve">
раньше под этим заголовком были объединены только первые 6 столбов, теперь 8</t>
        </r>
      </text>
    </comment>
  </commentList>
</comments>
</file>

<file path=xl/sharedStrings.xml><?xml version="1.0" encoding="utf-8"?>
<sst xmlns="http://schemas.openxmlformats.org/spreadsheetml/2006/main" count="564" uniqueCount="200">
  <si>
    <t>Status</t>
  </si>
  <si>
    <t>Регион</t>
  </si>
  <si>
    <t>Код региона</t>
  </si>
  <si>
    <t>Алтайский край</t>
  </si>
  <si>
    <t>01</t>
  </si>
  <si>
    <t>Краснодарский край</t>
  </si>
  <si>
    <t>03</t>
  </si>
  <si>
    <t>Красноярский край</t>
  </si>
  <si>
    <t>04</t>
  </si>
  <si>
    <t>Приморский край</t>
  </si>
  <si>
    <t>05</t>
  </si>
  <si>
    <t>Ставропольский край</t>
  </si>
  <si>
    <t>07</t>
  </si>
  <si>
    <t>Хабаровский край</t>
  </si>
  <si>
    <t>08</t>
  </si>
  <si>
    <t>Амурская область</t>
  </si>
  <si>
    <t>10</t>
  </si>
  <si>
    <t>11</t>
  </si>
  <si>
    <t>Астраханская область</t>
  </si>
  <si>
    <t>12</t>
  </si>
  <si>
    <t>13</t>
  </si>
  <si>
    <t>Белгородская область</t>
  </si>
  <si>
    <t>14</t>
  </si>
  <si>
    <t>Брянская область</t>
  </si>
  <si>
    <t>15</t>
  </si>
  <si>
    <t>Владимирская область</t>
  </si>
  <si>
    <t>17</t>
  </si>
  <si>
    <t>Волгоградская область</t>
  </si>
  <si>
    <t>18</t>
  </si>
  <si>
    <t>Вологодская область</t>
  </si>
  <si>
    <t>19</t>
  </si>
  <si>
    <t>Воронежская область</t>
  </si>
  <si>
    <t>20</t>
  </si>
  <si>
    <t>Нижегородская область</t>
  </si>
  <si>
    <t>22</t>
  </si>
  <si>
    <t>Ивановская область</t>
  </si>
  <si>
    <t>24</t>
  </si>
  <si>
    <t>Иркутская область</t>
  </si>
  <si>
    <t>25</t>
  </si>
  <si>
    <t>Республика Ингушетия</t>
  </si>
  <si>
    <t>26</t>
  </si>
  <si>
    <t>Калининградская область</t>
  </si>
  <si>
    <t>27</t>
  </si>
  <si>
    <t>Тверская область</t>
  </si>
  <si>
    <t>28</t>
  </si>
  <si>
    <t>Калужская область</t>
  </si>
  <si>
    <t>29</t>
  </si>
  <si>
    <t>Камчатский край</t>
  </si>
  <si>
    <t>30</t>
  </si>
  <si>
    <t>Кемеровская область</t>
  </si>
  <si>
    <t>32</t>
  </si>
  <si>
    <t>Кировская область</t>
  </si>
  <si>
    <t>33</t>
  </si>
  <si>
    <t>Костромская область</t>
  </si>
  <si>
    <t>34</t>
  </si>
  <si>
    <t>Республика Крым</t>
  </si>
  <si>
    <t>35</t>
  </si>
  <si>
    <t>Самарская область</t>
  </si>
  <si>
    <t>36</t>
  </si>
  <si>
    <t>Курганская область</t>
  </si>
  <si>
    <t>37</t>
  </si>
  <si>
    <t>Курская область</t>
  </si>
  <si>
    <t>38</t>
  </si>
  <si>
    <t>40</t>
  </si>
  <si>
    <t>Ленинградская область</t>
  </si>
  <si>
    <t>41</t>
  </si>
  <si>
    <t>Липецкая область</t>
  </si>
  <si>
    <t>42</t>
  </si>
  <si>
    <t>Магаданская область</t>
  </si>
  <si>
    <t>44</t>
  </si>
  <si>
    <t>45</t>
  </si>
  <si>
    <t>46</t>
  </si>
  <si>
    <t>Мурманская область</t>
  </si>
  <si>
    <t>47</t>
  </si>
  <si>
    <t>Новгородская область</t>
  </si>
  <si>
    <t>49</t>
  </si>
  <si>
    <t>Новосибирская область</t>
  </si>
  <si>
    <t>50</t>
  </si>
  <si>
    <t>Омская область</t>
  </si>
  <si>
    <t>52</t>
  </si>
  <si>
    <t>Оренбургская область</t>
  </si>
  <si>
    <t>53</t>
  </si>
  <si>
    <t>Орловская область</t>
  </si>
  <si>
    <t>54</t>
  </si>
  <si>
    <t>Псковская область</t>
  </si>
  <si>
    <t>56</t>
  </si>
  <si>
    <t>57</t>
  </si>
  <si>
    <t>Пензенская область</t>
  </si>
  <si>
    <t>58</t>
  </si>
  <si>
    <t>Ростовская область</t>
  </si>
  <si>
    <t>60</t>
  </si>
  <si>
    <t>Рязанская область</t>
  </si>
  <si>
    <t>61</t>
  </si>
  <si>
    <t>63</t>
  </si>
  <si>
    <t>Сахалинская область</t>
  </si>
  <si>
    <t>64</t>
  </si>
  <si>
    <t>Свердловская область</t>
  </si>
  <si>
    <t>65</t>
  </si>
  <si>
    <t>Смоленская область</t>
  </si>
  <si>
    <t>66</t>
  </si>
  <si>
    <t>67</t>
  </si>
  <si>
    <t>Тамбовская область</t>
  </si>
  <si>
    <t>68</t>
  </si>
  <si>
    <t>Томская область</t>
  </si>
  <si>
    <t>69</t>
  </si>
  <si>
    <t>Тульская область</t>
  </si>
  <si>
    <t>70</t>
  </si>
  <si>
    <t>71</t>
  </si>
  <si>
    <t>72</t>
  </si>
  <si>
    <t>Ульяновская область</t>
  </si>
  <si>
    <t>73</t>
  </si>
  <si>
    <t>74</t>
  </si>
  <si>
    <t>Челябинская область</t>
  </si>
  <si>
    <t>75</t>
  </si>
  <si>
    <t>Забайкальский край</t>
  </si>
  <si>
    <t>76</t>
  </si>
  <si>
    <t>77</t>
  </si>
  <si>
    <t>78</t>
  </si>
  <si>
    <t>Республика Адыгея</t>
  </si>
  <si>
    <t>79</t>
  </si>
  <si>
    <t>Республика Башкортостан</t>
  </si>
  <si>
    <t>80</t>
  </si>
  <si>
    <t>Республика Бурятия</t>
  </si>
  <si>
    <t>81</t>
  </si>
  <si>
    <t>Республика Дагестан</t>
  </si>
  <si>
    <t>82</t>
  </si>
  <si>
    <t>Республика Кабардино-Балкария</t>
  </si>
  <si>
    <t>83</t>
  </si>
  <si>
    <t>Республика Алтай</t>
  </si>
  <si>
    <t>84</t>
  </si>
  <si>
    <t>Республика Калмыкия</t>
  </si>
  <si>
    <t>85</t>
  </si>
  <si>
    <t>Республика Карелия</t>
  </si>
  <si>
    <t>86</t>
  </si>
  <si>
    <t>Республика Коми</t>
  </si>
  <si>
    <t>87</t>
  </si>
  <si>
    <t>Республика Марий Эл</t>
  </si>
  <si>
    <t>88</t>
  </si>
  <si>
    <t>Республика Мордовия</t>
  </si>
  <si>
    <t>89</t>
  </si>
  <si>
    <t>90</t>
  </si>
  <si>
    <t>Республика Карачаево-Черкессия</t>
  </si>
  <si>
    <t>91</t>
  </si>
  <si>
    <t>Республика Татарстан</t>
  </si>
  <si>
    <t>92</t>
  </si>
  <si>
    <t>Республика Тыва</t>
  </si>
  <si>
    <t>93</t>
  </si>
  <si>
    <t>94</t>
  </si>
  <si>
    <t>95</t>
  </si>
  <si>
    <t>96</t>
  </si>
  <si>
    <t>97</t>
  </si>
  <si>
    <t>Республика Саха (Якутия)</t>
  </si>
  <si>
    <t>98</t>
  </si>
  <si>
    <t>99</t>
  </si>
  <si>
    <t>100</t>
  </si>
  <si>
    <t xml:space="preserve">Россия </t>
  </si>
  <si>
    <t xml:space="preserve">Охват населения МСП с проверкой доходов, % </t>
  </si>
  <si>
    <t>Распределение суммы выплат всех МСП по доходным группам (%)</t>
  </si>
  <si>
    <t>Распределение суммы выплат МСП с проверкой доходов по доходным группам (%)</t>
  </si>
  <si>
    <t>Эффективность МСП с проверкой доходов</t>
  </si>
  <si>
    <t>Все население</t>
  </si>
  <si>
    <t>Беднейшие 40% населения</t>
  </si>
  <si>
    <t>Богатейшие 20% населения</t>
  </si>
  <si>
    <t>Ярославская область</t>
  </si>
  <si>
    <t>Архангельская область</t>
  </si>
  <si>
    <t>Еврейская автономная область</t>
  </si>
  <si>
    <t>Московская область</t>
  </si>
  <si>
    <t>Ненецкий автономный округ</t>
  </si>
  <si>
    <t>Пермский край</t>
  </si>
  <si>
    <t>Республика Хакасия</t>
  </si>
  <si>
    <t>Саратовская область</t>
  </si>
  <si>
    <t xml:space="preserve">Тюменская область </t>
  </si>
  <si>
    <t>Удмуртская Республика</t>
  </si>
  <si>
    <t>Ханты-Мансийский автономный округ</t>
  </si>
  <si>
    <t>Чеченская Республика</t>
  </si>
  <si>
    <t>Чукотский автономный округ</t>
  </si>
  <si>
    <t>Ямало-Ненецкий автономный округ</t>
  </si>
  <si>
    <t>Г. Санкт-Петербург</t>
  </si>
  <si>
    <t>Г. Севастополь</t>
  </si>
  <si>
    <r>
      <t xml:space="preserve">Объем социальных выплат в среднем на члена домохозяйства получателя МСП, руб. / мес.
</t>
    </r>
    <r>
      <rPr>
        <b/>
        <sz val="11"/>
        <color theme="0"/>
        <rFont val="Calibri"/>
        <family val="2"/>
        <charset val="204"/>
        <scheme val="minor"/>
      </rPr>
      <t>(Средний размер трансферта (руб./мес) на бенефициара (члена ДХ, получающего меру))</t>
    </r>
  </si>
  <si>
    <t>Год, к которым относятся данные</t>
  </si>
  <si>
    <t>Год проведения обследования</t>
  </si>
  <si>
    <t>С доходами ниже регионального ПМ</t>
  </si>
  <si>
    <t>С доходами ниже регионального ПМ, %</t>
  </si>
  <si>
    <r>
      <t>Охват населения МСП в целом,%</t>
    </r>
    <r>
      <rPr>
        <b/>
        <sz val="11"/>
        <color rgb="FFFFFF00"/>
        <rFont val="Calibri"/>
        <family val="2"/>
        <charset val="204"/>
        <scheme val="minor"/>
      </rPr>
      <t xml:space="preserve">
</t>
    </r>
  </si>
  <si>
    <t>Адекватность: доля МСП в доходах членов домохозяйств получателей МСП, %</t>
  </si>
  <si>
    <t>Адекватность: доля МСП с проверкой доходов в доходе  бенефициаров (%)</t>
  </si>
  <si>
    <t>Эффективность всех МСП</t>
  </si>
  <si>
    <t>Уровень бедности (по ПМ) в результате предоставления МСП, %</t>
  </si>
  <si>
    <t>Индекс Джини в результате предоставления МСП</t>
  </si>
  <si>
    <t>Сокращение неравенства (индекса Джини) в результате предоставления МСП, %</t>
  </si>
  <si>
    <t>Сокращение численности бедных по ПМ, %</t>
  </si>
  <si>
    <t>Сокращение дефицита дохода у населения, %</t>
  </si>
  <si>
    <t>Доля выплат, идущая  на сокращение дефицита дохода у населения, %</t>
  </si>
  <si>
    <t>Отношение дефицита дохода к доходу населения, %</t>
  </si>
  <si>
    <t>Отношение ПМ к среднему доходу, %</t>
  </si>
  <si>
    <t>Доля выплат, идущая  на сокращение дефицита дохода у населения</t>
  </si>
  <si>
    <t>Москва</t>
  </si>
  <si>
    <t>Республика Северная Осетия</t>
  </si>
  <si>
    <t>Чувашская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</si>
</sst>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₽_-;\-* #,##0.00_₽_-;_-* &quot;-&quot;??_₽_-;_-@_-"/>
    <numFmt numFmtId="165" formatCode="0.0%"/>
    <numFmt numFmtId="166" formatCode="_-* #,##0_₽_-;\-* #,##0_₽_-;_-* &quot;-&quot;??_₽_-;_-@_-"/>
    <numFmt numFmtId="167" formatCode="0.0000"/>
    <numFmt numFmtId="168" formatCode="_-* #,##0.0000_₽_-;\-* #,##0.0000_₽_-;_-* &quot;-&quot;??_₽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8"/>
      <color rgb="FF000000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rgb="FFFFFF00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/>
      <right style="thin">
        <color rgb="FFA6A6A6"/>
      </right>
      <top style="medium">
        <color indexed="64"/>
      </top>
      <bottom/>
      <diagonal/>
    </border>
    <border>
      <left style="thin">
        <color rgb="FFA6A6A6"/>
      </left>
      <right style="thin">
        <color rgb="FFA6A6A6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A6A6A6"/>
      </left>
      <right/>
      <top style="medium">
        <color indexed="64"/>
      </top>
      <bottom/>
      <diagonal/>
    </border>
    <border>
      <left style="thin">
        <color rgb="FFA6A6A6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A6A6A6"/>
      </top>
      <bottom style="thin">
        <color theme="0"/>
      </bottom>
      <diagonal/>
    </border>
    <border>
      <left style="thin">
        <color rgb="FFA6A6A6"/>
      </left>
      <right/>
      <top style="thin">
        <color rgb="FFA6A6A6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medium">
        <color indexed="64"/>
      </right>
      <top style="thin">
        <color rgb="FFFFFFFF"/>
      </top>
      <bottom/>
      <diagonal/>
    </border>
    <border>
      <left style="thin">
        <color rgb="FFA6A6A6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FFFFFF"/>
      </top>
      <bottom/>
      <diagonal/>
    </border>
    <border>
      <left style="medium">
        <color indexed="64"/>
      </left>
      <right/>
      <top style="thin">
        <color rgb="FFFFFFF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96">
    <xf numFmtId="0" fontId="0" fillId="0" borderId="0" xfId="0"/>
    <xf numFmtId="0" fontId="4" fillId="0" borderId="0" xfId="0" applyFont="1" applyAlignment="1">
      <alignment horizontal="center" vertical="center" wrapText="1"/>
    </xf>
    <xf numFmtId="9" fontId="0" fillId="0" borderId="0" xfId="2" applyFont="1"/>
    <xf numFmtId="0" fontId="5" fillId="0" borderId="2" xfId="0" applyFont="1" applyBorder="1"/>
    <xf numFmtId="0" fontId="7" fillId="0" borderId="0" xfId="3" applyFont="1" applyBorder="1" applyAlignment="1">
      <alignment horizontal="left" vertical="top" wrapText="1"/>
    </xf>
    <xf numFmtId="9" fontId="7" fillId="0" borderId="0" xfId="2" applyFont="1" applyFill="1" applyBorder="1" applyAlignment="1">
      <alignment horizontal="right" vertical="top"/>
    </xf>
    <xf numFmtId="0" fontId="8" fillId="0" borderId="0" xfId="3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9" fontId="0" fillId="0" borderId="0" xfId="2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0" fontId="2" fillId="0" borderId="0" xfId="0" quotePrefix="1" applyFont="1" applyBorder="1" applyAlignment="1">
      <alignment vertical="top"/>
    </xf>
    <xf numFmtId="0" fontId="2" fillId="0" borderId="0" xfId="0" applyFont="1" applyBorder="1" applyAlignment="1">
      <alignment vertical="top"/>
    </xf>
    <xf numFmtId="9" fontId="2" fillId="0" borderId="0" xfId="2" applyFont="1" applyBorder="1" applyAlignment="1">
      <alignment vertical="top"/>
    </xf>
    <xf numFmtId="9" fontId="2" fillId="0" borderId="0" xfId="0" applyNumberFormat="1" applyFont="1" applyBorder="1" applyAlignment="1">
      <alignment vertical="top"/>
    </xf>
    <xf numFmtId="9" fontId="5" fillId="0" borderId="0" xfId="2" applyFont="1" applyBorder="1" applyAlignment="1">
      <alignment horizontal="right" vertical="top"/>
    </xf>
    <xf numFmtId="9" fontId="0" fillId="0" borderId="0" xfId="2" applyFont="1" applyAlignment="1">
      <alignment vertical="top"/>
    </xf>
    <xf numFmtId="9" fontId="0" fillId="0" borderId="0" xfId="2" applyFont="1" applyBorder="1"/>
    <xf numFmtId="0" fontId="9" fillId="4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9" fontId="0" fillId="6" borderId="0" xfId="2" applyFont="1" applyFill="1" applyBorder="1" applyAlignment="1">
      <alignment vertical="top"/>
    </xf>
    <xf numFmtId="9" fontId="5" fillId="6" borderId="0" xfId="2" applyFont="1" applyFill="1" applyBorder="1" applyAlignment="1">
      <alignment horizontal="right" vertical="center"/>
    </xf>
    <xf numFmtId="9" fontId="2" fillId="6" borderId="0" xfId="2" applyFont="1" applyFill="1" applyBorder="1" applyAlignment="1">
      <alignment vertical="top"/>
    </xf>
    <xf numFmtId="0" fontId="0" fillId="6" borderId="0" xfId="0" applyFill="1"/>
    <xf numFmtId="9" fontId="0" fillId="6" borderId="0" xfId="2" applyFont="1" applyFill="1"/>
    <xf numFmtId="165" fontId="0" fillId="6" borderId="0" xfId="2" applyNumberFormat="1" applyFont="1" applyFill="1"/>
    <xf numFmtId="165" fontId="6" fillId="6" borderId="0" xfId="2" applyNumberFormat="1" applyFont="1" applyFill="1"/>
    <xf numFmtId="0" fontId="9" fillId="2" borderId="10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9" fontId="11" fillId="6" borderId="0" xfId="2" applyFont="1" applyFill="1" applyBorder="1" applyAlignment="1">
      <alignment horizontal="right" vertical="center"/>
    </xf>
    <xf numFmtId="9" fontId="11" fillId="0" borderId="0" xfId="2" applyFont="1" applyBorder="1" applyAlignment="1">
      <alignment horizontal="right" vertical="top"/>
    </xf>
    <xf numFmtId="9" fontId="2" fillId="0" borderId="0" xfId="2" applyFont="1" applyAlignment="1">
      <alignment vertical="top"/>
    </xf>
    <xf numFmtId="9" fontId="2" fillId="0" borderId="0" xfId="2" applyFont="1"/>
    <xf numFmtId="165" fontId="2" fillId="6" borderId="0" xfId="2" applyNumberFormat="1" applyFont="1" applyFill="1"/>
    <xf numFmtId="9" fontId="9" fillId="6" borderId="14" xfId="0" applyNumberFormat="1" applyFont="1" applyFill="1" applyBorder="1" applyAlignment="1">
      <alignment horizontal="center" vertical="center" wrapText="1"/>
    </xf>
    <xf numFmtId="9" fontId="0" fillId="6" borderId="0" xfId="2" applyNumberFormat="1" applyFont="1" applyFill="1"/>
    <xf numFmtId="9" fontId="2" fillId="6" borderId="0" xfId="2" applyNumberFormat="1" applyFont="1" applyFill="1"/>
    <xf numFmtId="9" fontId="0" fillId="6" borderId="0" xfId="0" applyNumberFormat="1" applyFill="1"/>
    <xf numFmtId="9" fontId="2" fillId="6" borderId="0" xfId="2" applyFont="1" applyFill="1"/>
    <xf numFmtId="166" fontId="0" fillId="6" borderId="0" xfId="1" applyNumberFormat="1" applyFont="1" applyFill="1" applyBorder="1" applyAlignment="1">
      <alignment vertical="top"/>
    </xf>
    <xf numFmtId="166" fontId="2" fillId="6" borderId="0" xfId="1" applyNumberFormat="1" applyFont="1" applyFill="1" applyBorder="1" applyAlignment="1">
      <alignment vertical="top"/>
    </xf>
    <xf numFmtId="166" fontId="0" fillId="6" borderId="0" xfId="0" applyNumberFormat="1" applyFill="1"/>
    <xf numFmtId="165" fontId="12" fillId="6" borderId="0" xfId="2" applyNumberFormat="1" applyFont="1" applyFill="1"/>
    <xf numFmtId="165" fontId="0" fillId="6" borderId="0" xfId="2" applyNumberFormat="1" applyFont="1" applyFill="1" applyBorder="1" applyAlignment="1">
      <alignment vertical="top"/>
    </xf>
    <xf numFmtId="165" fontId="2" fillId="6" borderId="0" xfId="2" applyNumberFormat="1" applyFont="1" applyFill="1" applyBorder="1" applyAlignment="1">
      <alignment vertical="top"/>
    </xf>
    <xf numFmtId="0" fontId="7" fillId="0" borderId="0" xfId="3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0" fontId="8" fillId="0" borderId="0" xfId="3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9" fontId="2" fillId="6" borderId="0" xfId="0" applyNumberFormat="1" applyFont="1" applyFill="1"/>
    <xf numFmtId="0" fontId="2" fillId="0" borderId="0" xfId="0" applyFont="1"/>
    <xf numFmtId="166" fontId="2" fillId="6" borderId="0" xfId="0" applyNumberFormat="1" applyFont="1" applyFill="1"/>
    <xf numFmtId="9" fontId="2" fillId="0" borderId="0" xfId="0" applyNumberFormat="1" applyFont="1"/>
    <xf numFmtId="9" fontId="0" fillId="0" borderId="0" xfId="2" applyNumberFormat="1" applyFont="1"/>
    <xf numFmtId="167" fontId="0" fillId="0" borderId="0" xfId="0" applyNumberFormat="1"/>
    <xf numFmtId="165" fontId="0" fillId="0" borderId="0" xfId="2" applyNumberFormat="1" applyFont="1"/>
    <xf numFmtId="168" fontId="0" fillId="0" borderId="0" xfId="1" applyNumberFormat="1" applyFont="1"/>
    <xf numFmtId="165" fontId="2" fillId="0" borderId="0" xfId="2" applyNumberFormat="1" applyFont="1"/>
    <xf numFmtId="165" fontId="12" fillId="0" borderId="0" xfId="2" applyNumberFormat="1" applyFont="1"/>
    <xf numFmtId="0" fontId="9" fillId="8" borderId="12" xfId="0" applyFont="1" applyFill="1" applyBorder="1" applyAlignment="1">
      <alignment horizontal="center" vertical="center" wrapText="1"/>
    </xf>
    <xf numFmtId="165" fontId="6" fillId="0" borderId="0" xfId="2" applyNumberFormat="1" applyFont="1"/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168" fontId="2" fillId="0" borderId="0" xfId="1" applyNumberFormat="1" applyFont="1"/>
    <xf numFmtId="0" fontId="3" fillId="0" borderId="0" xfId="0" applyFont="1" applyBorder="1" applyAlignment="1">
      <alignment horizontal="left" vertical="center"/>
    </xf>
    <xf numFmtId="0" fontId="9" fillId="6" borderId="10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166" fontId="9" fillId="7" borderId="23" xfId="0" applyNumberFormat="1" applyFont="1" applyFill="1" applyBorder="1" applyAlignment="1">
      <alignment horizontal="center" vertical="center" wrapText="1"/>
    </xf>
    <xf numFmtId="166" fontId="9" fillId="7" borderId="19" xfId="0" applyNumberFormat="1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_gap" xfId="3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6;&#1060;/AppData/Local/Microsoft/Windows/INetCache/Content.Outlook/TMS7H8I7/&#1050;&#1086;&#1087;&#1080;&#1103;%20&#1050;&#1083;&#1102;&#1095;&#1077;&#1074;&#1099;&#1077;%20&#1080;&#1085;&#1076;&#1080;&#1082;&#1072;&#1090;&#1086;&#1088;&#1099;%20&#1040;&#1090;&#1083;&#1072;&#1089;&#1072;%20Aspire_14.06.2017_&#1080;&#1089;&#1087;&#1088;.&#1076;&#1078;&#1080;&#108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Основные пок-ли эфф-ти МСП"/>
      <sheetName val="Лист1"/>
    </sheetNames>
    <sheetDataSet>
      <sheetData sheetId="0"/>
      <sheetData sheetId="1">
        <row r="2">
          <cell r="A2" t="str">
            <v>01</v>
          </cell>
          <cell r="B2" t="str">
            <v>Алтайский край</v>
          </cell>
          <cell r="C2">
            <v>0.36070000000000002</v>
          </cell>
          <cell r="D2">
            <v>0.38879999999999998</v>
          </cell>
          <cell r="E2">
            <v>7.2273662551440229E-2</v>
          </cell>
          <cell r="G2">
            <v>0.3629</v>
          </cell>
          <cell r="H2">
            <v>6.0622761091209138E-3</v>
          </cell>
          <cell r="J2">
            <v>0.34489999999999998</v>
          </cell>
          <cell r="K2">
            <v>0.36530000000000001</v>
          </cell>
          <cell r="L2">
            <v>5.5844511360525671E-2</v>
          </cell>
          <cell r="M2">
            <v>0.34649999999999997</v>
          </cell>
          <cell r="N2">
            <v>4.6176046176045898E-3</v>
          </cell>
        </row>
        <row r="3">
          <cell r="A3" t="str">
            <v>03</v>
          </cell>
          <cell r="B3" t="str">
            <v>Краснодарский край</v>
          </cell>
          <cell r="C3">
            <v>0.3755</v>
          </cell>
          <cell r="D3">
            <v>0.38669999999999999</v>
          </cell>
          <cell r="E3">
            <v>2.8963020429273307E-2</v>
          </cell>
          <cell r="G3">
            <v>0.37619999999999998</v>
          </cell>
          <cell r="H3">
            <v>1.8607123870281192E-3</v>
          </cell>
          <cell r="J3">
            <v>0.3896</v>
          </cell>
          <cell r="K3">
            <v>0.40939999999999999</v>
          </cell>
          <cell r="L3">
            <v>4.8363458720078127E-2</v>
          </cell>
          <cell r="M3">
            <v>0.3901</v>
          </cell>
          <cell r="N3">
            <v>1.2817226352217393E-3</v>
          </cell>
        </row>
        <row r="4">
          <cell r="A4" t="str">
            <v>04</v>
          </cell>
          <cell r="B4" t="str">
            <v>Красноярский край</v>
          </cell>
          <cell r="C4">
            <v>0.37309999999999999</v>
          </cell>
          <cell r="D4">
            <v>0.39329999999999998</v>
          </cell>
          <cell r="E4">
            <v>5.1360284769895743E-2</v>
          </cell>
          <cell r="G4">
            <v>0.37459999999999999</v>
          </cell>
          <cell r="H4">
            <v>4.0042712226374833E-3</v>
          </cell>
          <cell r="J4">
            <v>0.3861</v>
          </cell>
          <cell r="K4">
            <v>0.41039999999999999</v>
          </cell>
          <cell r="L4">
            <v>5.921052631578945E-2</v>
          </cell>
          <cell r="M4">
            <v>0.38729999999999998</v>
          </cell>
          <cell r="N4">
            <v>3.0983733539891012E-3</v>
          </cell>
        </row>
        <row r="5">
          <cell r="A5" t="str">
            <v>05</v>
          </cell>
          <cell r="B5" t="str">
            <v>Приморский край</v>
          </cell>
          <cell r="C5">
            <v>0.4022</v>
          </cell>
          <cell r="D5">
            <v>0.41189999999999999</v>
          </cell>
          <cell r="E5">
            <v>2.3549405195435753E-2</v>
          </cell>
          <cell r="G5">
            <v>0.40300000000000002</v>
          </cell>
          <cell r="H5">
            <v>1.9851116625310742E-3</v>
          </cell>
          <cell r="J5">
            <v>0.33710000000000001</v>
          </cell>
          <cell r="K5">
            <v>0.34420000000000001</v>
          </cell>
          <cell r="L5">
            <v>2.0627542126670527E-2</v>
          </cell>
          <cell r="M5">
            <v>0.33800000000000002</v>
          </cell>
          <cell r="N5">
            <v>2.6627218934911594E-3</v>
          </cell>
        </row>
        <row r="6">
          <cell r="A6" t="str">
            <v>07</v>
          </cell>
          <cell r="B6" t="str">
            <v>Ставропольский край</v>
          </cell>
          <cell r="C6">
            <v>0.33850000000000002</v>
          </cell>
          <cell r="D6">
            <v>0.36449999999999999</v>
          </cell>
          <cell r="E6">
            <v>7.1330589849108283E-2</v>
          </cell>
          <cell r="G6">
            <v>0.33989999999999998</v>
          </cell>
          <cell r="H6">
            <v>4.1188584877903996E-3</v>
          </cell>
          <cell r="J6">
            <v>0.3407</v>
          </cell>
          <cell r="K6">
            <v>0.35970000000000002</v>
          </cell>
          <cell r="L6">
            <v>5.2821795941062039E-2</v>
          </cell>
          <cell r="M6">
            <v>0.34260000000000002</v>
          </cell>
          <cell r="N6">
            <v>5.5458260361938494E-3</v>
          </cell>
        </row>
        <row r="7">
          <cell r="A7" t="str">
            <v>08</v>
          </cell>
          <cell r="B7" t="str">
            <v>Хабаровский край</v>
          </cell>
          <cell r="C7">
            <v>0.30620000000000003</v>
          </cell>
          <cell r="D7">
            <v>0.31780000000000003</v>
          </cell>
          <cell r="E7">
            <v>3.650094398993077E-2</v>
          </cell>
          <cell r="G7">
            <v>0.30740000000000001</v>
          </cell>
          <cell r="H7">
            <v>3.9037085230968732E-3</v>
          </cell>
          <cell r="J7">
            <v>0.31540000000000001</v>
          </cell>
          <cell r="K7">
            <v>0.32569999999999999</v>
          </cell>
          <cell r="L7">
            <v>3.1624194043598328E-2</v>
          </cell>
          <cell r="M7">
            <v>0.317</v>
          </cell>
          <cell r="N7">
            <v>5.0473186119873508E-3</v>
          </cell>
        </row>
        <row r="8">
          <cell r="A8" t="str">
            <v>10</v>
          </cell>
          <cell r="B8" t="str">
            <v>Амурская область</v>
          </cell>
          <cell r="C8">
            <v>0.3518</v>
          </cell>
          <cell r="D8">
            <v>0.38319999999999999</v>
          </cell>
          <cell r="E8">
            <v>8.1941544885177409E-2</v>
          </cell>
          <cell r="G8">
            <v>0.35510000000000003</v>
          </cell>
          <cell r="H8">
            <v>9.2931568572233881E-3</v>
          </cell>
          <cell r="J8">
            <v>0.37019999999999997</v>
          </cell>
          <cell r="K8">
            <v>0.38159999999999999</v>
          </cell>
          <cell r="L8">
            <v>2.9874213836478043E-2</v>
          </cell>
          <cell r="M8">
            <v>0.37359999999999999</v>
          </cell>
          <cell r="N8">
            <v>9.1006423982869754E-3</v>
          </cell>
        </row>
        <row r="9">
          <cell r="A9" t="str">
            <v>11</v>
          </cell>
          <cell r="B9" t="str">
            <v>Архангельская область</v>
          </cell>
          <cell r="C9">
            <v>0.3271</v>
          </cell>
          <cell r="D9">
            <v>0.34350000000000003</v>
          </cell>
          <cell r="E9">
            <v>4.7743813682678382E-2</v>
          </cell>
          <cell r="G9">
            <v>0.3281</v>
          </cell>
          <cell r="H9">
            <v>3.0478512648582775E-3</v>
          </cell>
          <cell r="J9">
            <v>0.3327</v>
          </cell>
          <cell r="K9">
            <v>0.3478</v>
          </cell>
          <cell r="L9">
            <v>4.3415756181713637E-2</v>
          </cell>
          <cell r="M9">
            <v>0.33439999999999998</v>
          </cell>
          <cell r="N9">
            <v>5.0837320574162069E-3</v>
          </cell>
        </row>
        <row r="10">
          <cell r="A10" t="str">
            <v>12</v>
          </cell>
          <cell r="B10" t="str">
            <v>Астраханская область</v>
          </cell>
          <cell r="C10">
            <v>0.29399999999999998</v>
          </cell>
          <cell r="D10">
            <v>0.32340000000000002</v>
          </cell>
          <cell r="E10">
            <v>9.0909090909091023E-2</v>
          </cell>
          <cell r="G10">
            <v>0.29499999999999998</v>
          </cell>
          <cell r="H10">
            <v>3.3898305084745796E-3</v>
          </cell>
          <cell r="J10">
            <v>0.36070000000000002</v>
          </cell>
          <cell r="K10">
            <v>0.37819999999999998</v>
          </cell>
          <cell r="L10">
            <v>4.6271813855103018E-2</v>
          </cell>
          <cell r="M10">
            <v>0.36199999999999999</v>
          </cell>
          <cell r="N10">
            <v>3.5911602209943863E-3</v>
          </cell>
        </row>
        <row r="11">
          <cell r="A11" t="str">
            <v>13</v>
          </cell>
          <cell r="B11" t="str">
            <v>Ненецкий автономный округ</v>
          </cell>
          <cell r="C11">
            <v>0.35959999999999998</v>
          </cell>
          <cell r="D11">
            <v>0.37569999999999998</v>
          </cell>
          <cell r="E11">
            <v>4.2853340431195111E-2</v>
          </cell>
          <cell r="G11">
            <v>0.36249999999999999</v>
          </cell>
          <cell r="H11">
            <v>8.0000000000000383E-3</v>
          </cell>
          <cell r="J11">
            <v>0.35</v>
          </cell>
          <cell r="K11">
            <v>0.37130000000000002</v>
          </cell>
          <cell r="L11">
            <v>5.736601131160797E-2</v>
          </cell>
          <cell r="M11">
            <v>0.35349999999999998</v>
          </cell>
          <cell r="N11">
            <v>9.9009900990099098E-3</v>
          </cell>
        </row>
        <row r="12">
          <cell r="A12" t="str">
            <v>14</v>
          </cell>
          <cell r="B12" t="str">
            <v>Белгородская область</v>
          </cell>
          <cell r="C12">
            <v>0.27139999999999997</v>
          </cell>
          <cell r="D12">
            <v>0.29199999999999998</v>
          </cell>
          <cell r="E12">
            <v>7.0547945205479481E-2</v>
          </cell>
          <cell r="G12">
            <v>0.27229999999999999</v>
          </cell>
          <cell r="H12">
            <v>3.3051781123760995E-3</v>
          </cell>
          <cell r="J12">
            <v>0.30990000000000001</v>
          </cell>
          <cell r="K12">
            <v>0.3296</v>
          </cell>
          <cell r="L12">
            <v>5.9769417475728143E-2</v>
          </cell>
          <cell r="M12">
            <v>0.31</v>
          </cell>
          <cell r="N12">
            <v>3.2258064516125481E-4</v>
          </cell>
        </row>
        <row r="13">
          <cell r="A13" t="str">
            <v>15</v>
          </cell>
          <cell r="B13" t="str">
            <v>Брянская область</v>
          </cell>
          <cell r="C13">
            <v>0.26</v>
          </cell>
          <cell r="D13">
            <v>0.28510000000000002</v>
          </cell>
          <cell r="E13">
            <v>8.8039284461592454E-2</v>
          </cell>
          <cell r="G13">
            <v>0.26119999999999999</v>
          </cell>
          <cell r="H13">
            <v>4.5941807044409602E-3</v>
          </cell>
          <cell r="J13">
            <v>0.30680000000000002</v>
          </cell>
          <cell r="K13">
            <v>0.32100000000000001</v>
          </cell>
          <cell r="L13">
            <v>4.4236760124610558E-2</v>
          </cell>
          <cell r="M13">
            <v>0.308</v>
          </cell>
          <cell r="N13">
            <v>3.8961038961038276E-3</v>
          </cell>
        </row>
        <row r="14">
          <cell r="A14" t="str">
            <v>17</v>
          </cell>
          <cell r="B14" t="str">
            <v>Владимирская область</v>
          </cell>
          <cell r="C14">
            <v>0.3231</v>
          </cell>
          <cell r="D14">
            <v>0.34189999999999998</v>
          </cell>
          <cell r="E14">
            <v>5.4986838256800188E-2</v>
          </cell>
          <cell r="G14">
            <v>0.32419999999999999</v>
          </cell>
          <cell r="H14">
            <v>3.3929673041332201E-3</v>
          </cell>
          <cell r="J14">
            <v>0.33689999999999998</v>
          </cell>
          <cell r="K14">
            <v>0.35730000000000001</v>
          </cell>
          <cell r="L14">
            <v>5.7094878253568508E-2</v>
          </cell>
          <cell r="M14">
            <v>0.33789999999999998</v>
          </cell>
          <cell r="N14">
            <v>2.9594554601953269E-3</v>
          </cell>
        </row>
        <row r="15">
          <cell r="A15" t="str">
            <v>18</v>
          </cell>
          <cell r="B15" t="str">
            <v>Волгоградская область</v>
          </cell>
          <cell r="C15">
            <v>0.316</v>
          </cell>
          <cell r="D15">
            <v>0.3382</v>
          </cell>
          <cell r="E15">
            <v>6.5641632170313421E-2</v>
          </cell>
          <cell r="G15">
            <v>0.31859999999999999</v>
          </cell>
          <cell r="H15">
            <v>8.1607030759572857E-3</v>
          </cell>
          <cell r="J15">
            <v>0.30149999999999999</v>
          </cell>
          <cell r="K15">
            <v>0.33729999999999999</v>
          </cell>
          <cell r="L15">
            <v>0.10613697005632967</v>
          </cell>
          <cell r="M15">
            <v>0.30330000000000001</v>
          </cell>
          <cell r="N15">
            <v>5.934718100890286E-3</v>
          </cell>
        </row>
        <row r="16">
          <cell r="A16" t="str">
            <v>19</v>
          </cell>
          <cell r="B16" t="str">
            <v>Вологодская область</v>
          </cell>
          <cell r="C16">
            <v>0.36249999999999999</v>
          </cell>
          <cell r="D16">
            <v>0.3846</v>
          </cell>
          <cell r="E16">
            <v>5.7462298491939699E-2</v>
          </cell>
          <cell r="G16">
            <v>0.36680000000000001</v>
          </cell>
          <cell r="H16">
            <v>1.1723009814612939E-2</v>
          </cell>
          <cell r="J16">
            <v>0.3155</v>
          </cell>
          <cell r="K16">
            <v>0.3377</v>
          </cell>
          <cell r="L16">
            <v>6.5738821439147166E-2</v>
          </cell>
          <cell r="M16">
            <v>0.31780000000000003</v>
          </cell>
          <cell r="N16">
            <v>7.2372561359346256E-3</v>
          </cell>
        </row>
        <row r="17">
          <cell r="A17" t="str">
            <v>20</v>
          </cell>
          <cell r="B17" t="str">
            <v>Воронежская область</v>
          </cell>
          <cell r="C17">
            <v>0.30549999999999999</v>
          </cell>
          <cell r="D17">
            <v>0.3216</v>
          </cell>
          <cell r="E17">
            <v>5.0062189054726376E-2</v>
          </cell>
          <cell r="G17">
            <v>0.30669999999999997</v>
          </cell>
          <cell r="H17">
            <v>3.9126181936745318E-3</v>
          </cell>
          <cell r="J17">
            <v>0.37530000000000002</v>
          </cell>
          <cell r="K17">
            <v>0.39479999999999998</v>
          </cell>
          <cell r="L17">
            <v>4.9392097264437593E-2</v>
          </cell>
          <cell r="M17">
            <v>0.37630000000000002</v>
          </cell>
          <cell r="N17">
            <v>2.6574541589157608E-3</v>
          </cell>
        </row>
        <row r="18">
          <cell r="A18" t="str">
            <v>22</v>
          </cell>
          <cell r="B18" t="str">
            <v>Нижегородская область</v>
          </cell>
          <cell r="C18">
            <v>0.35189999999999999</v>
          </cell>
          <cell r="D18">
            <v>0.37559999999999999</v>
          </cell>
          <cell r="E18">
            <v>6.3099041533546327E-2</v>
          </cell>
          <cell r="G18">
            <v>0.35299999999999998</v>
          </cell>
          <cell r="H18">
            <v>3.1161473087818413E-3</v>
          </cell>
          <cell r="J18">
            <v>0.4204</v>
          </cell>
          <cell r="K18">
            <v>0.43980000000000002</v>
          </cell>
          <cell r="L18">
            <v>4.4110959527057812E-2</v>
          </cell>
          <cell r="M18">
            <v>0.42170000000000002</v>
          </cell>
          <cell r="N18">
            <v>3.0827602561062919E-3</v>
          </cell>
        </row>
        <row r="19">
          <cell r="A19" t="str">
            <v>24</v>
          </cell>
          <cell r="B19" t="str">
            <v>Ивановская область</v>
          </cell>
          <cell r="C19">
            <v>0.30449999999999999</v>
          </cell>
          <cell r="D19">
            <v>0.3125</v>
          </cell>
          <cell r="E19">
            <v>2.5600000000000022E-2</v>
          </cell>
          <cell r="G19">
            <v>0.30499999999999999</v>
          </cell>
          <cell r="H19">
            <v>1.6393442622950835E-3</v>
          </cell>
          <cell r="J19">
            <v>0.29139999999999999</v>
          </cell>
          <cell r="K19">
            <v>0.315</v>
          </cell>
          <cell r="L19">
            <v>7.4920634920634957E-2</v>
          </cell>
          <cell r="M19">
            <v>0.29360000000000003</v>
          </cell>
          <cell r="N19">
            <v>7.4931880108993019E-3</v>
          </cell>
        </row>
        <row r="20">
          <cell r="A20" t="str">
            <v>25</v>
          </cell>
          <cell r="B20" t="str">
            <v>Иркутская область</v>
          </cell>
          <cell r="C20">
            <v>0.32200000000000001</v>
          </cell>
          <cell r="D20">
            <v>0.34100000000000003</v>
          </cell>
          <cell r="E20">
            <v>5.5718475073313831E-2</v>
          </cell>
          <cell r="G20">
            <v>0.3236</v>
          </cell>
          <cell r="H20">
            <v>4.9443757725586845E-3</v>
          </cell>
          <cell r="J20">
            <v>0.33229999999999998</v>
          </cell>
          <cell r="K20">
            <v>0.3498</v>
          </cell>
          <cell r="L20">
            <v>5.0028587764436867E-2</v>
          </cell>
          <cell r="M20">
            <v>0.33379999999999999</v>
          </cell>
          <cell r="N20">
            <v>4.4937088076692673E-3</v>
          </cell>
        </row>
        <row r="21">
          <cell r="A21" t="str">
            <v>26</v>
          </cell>
          <cell r="B21" t="str">
            <v>Республика Ингушетия</v>
          </cell>
          <cell r="C21">
            <v>0.31359999999999999</v>
          </cell>
          <cell r="D21">
            <v>0.34620000000000001</v>
          </cell>
          <cell r="E21">
            <v>9.4165222414789182E-2</v>
          </cell>
          <cell r="G21">
            <v>0.31359999999999999</v>
          </cell>
          <cell r="H21">
            <v>0</v>
          </cell>
          <cell r="J21">
            <v>0.33829999999999999</v>
          </cell>
          <cell r="K21">
            <v>0.3478</v>
          </cell>
          <cell r="L21">
            <v>2.731454859114436E-2</v>
          </cell>
          <cell r="M21">
            <v>0.3392</v>
          </cell>
          <cell r="N21">
            <v>2.6533018867924878E-3</v>
          </cell>
        </row>
        <row r="22">
          <cell r="A22" t="str">
            <v>27</v>
          </cell>
          <cell r="B22" t="str">
            <v>Калининградская область</v>
          </cell>
          <cell r="C22">
            <v>0.33510000000000001</v>
          </cell>
          <cell r="D22">
            <v>0.34489999999999998</v>
          </cell>
          <cell r="E22">
            <v>2.8414033053058788E-2</v>
          </cell>
          <cell r="G22">
            <v>0.33679999999999999</v>
          </cell>
          <cell r="H22">
            <v>5.047505938242219E-3</v>
          </cell>
          <cell r="J22">
            <v>0.39019999999999999</v>
          </cell>
          <cell r="K22">
            <v>0.41930000000000001</v>
          </cell>
          <cell r="L22">
            <v>6.9401383257810673E-2</v>
          </cell>
          <cell r="M22">
            <v>0.39229999999999998</v>
          </cell>
          <cell r="N22">
            <v>5.3530461381595482E-3</v>
          </cell>
        </row>
        <row r="23">
          <cell r="A23" t="str">
            <v>28</v>
          </cell>
          <cell r="B23" t="str">
            <v>Тверская область</v>
          </cell>
          <cell r="C23">
            <v>0.3775</v>
          </cell>
          <cell r="D23">
            <v>0.3921</v>
          </cell>
          <cell r="E23">
            <v>3.723539913287427E-2</v>
          </cell>
          <cell r="G23">
            <v>0.379</v>
          </cell>
          <cell r="H23">
            <v>3.9577836411609536E-3</v>
          </cell>
          <cell r="J23">
            <v>0.35239999999999999</v>
          </cell>
          <cell r="K23">
            <v>0.37809999999999999</v>
          </cell>
          <cell r="L23">
            <v>6.7971436128008461E-2</v>
          </cell>
          <cell r="M23">
            <v>0.3533</v>
          </cell>
          <cell r="N23">
            <v>2.5474101330314517E-3</v>
          </cell>
        </row>
        <row r="24">
          <cell r="A24" t="str">
            <v>29</v>
          </cell>
          <cell r="B24" t="str">
            <v>Калужская область</v>
          </cell>
          <cell r="C24">
            <v>0.32</v>
          </cell>
          <cell r="D24">
            <v>0.33360000000000001</v>
          </cell>
          <cell r="E24">
            <v>4.0767386091127102E-2</v>
          </cell>
          <cell r="G24">
            <v>0.32100000000000001</v>
          </cell>
          <cell r="H24">
            <v>3.1152647975077907E-3</v>
          </cell>
          <cell r="J24">
            <v>0.31879999999999997</v>
          </cell>
          <cell r="K24">
            <v>0.32479999999999998</v>
          </cell>
          <cell r="L24">
            <v>1.8472906403940906E-2</v>
          </cell>
          <cell r="M24">
            <v>0.31909999999999999</v>
          </cell>
          <cell r="N24">
            <v>9.4014415543723748E-4</v>
          </cell>
        </row>
        <row r="25">
          <cell r="A25" t="str">
            <v>30</v>
          </cell>
          <cell r="B25" t="str">
            <v>Камчатский край</v>
          </cell>
          <cell r="C25">
            <v>0.28660000000000002</v>
          </cell>
          <cell r="D25">
            <v>0.30109999999999998</v>
          </cell>
          <cell r="E25">
            <v>4.8156758551975952E-2</v>
          </cell>
          <cell r="G25">
            <v>0.2883</v>
          </cell>
          <cell r="H25">
            <v>5.8966354491848047E-3</v>
          </cell>
          <cell r="J25">
            <v>0.28770000000000001</v>
          </cell>
          <cell r="K25">
            <v>0.30230000000000001</v>
          </cell>
          <cell r="L25">
            <v>4.8296394310287795E-2</v>
          </cell>
          <cell r="M25">
            <v>0.28989999999999999</v>
          </cell>
          <cell r="N25">
            <v>7.5888237323214203E-3</v>
          </cell>
        </row>
        <row r="26">
          <cell r="A26" t="str">
            <v>32</v>
          </cell>
          <cell r="B26" t="str">
            <v>Кемеровская область</v>
          </cell>
          <cell r="C26">
            <v>0.30170000000000002</v>
          </cell>
          <cell r="D26">
            <v>0.32769999999999999</v>
          </cell>
          <cell r="E26">
            <v>7.9340860543179639E-2</v>
          </cell>
          <cell r="G26">
            <v>0.30270000000000002</v>
          </cell>
          <cell r="H26">
            <v>3.3036009250082617E-3</v>
          </cell>
          <cell r="J26">
            <v>0.29099999999999998</v>
          </cell>
          <cell r="K26">
            <v>0.31809999999999999</v>
          </cell>
          <cell r="L26">
            <v>8.5193335429110381E-2</v>
          </cell>
          <cell r="M26">
            <v>0.29170000000000001</v>
          </cell>
          <cell r="N26">
            <v>2.399725745629187E-3</v>
          </cell>
        </row>
        <row r="27">
          <cell r="A27" t="str">
            <v>33</v>
          </cell>
          <cell r="B27" t="str">
            <v>Кировская область</v>
          </cell>
          <cell r="C27">
            <v>0.31790000000000002</v>
          </cell>
          <cell r="D27">
            <v>0.33910000000000001</v>
          </cell>
          <cell r="E27">
            <v>6.2518431141256256E-2</v>
          </cell>
          <cell r="G27">
            <v>0.31909999999999999</v>
          </cell>
          <cell r="H27">
            <v>3.7605766217486021E-3</v>
          </cell>
          <cell r="J27">
            <v>0.38690000000000002</v>
          </cell>
          <cell r="K27">
            <v>0.41120000000000001</v>
          </cell>
          <cell r="L27">
            <v>5.9095330739299581E-2</v>
          </cell>
          <cell r="M27">
            <v>0.3886</v>
          </cell>
          <cell r="N27">
            <v>4.3746783324755002E-3</v>
          </cell>
        </row>
        <row r="28">
          <cell r="A28" t="str">
            <v>34</v>
          </cell>
          <cell r="B28" t="str">
            <v>Костромская область</v>
          </cell>
          <cell r="C28">
            <v>0.29820000000000002</v>
          </cell>
          <cell r="D28">
            <v>0.31559999999999999</v>
          </cell>
          <cell r="E28">
            <v>5.5133079847908655E-2</v>
          </cell>
          <cell r="G28">
            <v>0.29859999999999998</v>
          </cell>
          <cell r="H28">
            <v>1.3395847287339449E-3</v>
          </cell>
          <cell r="J28">
            <v>0.30070000000000002</v>
          </cell>
          <cell r="K28">
            <v>0.3251</v>
          </cell>
          <cell r="L28">
            <v>7.5053829590895044E-2</v>
          </cell>
          <cell r="M28">
            <v>0.30120000000000002</v>
          </cell>
          <cell r="N28">
            <v>1.6600265604249681E-3</v>
          </cell>
        </row>
        <row r="29">
          <cell r="A29" t="str">
            <v>35</v>
          </cell>
          <cell r="B29" t="str">
            <v>Республика Крым</v>
          </cell>
          <cell r="C29">
            <v>0.29509999999999997</v>
          </cell>
          <cell r="D29">
            <v>0.30880000000000002</v>
          </cell>
          <cell r="E29">
            <v>4.4365284974093408E-2</v>
          </cell>
          <cell r="G29">
            <v>0.29580000000000001</v>
          </cell>
          <cell r="H29">
            <v>2.3664638269101888E-3</v>
          </cell>
          <cell r="J29">
            <v>0.32629999999999998</v>
          </cell>
          <cell r="K29">
            <v>0.34420000000000001</v>
          </cell>
          <cell r="L29">
            <v>5.2004648460197637E-2</v>
          </cell>
          <cell r="M29">
            <v>0.32629999999999998</v>
          </cell>
          <cell r="N29">
            <v>0</v>
          </cell>
        </row>
        <row r="30">
          <cell r="A30" t="str">
            <v>36</v>
          </cell>
          <cell r="B30" t="str">
            <v>Самарская область</v>
          </cell>
          <cell r="C30">
            <v>0.32940000000000003</v>
          </cell>
          <cell r="D30">
            <v>0.34189999999999998</v>
          </cell>
          <cell r="E30">
            <v>3.656039777712769E-2</v>
          </cell>
          <cell r="G30">
            <v>0.3301</v>
          </cell>
          <cell r="H30">
            <v>2.120569524386484E-3</v>
          </cell>
          <cell r="J30">
            <v>0.33189999999999997</v>
          </cell>
          <cell r="K30">
            <v>0.34510000000000002</v>
          </cell>
          <cell r="L30">
            <v>3.8249782671689492E-2</v>
          </cell>
          <cell r="M30">
            <v>0.33289999999999997</v>
          </cell>
          <cell r="N30">
            <v>3.0039050765995824E-3</v>
          </cell>
        </row>
        <row r="31">
          <cell r="A31" t="str">
            <v>37</v>
          </cell>
          <cell r="B31" t="str">
            <v>Курганская область</v>
          </cell>
          <cell r="C31">
            <v>0.32519999999999999</v>
          </cell>
          <cell r="D31">
            <v>0.38850000000000001</v>
          </cell>
          <cell r="E31">
            <v>0.16293436293436298</v>
          </cell>
          <cell r="G31">
            <v>0.32769999999999999</v>
          </cell>
          <cell r="H31">
            <v>7.6289288983826739E-3</v>
          </cell>
          <cell r="J31">
            <v>0.33839999999999998</v>
          </cell>
          <cell r="K31">
            <v>0.39429999999999998</v>
          </cell>
          <cell r="L31">
            <v>0.14177022571645956</v>
          </cell>
          <cell r="M31">
            <v>0.34029999999999999</v>
          </cell>
          <cell r="N31">
            <v>5.5833088451366815E-3</v>
          </cell>
        </row>
        <row r="32">
          <cell r="A32" t="str">
            <v>38</v>
          </cell>
          <cell r="B32" t="str">
            <v>Курская область</v>
          </cell>
          <cell r="C32">
            <v>0.27150000000000002</v>
          </cell>
          <cell r="D32">
            <v>0.29659999999999997</v>
          </cell>
          <cell r="E32">
            <v>8.4625758597437484E-2</v>
          </cell>
          <cell r="G32">
            <v>0.2717</v>
          </cell>
          <cell r="H32">
            <v>7.3610599926381289E-4</v>
          </cell>
          <cell r="J32">
            <v>0.31090000000000001</v>
          </cell>
          <cell r="K32">
            <v>0.33090000000000003</v>
          </cell>
          <cell r="L32">
            <v>6.0441220912662484E-2</v>
          </cell>
          <cell r="M32">
            <v>0.31130000000000002</v>
          </cell>
          <cell r="N32">
            <v>1.2849341471249966E-3</v>
          </cell>
        </row>
        <row r="33">
          <cell r="A33" t="str">
            <v>40</v>
          </cell>
          <cell r="B33" t="str">
            <v>Г. Санкт-Петербург</v>
          </cell>
          <cell r="C33">
            <v>0.26229999999999998</v>
          </cell>
          <cell r="D33">
            <v>0.2762</v>
          </cell>
          <cell r="E33">
            <v>5.0325850832729987E-2</v>
          </cell>
          <cell r="G33">
            <v>0.2626</v>
          </cell>
          <cell r="H33">
            <v>1.1424219345012279E-3</v>
          </cell>
          <cell r="J33">
            <v>0.2235</v>
          </cell>
          <cell r="K33">
            <v>0.23730000000000001</v>
          </cell>
          <cell r="L33">
            <v>5.8154235145385612E-2</v>
          </cell>
          <cell r="M33">
            <v>0.22359999999999999</v>
          </cell>
          <cell r="N33">
            <v>4.472271914131887E-4</v>
          </cell>
        </row>
        <row r="34">
          <cell r="A34" t="str">
            <v>41</v>
          </cell>
          <cell r="B34" t="str">
            <v>Ленинградская область</v>
          </cell>
          <cell r="C34">
            <v>0.25679999999999997</v>
          </cell>
          <cell r="D34">
            <v>0.27150000000000002</v>
          </cell>
          <cell r="E34">
            <v>5.4143646408839945E-2</v>
          </cell>
          <cell r="G34">
            <v>0.25700000000000001</v>
          </cell>
          <cell r="H34">
            <v>7.7821011673164778E-4</v>
          </cell>
          <cell r="J34">
            <v>0.2366</v>
          </cell>
          <cell r="K34">
            <v>0.2482</v>
          </cell>
          <cell r="L34">
            <v>4.6736502820306204E-2</v>
          </cell>
          <cell r="M34">
            <v>0.23669999999999999</v>
          </cell>
          <cell r="N34">
            <v>4.2247570764676379E-4</v>
          </cell>
        </row>
        <row r="35">
          <cell r="A35" t="str">
            <v>42</v>
          </cell>
          <cell r="B35" t="str">
            <v>Липецкая область</v>
          </cell>
          <cell r="C35">
            <v>0.30549999999999999</v>
          </cell>
          <cell r="D35">
            <v>0.3226</v>
          </cell>
          <cell r="E35">
            <v>5.3006819590824567E-2</v>
          </cell>
          <cell r="G35">
            <v>0.30640000000000001</v>
          </cell>
          <cell r="H35">
            <v>2.9373368146214489E-3</v>
          </cell>
          <cell r="J35">
            <v>0.4017</v>
          </cell>
          <cell r="K35">
            <v>0.42020000000000002</v>
          </cell>
          <cell r="L35">
            <v>4.4026653974297988E-2</v>
          </cell>
          <cell r="M35">
            <v>0.40260000000000001</v>
          </cell>
          <cell r="N35">
            <v>2.2354694485842322E-3</v>
          </cell>
        </row>
        <row r="36">
          <cell r="A36" t="str">
            <v>44</v>
          </cell>
          <cell r="B36" t="str">
            <v>Магаданская область</v>
          </cell>
          <cell r="C36">
            <v>0.33779999999999999</v>
          </cell>
          <cell r="D36">
            <v>0.34689999999999999</v>
          </cell>
          <cell r="E36">
            <v>2.6232343614874597E-2</v>
          </cell>
          <cell r="G36">
            <v>0.34029999999999999</v>
          </cell>
          <cell r="H36">
            <v>7.3464590067587486E-3</v>
          </cell>
          <cell r="J36">
            <v>0.32979999999999998</v>
          </cell>
          <cell r="K36">
            <v>0.34799999999999998</v>
          </cell>
          <cell r="L36">
            <v>5.2298850574712633E-2</v>
          </cell>
          <cell r="M36">
            <v>0.33500000000000002</v>
          </cell>
          <cell r="N36">
            <v>1.5522388059701605E-2</v>
          </cell>
        </row>
        <row r="37">
          <cell r="A37" t="str">
            <v>45</v>
          </cell>
          <cell r="B37" t="str">
            <v>Москва</v>
          </cell>
          <cell r="C37">
            <v>0.32390000000000002</v>
          </cell>
          <cell r="D37">
            <v>0.32940000000000003</v>
          </cell>
          <cell r="E37">
            <v>1.6697024893746217E-2</v>
          </cell>
          <cell r="G37">
            <v>0.32479999999999998</v>
          </cell>
          <cell r="H37">
            <v>2.7709359605909991E-3</v>
          </cell>
          <cell r="J37">
            <v>0.3402</v>
          </cell>
          <cell r="K37">
            <v>0.34639999999999999</v>
          </cell>
          <cell r="L37">
            <v>1.7898383371824433E-2</v>
          </cell>
          <cell r="M37">
            <v>0.34100000000000003</v>
          </cell>
          <cell r="N37">
            <v>2.3460410557185423E-3</v>
          </cell>
        </row>
        <row r="38">
          <cell r="A38" t="str">
            <v>46</v>
          </cell>
          <cell r="B38" t="str">
            <v>Московская область</v>
          </cell>
          <cell r="C38">
            <v>0.32069999999999999</v>
          </cell>
          <cell r="D38">
            <v>0.33090000000000003</v>
          </cell>
          <cell r="E38">
            <v>3.0825022665457967E-2</v>
          </cell>
          <cell r="G38">
            <v>0.32150000000000001</v>
          </cell>
          <cell r="H38">
            <v>2.4883359253499936E-3</v>
          </cell>
          <cell r="J38">
            <v>0.35820000000000002</v>
          </cell>
          <cell r="K38">
            <v>0.37109999999999999</v>
          </cell>
          <cell r="L38">
            <v>3.4761519805982126E-2</v>
          </cell>
          <cell r="M38">
            <v>0.35870000000000002</v>
          </cell>
          <cell r="N38">
            <v>1.3939224979091175E-3</v>
          </cell>
        </row>
        <row r="39">
          <cell r="A39" t="str">
            <v>47</v>
          </cell>
          <cell r="B39" t="str">
            <v>Мурманская область</v>
          </cell>
          <cell r="C39">
            <v>0.30990000000000001</v>
          </cell>
          <cell r="D39">
            <v>0.32550000000000001</v>
          </cell>
          <cell r="E39">
            <v>4.7926267281105994E-2</v>
          </cell>
          <cell r="G39">
            <v>0.3125</v>
          </cell>
          <cell r="H39">
            <v>8.3199999999999715E-3</v>
          </cell>
          <cell r="J39">
            <v>0.33239999999999997</v>
          </cell>
          <cell r="K39">
            <v>0.35189999999999999</v>
          </cell>
          <cell r="L39">
            <v>5.5413469735720429E-2</v>
          </cell>
          <cell r="M39">
            <v>0.33560000000000001</v>
          </cell>
          <cell r="N39">
            <v>9.5351609058403931E-3</v>
          </cell>
        </row>
        <row r="40">
          <cell r="A40" t="str">
            <v>49</v>
          </cell>
          <cell r="B40" t="str">
            <v>Новгородская область</v>
          </cell>
          <cell r="C40">
            <v>0.3271</v>
          </cell>
          <cell r="D40">
            <v>0.34539999999999998</v>
          </cell>
          <cell r="E40">
            <v>5.2982049797336374E-2</v>
          </cell>
          <cell r="G40">
            <v>0.3276</v>
          </cell>
          <cell r="H40">
            <v>1.5262515262515276E-3</v>
          </cell>
          <cell r="J40">
            <v>0.30630000000000002</v>
          </cell>
          <cell r="K40">
            <v>0.3125</v>
          </cell>
          <cell r="L40">
            <v>1.9839999999999948E-2</v>
          </cell>
          <cell r="M40">
            <v>0.30669999999999997</v>
          </cell>
          <cell r="N40">
            <v>1.3042060645580566E-3</v>
          </cell>
        </row>
        <row r="41">
          <cell r="A41" t="str">
            <v>50</v>
          </cell>
          <cell r="B41" t="str">
            <v>Новосибирская область</v>
          </cell>
          <cell r="C41">
            <v>0.30609999999999998</v>
          </cell>
          <cell r="D41">
            <v>0.32129999999999997</v>
          </cell>
          <cell r="E41">
            <v>4.7307812013694342E-2</v>
          </cell>
          <cell r="G41">
            <v>0.3075</v>
          </cell>
          <cell r="H41">
            <v>4.5528455284553244E-3</v>
          </cell>
          <cell r="J41">
            <v>0.3513</v>
          </cell>
          <cell r="K41">
            <v>0.36909999999999998</v>
          </cell>
          <cell r="L41">
            <v>4.8225413167163327E-2</v>
          </cell>
          <cell r="M41">
            <v>0.35249999999999998</v>
          </cell>
          <cell r="N41">
            <v>3.4042553191488763E-3</v>
          </cell>
        </row>
        <row r="42">
          <cell r="A42" t="str">
            <v>52</v>
          </cell>
          <cell r="B42" t="str">
            <v>Омская область</v>
          </cell>
          <cell r="C42">
            <v>0.30890000000000001</v>
          </cell>
          <cell r="D42">
            <v>0.33679999999999999</v>
          </cell>
          <cell r="E42">
            <v>8.283847980997619E-2</v>
          </cell>
          <cell r="G42">
            <v>0.30969999999999998</v>
          </cell>
          <cell r="H42">
            <v>2.583144979011842E-3</v>
          </cell>
          <cell r="J42">
            <v>0.3574</v>
          </cell>
          <cell r="K42">
            <v>0.38690000000000002</v>
          </cell>
          <cell r="L42">
            <v>7.6247092271904945E-2</v>
          </cell>
          <cell r="M42">
            <v>0.35830000000000001</v>
          </cell>
          <cell r="N42">
            <v>2.5118615685180349E-3</v>
          </cell>
        </row>
        <row r="43">
          <cell r="A43" t="str">
            <v>53</v>
          </cell>
          <cell r="B43" t="str">
            <v>Оренбургская область</v>
          </cell>
          <cell r="C43">
            <v>0.32490000000000002</v>
          </cell>
          <cell r="D43">
            <v>0.3654</v>
          </cell>
          <cell r="E43">
            <v>0.11083743842364527</v>
          </cell>
          <cell r="G43">
            <v>0.32600000000000001</v>
          </cell>
          <cell r="H43">
            <v>3.3742331288343246E-3</v>
          </cell>
          <cell r="J43">
            <v>0.39079999999999998</v>
          </cell>
          <cell r="K43">
            <v>0.43149999999999999</v>
          </cell>
          <cell r="L43">
            <v>9.4322132097334907E-2</v>
          </cell>
          <cell r="M43">
            <v>0.39229999999999998</v>
          </cell>
          <cell r="N43">
            <v>3.8236043843996978E-3</v>
          </cell>
        </row>
        <row r="44">
          <cell r="A44" t="str">
            <v>54</v>
          </cell>
          <cell r="B44" t="str">
            <v>Орловская область</v>
          </cell>
          <cell r="C44">
            <v>0.29430000000000001</v>
          </cell>
          <cell r="D44">
            <v>0.31469999999999998</v>
          </cell>
          <cell r="E44">
            <v>6.4823641563393625E-2</v>
          </cell>
          <cell r="G44">
            <v>0.29549999999999998</v>
          </cell>
          <cell r="H44">
            <v>4.0609137055836854E-3</v>
          </cell>
          <cell r="J44">
            <v>0.30609999999999998</v>
          </cell>
          <cell r="K44">
            <v>0.32719999999999999</v>
          </cell>
          <cell r="L44">
            <v>6.448655256723719E-2</v>
          </cell>
          <cell r="M44">
            <v>0.30780000000000002</v>
          </cell>
          <cell r="N44">
            <v>5.523066926575811E-3</v>
          </cell>
        </row>
        <row r="45">
          <cell r="A45" t="str">
            <v>56</v>
          </cell>
          <cell r="B45" t="str">
            <v>Псковская область</v>
          </cell>
          <cell r="C45">
            <v>0.2671</v>
          </cell>
          <cell r="D45">
            <v>0.2863</v>
          </cell>
          <cell r="E45">
            <v>6.7062521830247968E-2</v>
          </cell>
          <cell r="G45">
            <v>0.26800000000000002</v>
          </cell>
          <cell r="H45">
            <v>3.3582089552239248E-3</v>
          </cell>
          <cell r="J45">
            <v>0.3347</v>
          </cell>
          <cell r="K45">
            <v>0.34910000000000002</v>
          </cell>
          <cell r="L45">
            <v>4.1248925809223784E-2</v>
          </cell>
          <cell r="M45">
            <v>0.33589999999999998</v>
          </cell>
          <cell r="N45">
            <v>3.5724918130395325E-3</v>
          </cell>
        </row>
        <row r="46">
          <cell r="A46" t="str">
            <v>57</v>
          </cell>
          <cell r="B46" t="str">
            <v>Пермский край</v>
          </cell>
          <cell r="C46">
            <v>0.30409999999999998</v>
          </cell>
          <cell r="D46">
            <v>0.32829999999999998</v>
          </cell>
          <cell r="E46">
            <v>7.3713067316478836E-2</v>
          </cell>
          <cell r="G46">
            <v>0.30520000000000003</v>
          </cell>
          <cell r="H46">
            <v>3.6041939711665967E-3</v>
          </cell>
          <cell r="J46">
            <v>0.37669999999999998</v>
          </cell>
          <cell r="K46">
            <v>0.40410000000000001</v>
          </cell>
          <cell r="L46">
            <v>6.7804998762682589E-2</v>
          </cell>
          <cell r="M46">
            <v>0.37790000000000001</v>
          </cell>
          <cell r="N46">
            <v>3.1754432389521944E-3</v>
          </cell>
        </row>
        <row r="47">
          <cell r="A47" t="str">
            <v>58</v>
          </cell>
          <cell r="B47" t="str">
            <v>Пензенская область</v>
          </cell>
          <cell r="C47">
            <v>0.33169999999999999</v>
          </cell>
          <cell r="D47">
            <v>0.34849999999999998</v>
          </cell>
          <cell r="E47">
            <v>4.8206599713055902E-2</v>
          </cell>
          <cell r="G47">
            <v>0.33300000000000002</v>
          </cell>
          <cell r="H47">
            <v>3.903903903903974E-3</v>
          </cell>
          <cell r="J47">
            <v>0.3241</v>
          </cell>
          <cell r="K47">
            <v>0.33679999999999999</v>
          </cell>
          <cell r="L47">
            <v>3.7707838479809942E-2</v>
          </cell>
          <cell r="M47">
            <v>0.32529999999999998</v>
          </cell>
          <cell r="N47">
            <v>3.6889025514908668E-3</v>
          </cell>
        </row>
        <row r="48">
          <cell r="A48" t="str">
            <v>60</v>
          </cell>
          <cell r="B48" t="str">
            <v>Ростовская область</v>
          </cell>
          <cell r="C48">
            <v>0.3216</v>
          </cell>
          <cell r="D48">
            <v>0.36620000000000003</v>
          </cell>
          <cell r="E48">
            <v>0.12179137083560902</v>
          </cell>
          <cell r="G48">
            <v>0.32419999999999999</v>
          </cell>
          <cell r="H48">
            <v>8.0197409006785673E-3</v>
          </cell>
          <cell r="J48">
            <v>0.34089999999999998</v>
          </cell>
          <cell r="K48">
            <v>0.37390000000000001</v>
          </cell>
          <cell r="L48">
            <v>8.8258892752072826E-2</v>
          </cell>
          <cell r="M48">
            <v>0.34300000000000003</v>
          </cell>
          <cell r="N48">
            <v>6.1224489795919709E-3</v>
          </cell>
        </row>
        <row r="49">
          <cell r="A49" t="str">
            <v>61</v>
          </cell>
          <cell r="B49" t="str">
            <v>Рязанская область</v>
          </cell>
          <cell r="C49">
            <v>0.33389999999999997</v>
          </cell>
          <cell r="D49">
            <v>0.35780000000000001</v>
          </cell>
          <cell r="E49">
            <v>6.6797093348239328E-2</v>
          </cell>
          <cell r="G49">
            <v>0.33500000000000002</v>
          </cell>
          <cell r="H49">
            <v>3.2835820895523739E-3</v>
          </cell>
          <cell r="J49">
            <v>0.31480000000000002</v>
          </cell>
          <cell r="K49">
            <v>0.33489999999999998</v>
          </cell>
          <cell r="L49">
            <v>6.0017915795759789E-2</v>
          </cell>
          <cell r="M49">
            <v>0.31580000000000003</v>
          </cell>
          <cell r="N49">
            <v>3.1665611146295151E-3</v>
          </cell>
        </row>
        <row r="50">
          <cell r="A50" t="str">
            <v>63</v>
          </cell>
          <cell r="B50" t="str">
            <v>Саратовская область</v>
          </cell>
          <cell r="C50">
            <v>0.31509999999999999</v>
          </cell>
          <cell r="D50">
            <v>0.34420000000000001</v>
          </cell>
          <cell r="E50">
            <v>8.4543869843114516E-2</v>
          </cell>
          <cell r="G50">
            <v>0.31850000000000001</v>
          </cell>
          <cell r="H50">
            <v>1.0675039246467862E-2</v>
          </cell>
          <cell r="J50">
            <v>0.3125</v>
          </cell>
          <cell r="K50">
            <v>0.33550000000000002</v>
          </cell>
          <cell r="L50">
            <v>6.8554396423248939E-2</v>
          </cell>
          <cell r="M50">
            <v>0.31540000000000001</v>
          </cell>
          <cell r="N50">
            <v>9.1946734305644057E-3</v>
          </cell>
        </row>
        <row r="51">
          <cell r="A51" t="str">
            <v>64</v>
          </cell>
          <cell r="B51" t="str">
            <v>Сахалинская область</v>
          </cell>
          <cell r="C51">
            <v>0.2757</v>
          </cell>
          <cell r="D51">
            <v>0.28960000000000002</v>
          </cell>
          <cell r="E51">
            <v>4.7997237569060852E-2</v>
          </cell>
          <cell r="G51">
            <v>0.27810000000000001</v>
          </cell>
          <cell r="H51">
            <v>8.6299892125135322E-3</v>
          </cell>
          <cell r="J51">
            <v>0.38390000000000002</v>
          </cell>
          <cell r="K51">
            <v>0.3982</v>
          </cell>
          <cell r="L51">
            <v>3.5911602209944701E-2</v>
          </cell>
          <cell r="M51">
            <v>0.38629999999999998</v>
          </cell>
          <cell r="N51">
            <v>6.21278798860978E-3</v>
          </cell>
        </row>
        <row r="52">
          <cell r="A52" t="str">
            <v>65</v>
          </cell>
          <cell r="B52" t="str">
            <v>Свердловская область</v>
          </cell>
          <cell r="C52">
            <v>0.36449999999999999</v>
          </cell>
          <cell r="D52">
            <v>0.38740000000000002</v>
          </cell>
          <cell r="E52">
            <v>5.9112028910686704E-2</v>
          </cell>
          <cell r="G52">
            <v>0.36609999999999998</v>
          </cell>
          <cell r="H52">
            <v>4.3703906036601757E-3</v>
          </cell>
          <cell r="J52">
            <v>0.39600000000000002</v>
          </cell>
          <cell r="K52">
            <v>0.4133</v>
          </cell>
          <cell r="L52">
            <v>4.1858214372126744E-2</v>
          </cell>
          <cell r="M52">
            <v>0.39729999999999999</v>
          </cell>
          <cell r="N52">
            <v>3.272086584444923E-3</v>
          </cell>
        </row>
        <row r="53">
          <cell r="A53" t="str">
            <v>66</v>
          </cell>
          <cell r="B53" t="str">
            <v>Смоленская область</v>
          </cell>
          <cell r="C53">
            <v>0.3322</v>
          </cell>
          <cell r="D53">
            <v>0.35070000000000001</v>
          </cell>
          <cell r="E53">
            <v>5.2751639577986925E-2</v>
          </cell>
          <cell r="G53">
            <v>0.33429999999999999</v>
          </cell>
          <cell r="H53">
            <v>6.2817828297935712E-3</v>
          </cell>
          <cell r="J53">
            <v>0.32300000000000001</v>
          </cell>
          <cell r="K53">
            <v>0.3427</v>
          </cell>
          <cell r="L53">
            <v>5.7484680478552652E-2</v>
          </cell>
          <cell r="M53">
            <v>0.32419999999999999</v>
          </cell>
          <cell r="N53">
            <v>3.7014188772362087E-3</v>
          </cell>
        </row>
        <row r="54">
          <cell r="A54" t="str">
            <v>67</v>
          </cell>
          <cell r="B54" t="str">
            <v>Г. Севастополь</v>
          </cell>
          <cell r="C54">
            <v>0.29420000000000002</v>
          </cell>
          <cell r="D54">
            <v>0.309</v>
          </cell>
          <cell r="E54">
            <v>4.7896440129449776E-2</v>
          </cell>
          <cell r="G54">
            <v>0.29470000000000002</v>
          </cell>
          <cell r="H54">
            <v>1.6966406515100116E-3</v>
          </cell>
          <cell r="J54">
            <v>0.29239999999999999</v>
          </cell>
          <cell r="K54">
            <v>0.30890000000000001</v>
          </cell>
          <cell r="L54">
            <v>5.3415344771770845E-2</v>
          </cell>
          <cell r="M54">
            <v>0.29380000000000001</v>
          </cell>
          <cell r="N54">
            <v>4.7651463580667538E-3</v>
          </cell>
        </row>
        <row r="55">
          <cell r="A55" t="str">
            <v>68</v>
          </cell>
          <cell r="B55" t="str">
            <v>Тамбовская область</v>
          </cell>
          <cell r="C55">
            <v>0.36820000000000003</v>
          </cell>
          <cell r="D55">
            <v>0.38690000000000002</v>
          </cell>
          <cell r="E55">
            <v>4.8332902558800704E-2</v>
          </cell>
          <cell r="G55">
            <v>0.36899999999999999</v>
          </cell>
          <cell r="H55">
            <v>2.1680216802167137E-3</v>
          </cell>
          <cell r="J55">
            <v>0.32969999999999999</v>
          </cell>
          <cell r="K55">
            <v>0.34310000000000002</v>
          </cell>
          <cell r="L55">
            <v>3.9055668901195051E-2</v>
          </cell>
          <cell r="M55">
            <v>0.3306</v>
          </cell>
          <cell r="N55">
            <v>2.7223230490018508E-3</v>
          </cell>
        </row>
        <row r="56">
          <cell r="A56" t="str">
            <v>69</v>
          </cell>
          <cell r="B56" t="str">
            <v>Томская область</v>
          </cell>
          <cell r="C56">
            <v>0.28689999999999999</v>
          </cell>
          <cell r="D56">
            <v>0.3095</v>
          </cell>
          <cell r="E56">
            <v>7.302100161550891E-2</v>
          </cell>
          <cell r="G56">
            <v>0.28889999999999999</v>
          </cell>
          <cell r="H56">
            <v>6.9228106611284243E-3</v>
          </cell>
          <cell r="J56">
            <v>0.29920000000000002</v>
          </cell>
          <cell r="K56">
            <v>0.31919999999999998</v>
          </cell>
          <cell r="L56">
            <v>6.2656641604009911E-2</v>
          </cell>
          <cell r="M56">
            <v>0.30130000000000001</v>
          </cell>
          <cell r="N56">
            <v>6.9697975439760723E-3</v>
          </cell>
        </row>
        <row r="57">
          <cell r="A57" t="str">
            <v>70</v>
          </cell>
          <cell r="B57" t="str">
            <v>Тульская область</v>
          </cell>
          <cell r="C57">
            <v>0.3322</v>
          </cell>
          <cell r="D57">
            <v>0.3528</v>
          </cell>
          <cell r="E57">
            <v>5.839002267573698E-2</v>
          </cell>
          <cell r="G57">
            <v>0.3322</v>
          </cell>
          <cell r="H57">
            <v>0</v>
          </cell>
          <cell r="J57">
            <v>0.26790000000000003</v>
          </cell>
          <cell r="K57">
            <v>0.29680000000000001</v>
          </cell>
          <cell r="L57">
            <v>9.7371967654986458E-2</v>
          </cell>
          <cell r="M57">
            <v>0.2681</v>
          </cell>
          <cell r="N57">
            <v>7.4599030212599022E-4</v>
          </cell>
        </row>
        <row r="58">
          <cell r="A58" t="str">
            <v>71</v>
          </cell>
          <cell r="B58" t="str">
            <v xml:space="preserve">Тюменская область </v>
          </cell>
          <cell r="C58">
            <v>0.31219999999999998</v>
          </cell>
          <cell r="D58">
            <v>0.32069999999999999</v>
          </cell>
          <cell r="E58">
            <v>2.6504521359526061E-2</v>
          </cell>
          <cell r="G58">
            <v>0.3135</v>
          </cell>
          <cell r="H58">
            <v>4.1467304625200105E-3</v>
          </cell>
          <cell r="J58">
            <v>0.35930000000000001</v>
          </cell>
          <cell r="K58">
            <v>0.37480000000000002</v>
          </cell>
          <cell r="L58">
            <v>4.1355389541088618E-2</v>
          </cell>
          <cell r="M58">
            <v>0.36020000000000002</v>
          </cell>
          <cell r="N58">
            <v>2.4986118822876509E-3</v>
          </cell>
        </row>
        <row r="59">
          <cell r="A59" t="str">
            <v>72</v>
          </cell>
          <cell r="B59" t="str">
            <v>Ханты-Мансийский автономный округ</v>
          </cell>
          <cell r="C59">
            <v>0.31230000000000002</v>
          </cell>
          <cell r="D59">
            <v>0.33160000000000001</v>
          </cell>
          <cell r="E59">
            <v>5.8202653799758697E-2</v>
          </cell>
          <cell r="G59">
            <v>0.31440000000000001</v>
          </cell>
          <cell r="H59">
            <v>6.6793893129770696E-3</v>
          </cell>
          <cell r="J59">
            <v>0.33</v>
          </cell>
          <cell r="K59">
            <v>0.34939999999999999</v>
          </cell>
          <cell r="L59">
            <v>5.552375500858607E-2</v>
          </cell>
          <cell r="M59">
            <v>0.33129999999999998</v>
          </cell>
          <cell r="N59">
            <v>3.9239360096588226E-3</v>
          </cell>
        </row>
        <row r="60">
          <cell r="A60" t="str">
            <v>73</v>
          </cell>
          <cell r="B60" t="str">
            <v>Ульяновская область</v>
          </cell>
          <cell r="C60">
            <v>0.29330000000000001</v>
          </cell>
          <cell r="D60">
            <v>0.30669999999999997</v>
          </cell>
          <cell r="E60">
            <v>4.3690903162699607E-2</v>
          </cell>
          <cell r="G60">
            <v>0.29380000000000001</v>
          </cell>
          <cell r="H60">
            <v>1.7018379850238271E-3</v>
          </cell>
          <cell r="J60">
            <v>0.30180000000000001</v>
          </cell>
          <cell r="K60">
            <v>0.31540000000000001</v>
          </cell>
          <cell r="L60">
            <v>4.311984781230184E-2</v>
          </cell>
          <cell r="M60">
            <v>0.30259999999999998</v>
          </cell>
          <cell r="N60">
            <v>2.6437541308657218E-3</v>
          </cell>
        </row>
        <row r="61">
          <cell r="A61" t="str">
            <v>74</v>
          </cell>
          <cell r="B61" t="str">
            <v>Ямало-Ненецкий автономный округ</v>
          </cell>
          <cell r="C61">
            <v>0.30070000000000002</v>
          </cell>
          <cell r="D61">
            <v>0.317</v>
          </cell>
          <cell r="E61">
            <v>5.1419558359621392E-2</v>
          </cell>
          <cell r="G61">
            <v>0.30099999999999999</v>
          </cell>
          <cell r="H61">
            <v>9.9667774086367755E-4</v>
          </cell>
          <cell r="J61">
            <v>0.35010000000000002</v>
          </cell>
          <cell r="K61">
            <v>0.35759999999999997</v>
          </cell>
          <cell r="L61">
            <v>2.0973154362415973E-2</v>
          </cell>
          <cell r="M61">
            <v>0.35039999999999999</v>
          </cell>
          <cell r="N61">
            <v>8.5616438356154957E-4</v>
          </cell>
        </row>
        <row r="62">
          <cell r="A62" t="str">
            <v>75</v>
          </cell>
          <cell r="B62" t="str">
            <v>Челябинская область</v>
          </cell>
          <cell r="C62">
            <v>0.31280000000000002</v>
          </cell>
          <cell r="D62">
            <v>0.33069999999999999</v>
          </cell>
          <cell r="E62">
            <v>5.4127608104021688E-2</v>
          </cell>
          <cell r="G62">
            <v>0.314</v>
          </cell>
          <cell r="H62">
            <v>3.8216560509553468E-3</v>
          </cell>
          <cell r="J62">
            <v>0.34439999999999998</v>
          </cell>
          <cell r="K62">
            <v>0.35949999999999999</v>
          </cell>
          <cell r="L62">
            <v>4.2002781641168295E-2</v>
          </cell>
          <cell r="M62">
            <v>0.34539999999999998</v>
          </cell>
          <cell r="N62">
            <v>2.8951939779965283E-3</v>
          </cell>
        </row>
        <row r="63">
          <cell r="A63" t="str">
            <v>76</v>
          </cell>
          <cell r="B63" t="str">
            <v>Забайкальский край</v>
          </cell>
          <cell r="C63">
            <v>0.34610000000000002</v>
          </cell>
          <cell r="D63">
            <v>0.36770000000000003</v>
          </cell>
          <cell r="E63">
            <v>5.8743540930106079E-2</v>
          </cell>
          <cell r="G63">
            <v>0.34749999999999998</v>
          </cell>
          <cell r="H63">
            <v>4.028776978417142E-3</v>
          </cell>
          <cell r="J63">
            <v>0.36220000000000002</v>
          </cell>
          <cell r="K63">
            <v>0.3861</v>
          </cell>
          <cell r="L63">
            <v>6.1901061901061843E-2</v>
          </cell>
          <cell r="M63">
            <v>0.36299999999999999</v>
          </cell>
          <cell r="N63">
            <v>2.2038567493112052E-3</v>
          </cell>
        </row>
        <row r="64">
          <cell r="A64" t="str">
            <v>77</v>
          </cell>
          <cell r="B64" t="str">
            <v>Чукотский автономный округ</v>
          </cell>
          <cell r="C64">
            <v>0.38340000000000002</v>
          </cell>
          <cell r="D64">
            <v>0.39410000000000001</v>
          </cell>
          <cell r="E64">
            <v>2.7150469424004026E-2</v>
          </cell>
          <cell r="G64">
            <v>0.38450000000000001</v>
          </cell>
          <cell r="H64">
            <v>2.8608582574772166E-3</v>
          </cell>
          <cell r="J64">
            <v>0.38629999999999998</v>
          </cell>
          <cell r="K64">
            <v>0.39379999999999998</v>
          </cell>
          <cell r="L64">
            <v>1.9045200609446436E-2</v>
          </cell>
          <cell r="M64">
            <v>0.3871</v>
          </cell>
          <cell r="N64">
            <v>2.0666494445880212E-3</v>
          </cell>
        </row>
        <row r="65">
          <cell r="A65" t="str">
            <v>78</v>
          </cell>
          <cell r="B65" t="str">
            <v>Ярославская область</v>
          </cell>
          <cell r="C65">
            <v>0.32950000000000002</v>
          </cell>
          <cell r="D65">
            <v>0.3609</v>
          </cell>
          <cell r="E65">
            <v>8.7004710446106914E-2</v>
          </cell>
          <cell r="G65">
            <v>0.33110000000000001</v>
          </cell>
          <cell r="H65">
            <v>4.8323769254001517E-3</v>
          </cell>
          <cell r="J65">
            <v>0.36120000000000002</v>
          </cell>
          <cell r="K65">
            <v>0.38109999999999999</v>
          </cell>
          <cell r="L65">
            <v>5.2217265809498752E-2</v>
          </cell>
          <cell r="M65">
            <v>0.3629</v>
          </cell>
          <cell r="N65">
            <v>4.6844860843206926E-3</v>
          </cell>
        </row>
        <row r="66">
          <cell r="A66" t="str">
            <v>79</v>
          </cell>
          <cell r="B66" t="str">
            <v>Республика Адыгея</v>
          </cell>
          <cell r="C66">
            <v>0.30159999999999998</v>
          </cell>
          <cell r="D66">
            <v>0.31850000000000001</v>
          </cell>
          <cell r="E66">
            <v>5.3061224489795999E-2</v>
          </cell>
          <cell r="G66">
            <v>0.30249999999999999</v>
          </cell>
          <cell r="H66">
            <v>2.9752066115702872E-3</v>
          </cell>
          <cell r="J66">
            <v>0.44030000000000002</v>
          </cell>
          <cell r="K66">
            <v>0.45140000000000002</v>
          </cell>
          <cell r="L66">
            <v>2.4590163934426226E-2</v>
          </cell>
          <cell r="M66">
            <v>0.441</v>
          </cell>
          <cell r="N66">
            <v>1.5873015873015383E-3</v>
          </cell>
        </row>
        <row r="67">
          <cell r="A67" t="str">
            <v>80</v>
          </cell>
          <cell r="B67" t="str">
            <v>Республика Башкортостан</v>
          </cell>
          <cell r="C67">
            <v>0.36580000000000001</v>
          </cell>
          <cell r="D67">
            <v>0.38969999999999999</v>
          </cell>
          <cell r="E67">
            <v>6.1329227610982751E-2</v>
          </cell>
          <cell r="G67">
            <v>0.36659999999999998</v>
          </cell>
          <cell r="H67">
            <v>2.1822149481723063E-3</v>
          </cell>
          <cell r="J67">
            <v>0.40970000000000001</v>
          </cell>
          <cell r="K67">
            <v>0.43309999999999998</v>
          </cell>
          <cell r="L67">
            <v>5.4029092588316736E-2</v>
          </cell>
          <cell r="M67">
            <v>0.4103</v>
          </cell>
          <cell r="N67">
            <v>1.4623446258834741E-3</v>
          </cell>
        </row>
        <row r="68">
          <cell r="A68" t="str">
            <v>81</v>
          </cell>
          <cell r="B68" t="str">
            <v>Республика Бурятия</v>
          </cell>
          <cell r="C68">
            <v>0.37640000000000001</v>
          </cell>
          <cell r="D68">
            <v>0.41370000000000001</v>
          </cell>
          <cell r="E68">
            <v>9.0161953106115536E-2</v>
          </cell>
          <cell r="G68">
            <v>0.37840000000000001</v>
          </cell>
          <cell r="H68">
            <v>5.2854122621564525E-3</v>
          </cell>
          <cell r="J68">
            <v>0.4511</v>
          </cell>
          <cell r="K68">
            <v>0.4889</v>
          </cell>
          <cell r="L68">
            <v>7.7316424626713023E-2</v>
          </cell>
          <cell r="M68">
            <v>0.45350000000000001</v>
          </cell>
          <cell r="N68">
            <v>5.2921719955898857E-3</v>
          </cell>
        </row>
        <row r="69">
          <cell r="A69" t="str">
            <v>82</v>
          </cell>
          <cell r="B69" t="str">
            <v>Республика Дагестан</v>
          </cell>
          <cell r="C69">
            <v>0.37740000000000001</v>
          </cell>
          <cell r="D69">
            <v>0.42199999999999999</v>
          </cell>
          <cell r="E69">
            <v>0.10568720379146913</v>
          </cell>
          <cell r="G69">
            <v>0.37859999999999999</v>
          </cell>
          <cell r="H69">
            <v>3.1695721077653958E-3</v>
          </cell>
          <cell r="J69">
            <v>0.43290000000000001</v>
          </cell>
          <cell r="K69">
            <v>0.48799999999999999</v>
          </cell>
          <cell r="L69">
            <v>0.11290983606557374</v>
          </cell>
          <cell r="M69">
            <v>0.43509999999999999</v>
          </cell>
          <cell r="N69">
            <v>5.0563088945069631E-3</v>
          </cell>
        </row>
        <row r="70">
          <cell r="A70" t="str">
            <v>83</v>
          </cell>
          <cell r="B70" t="str">
            <v>Республика Кабардино-Балкария</v>
          </cell>
          <cell r="C70">
            <v>0.34229999999999999</v>
          </cell>
          <cell r="D70">
            <v>0.35880000000000001</v>
          </cell>
          <cell r="E70">
            <v>4.5986622073578634E-2</v>
          </cell>
          <cell r="G70">
            <v>0.34250000000000003</v>
          </cell>
          <cell r="H70">
            <v>5.839416058395138E-4</v>
          </cell>
          <cell r="J70">
            <v>0.33289999999999997</v>
          </cell>
          <cell r="K70">
            <v>0.35539999999999999</v>
          </cell>
          <cell r="L70">
            <v>6.3308947664603321E-2</v>
          </cell>
          <cell r="M70">
            <v>0.33310000000000001</v>
          </cell>
          <cell r="N70">
            <v>6.0042029420604467E-4</v>
          </cell>
        </row>
        <row r="71">
          <cell r="A71" t="str">
            <v>84</v>
          </cell>
          <cell r="B71" t="str">
            <v>Республика Алтай</v>
          </cell>
          <cell r="C71">
            <v>0.4042</v>
          </cell>
          <cell r="D71">
            <v>0.44979999999999998</v>
          </cell>
          <cell r="E71">
            <v>0.10137839039573138</v>
          </cell>
          <cell r="G71">
            <v>0.40570000000000001</v>
          </cell>
          <cell r="H71">
            <v>3.6973132856790766E-3</v>
          </cell>
          <cell r="J71">
            <v>0.44259999999999999</v>
          </cell>
          <cell r="K71">
            <v>0.47689999999999999</v>
          </cell>
          <cell r="L71">
            <v>7.1922834975885919E-2</v>
          </cell>
          <cell r="M71">
            <v>0.44540000000000002</v>
          </cell>
          <cell r="N71">
            <v>6.2864840592726191E-3</v>
          </cell>
        </row>
        <row r="72">
          <cell r="A72" t="str">
            <v>85</v>
          </cell>
          <cell r="B72" t="str">
            <v>Республика Калмыкия</v>
          </cell>
          <cell r="C72">
            <v>0.34029999999999999</v>
          </cell>
          <cell r="D72">
            <v>0.33410000000000001</v>
          </cell>
          <cell r="E72">
            <v>-1.8557318168213058E-2</v>
          </cell>
          <cell r="G72">
            <v>0.34200000000000003</v>
          </cell>
          <cell r="H72">
            <v>4.9707602339182297E-3</v>
          </cell>
          <cell r="J72">
            <v>0.34770000000000001</v>
          </cell>
          <cell r="K72">
            <v>0.38219999999999998</v>
          </cell>
          <cell r="L72">
            <v>9.0266875981161634E-2</v>
          </cell>
          <cell r="M72">
            <v>0.34949999999999998</v>
          </cell>
          <cell r="N72">
            <v>5.1502145922745881E-3</v>
          </cell>
        </row>
        <row r="73">
          <cell r="A73" t="str">
            <v>86</v>
          </cell>
          <cell r="B73" t="str">
            <v>Республика Карелия</v>
          </cell>
          <cell r="C73">
            <v>0.29499999999999998</v>
          </cell>
          <cell r="D73">
            <v>0.32019999999999998</v>
          </cell>
          <cell r="E73">
            <v>7.8700811992504685E-2</v>
          </cell>
          <cell r="G73">
            <v>0.29809999999999998</v>
          </cell>
          <cell r="H73">
            <v>1.0399194901039892E-2</v>
          </cell>
          <cell r="J73">
            <v>0.29470000000000002</v>
          </cell>
          <cell r="K73">
            <v>0.31879999999999997</v>
          </cell>
          <cell r="L73">
            <v>7.5595984943538128E-2</v>
          </cell>
          <cell r="M73">
            <v>0.29599999999999999</v>
          </cell>
          <cell r="N73">
            <v>4.3918918918917837E-3</v>
          </cell>
        </row>
        <row r="74">
          <cell r="A74" t="str">
            <v>87</v>
          </cell>
          <cell r="B74" t="str">
            <v>Республика Коми</v>
          </cell>
          <cell r="C74">
            <v>0.36890000000000001</v>
          </cell>
          <cell r="D74">
            <v>0.4088</v>
          </cell>
          <cell r="E74">
            <v>9.7602739726027371E-2</v>
          </cell>
          <cell r="G74">
            <v>0.36990000000000001</v>
          </cell>
          <cell r="H74">
            <v>2.7034333603676692E-3</v>
          </cell>
          <cell r="J74">
            <v>0.33789999999999998</v>
          </cell>
          <cell r="K74">
            <v>0.36359999999999998</v>
          </cell>
          <cell r="L74">
            <v>7.0682068206820686E-2</v>
          </cell>
          <cell r="M74">
            <v>0.33850000000000002</v>
          </cell>
          <cell r="N74">
            <v>1.7725258493354354E-3</v>
          </cell>
        </row>
        <row r="75">
          <cell r="A75" t="str">
            <v>88</v>
          </cell>
          <cell r="B75" t="str">
            <v>Республика Марий Эл</v>
          </cell>
          <cell r="C75">
            <v>0.32</v>
          </cell>
          <cell r="D75">
            <v>0.34649999999999997</v>
          </cell>
          <cell r="E75">
            <v>7.6479076479076397E-2</v>
          </cell>
          <cell r="G75">
            <v>0.32079999999999997</v>
          </cell>
          <cell r="H75">
            <v>2.4937655860348112E-3</v>
          </cell>
          <cell r="J75">
            <v>0.34079999999999999</v>
          </cell>
          <cell r="K75">
            <v>0.35449999999999998</v>
          </cell>
          <cell r="L75">
            <v>3.8645980253878678E-2</v>
          </cell>
          <cell r="M75">
            <v>0.3417</v>
          </cell>
          <cell r="N75">
            <v>2.6338893766462155E-3</v>
          </cell>
        </row>
        <row r="76">
          <cell r="A76" t="str">
            <v>89</v>
          </cell>
          <cell r="B76" t="str">
            <v>Республика Мордовия</v>
          </cell>
          <cell r="C76">
            <v>0.28589999999999999</v>
          </cell>
          <cell r="D76">
            <v>0.29430000000000001</v>
          </cell>
          <cell r="E76">
            <v>2.8542303771661632E-2</v>
          </cell>
          <cell r="G76">
            <v>0.2868</v>
          </cell>
          <cell r="H76">
            <v>3.138075313807573E-3</v>
          </cell>
          <cell r="J76">
            <v>0.27329999999999999</v>
          </cell>
          <cell r="K76">
            <v>0.29020000000000001</v>
          </cell>
          <cell r="L76">
            <v>5.8235699517574173E-2</v>
          </cell>
          <cell r="M76">
            <v>0.27389999999999998</v>
          </cell>
          <cell r="N76">
            <v>2.1905805038334777E-3</v>
          </cell>
        </row>
        <row r="77">
          <cell r="A77" t="str">
            <v>90</v>
          </cell>
          <cell r="B77" t="str">
            <v>Республика Северная Осетия</v>
          </cell>
          <cell r="C77">
            <v>0.3125</v>
          </cell>
          <cell r="D77">
            <v>0.3216</v>
          </cell>
          <cell r="E77">
            <v>2.8296019900497502E-2</v>
          </cell>
          <cell r="G77">
            <v>0.313</v>
          </cell>
          <cell r="H77">
            <v>1.5974440894568705E-3</v>
          </cell>
          <cell r="J77">
            <v>0.32600000000000001</v>
          </cell>
          <cell r="K77">
            <v>0.33810000000000001</v>
          </cell>
          <cell r="L77">
            <v>3.5788228334812183E-2</v>
          </cell>
          <cell r="M77">
            <v>0.32669999999999999</v>
          </cell>
          <cell r="N77">
            <v>2.1426385062748039E-3</v>
          </cell>
        </row>
        <row r="78">
          <cell r="A78" t="str">
            <v>91</v>
          </cell>
          <cell r="B78" t="str">
            <v>Республика Карачаево-Черкессия</v>
          </cell>
          <cell r="C78">
            <v>0.37059999999999998</v>
          </cell>
          <cell r="D78">
            <v>0.3977</v>
          </cell>
          <cell r="E78">
            <v>6.8141815438772971E-2</v>
          </cell>
          <cell r="G78">
            <v>0.37169999999999997</v>
          </cell>
          <cell r="H78">
            <v>2.9593758407317457E-3</v>
          </cell>
          <cell r="J78">
            <v>0.38690000000000002</v>
          </cell>
          <cell r="K78">
            <v>0.41970000000000002</v>
          </cell>
          <cell r="L78">
            <v>7.8151060281153192E-2</v>
          </cell>
          <cell r="M78">
            <v>0.38790000000000002</v>
          </cell>
          <cell r="N78">
            <v>2.5779840164991E-3</v>
          </cell>
        </row>
        <row r="79">
          <cell r="A79" t="str">
            <v>92</v>
          </cell>
          <cell r="B79" t="str">
            <v>Республика Татарстан</v>
          </cell>
          <cell r="C79">
            <v>0.32250000000000001</v>
          </cell>
          <cell r="D79">
            <v>0.34460000000000002</v>
          </cell>
          <cell r="E79">
            <v>6.4132327336041808E-2</v>
          </cell>
          <cell r="G79">
            <v>0.32329999999999998</v>
          </cell>
          <cell r="H79">
            <v>2.4744819053509667E-3</v>
          </cell>
          <cell r="J79">
            <v>0.33989999999999998</v>
          </cell>
          <cell r="K79">
            <v>0.35639999999999999</v>
          </cell>
          <cell r="L79">
            <v>4.6296296296296335E-2</v>
          </cell>
          <cell r="M79">
            <v>0.34060000000000001</v>
          </cell>
          <cell r="N79">
            <v>2.0551967116853608E-3</v>
          </cell>
        </row>
        <row r="80">
          <cell r="A80" t="str">
            <v>93</v>
          </cell>
          <cell r="B80" t="str">
            <v>Республика Тыва</v>
          </cell>
          <cell r="C80">
            <v>0.41610000000000003</v>
          </cell>
          <cell r="D80">
            <v>0.45610000000000001</v>
          </cell>
          <cell r="E80">
            <v>8.7700065775049282E-2</v>
          </cell>
          <cell r="G80">
            <v>0.41810000000000003</v>
          </cell>
          <cell r="H80">
            <v>4.7835446065534601E-3</v>
          </cell>
          <cell r="J80">
            <v>0.45850000000000002</v>
          </cell>
          <cell r="K80">
            <v>0.50129999999999997</v>
          </cell>
          <cell r="L80">
            <v>8.5378017155395877E-2</v>
          </cell>
          <cell r="M80">
            <v>0.46060000000000001</v>
          </cell>
          <cell r="N80">
            <v>4.559270516717305E-3</v>
          </cell>
        </row>
        <row r="81">
          <cell r="A81" t="str">
            <v>94</v>
          </cell>
          <cell r="B81" t="str">
            <v>Удмуртская Республика</v>
          </cell>
          <cell r="C81">
            <v>0.33729999999999999</v>
          </cell>
          <cell r="D81">
            <v>0.35880000000000001</v>
          </cell>
          <cell r="E81">
            <v>5.9921962095875192E-2</v>
          </cell>
          <cell r="G81">
            <v>0.33839999999999998</v>
          </cell>
          <cell r="H81">
            <v>3.2505910165484338E-3</v>
          </cell>
          <cell r="J81">
            <v>0.31740000000000002</v>
          </cell>
          <cell r="K81">
            <v>0.3352</v>
          </cell>
          <cell r="L81">
            <v>5.3102625298329306E-2</v>
          </cell>
          <cell r="M81">
            <v>0.31859999999999999</v>
          </cell>
          <cell r="N81">
            <v>3.7664783427494631E-3</v>
          </cell>
        </row>
        <row r="82">
          <cell r="A82" t="str">
            <v>95</v>
          </cell>
          <cell r="B82" t="str">
            <v>Республика Хакасия</v>
          </cell>
          <cell r="C82">
            <v>0.31440000000000001</v>
          </cell>
          <cell r="D82">
            <v>0.34399999999999997</v>
          </cell>
          <cell r="E82">
            <v>8.6046511627906871E-2</v>
          </cell>
          <cell r="G82">
            <v>0.316</v>
          </cell>
          <cell r="H82">
            <v>5.0632911392404761E-3</v>
          </cell>
          <cell r="J82">
            <v>0.29120000000000001</v>
          </cell>
          <cell r="K82">
            <v>0.33710000000000001</v>
          </cell>
          <cell r="L82">
            <v>0.13616137644615839</v>
          </cell>
          <cell r="M82">
            <v>0.29210000000000003</v>
          </cell>
          <cell r="N82">
            <v>3.0811365970558431E-3</v>
          </cell>
        </row>
        <row r="83">
          <cell r="A83" t="str">
            <v>96</v>
          </cell>
          <cell r="B83" t="str">
            <v>Чеченская Республика</v>
          </cell>
          <cell r="C83">
            <v>0.39489999999999997</v>
          </cell>
          <cell r="D83">
            <v>0.42330000000000001</v>
          </cell>
          <cell r="E83">
            <v>6.7091896999763839E-2</v>
          </cell>
          <cell r="G83">
            <v>0.39739999999999998</v>
          </cell>
          <cell r="H83">
            <v>6.2908907901358894E-3</v>
          </cell>
          <cell r="J83">
            <v>0.3543</v>
          </cell>
          <cell r="K83">
            <v>0.37519999999999998</v>
          </cell>
          <cell r="L83">
            <v>5.5703624733475413E-2</v>
          </cell>
          <cell r="M83">
            <v>0.35649999999999998</v>
          </cell>
          <cell r="N83">
            <v>6.1711079943898451E-3</v>
          </cell>
        </row>
        <row r="84">
          <cell r="A84" t="str">
            <v>97</v>
          </cell>
          <cell r="B84" t="str">
            <v>Чувашская Республика</v>
          </cell>
          <cell r="C84">
            <v>0.31380000000000002</v>
          </cell>
          <cell r="D84">
            <v>0.3362</v>
          </cell>
          <cell r="E84">
            <v>6.6627007733491894E-2</v>
          </cell>
          <cell r="G84">
            <v>0.31540000000000001</v>
          </cell>
          <cell r="H84">
            <v>5.0729232720354792E-3</v>
          </cell>
          <cell r="J84">
            <v>0.34660000000000002</v>
          </cell>
          <cell r="K84">
            <v>0.36609999999999998</v>
          </cell>
          <cell r="L84">
            <v>5.3264135482108614E-2</v>
          </cell>
          <cell r="M84">
            <v>0.34810000000000002</v>
          </cell>
          <cell r="N84">
            <v>4.30910657856938E-3</v>
          </cell>
        </row>
        <row r="85">
          <cell r="A85" t="str">
            <v>98</v>
          </cell>
          <cell r="B85" t="str">
            <v>Республика Саха (Якутия)</v>
          </cell>
          <cell r="C85">
            <v>0.36109999999999998</v>
          </cell>
          <cell r="D85">
            <v>0.3947</v>
          </cell>
          <cell r="E85">
            <v>8.5127945274892369E-2</v>
          </cell>
          <cell r="G85">
            <v>0.3649</v>
          </cell>
          <cell r="H85">
            <v>1.0413812003288642E-2</v>
          </cell>
          <cell r="J85">
            <v>0.38690000000000002</v>
          </cell>
          <cell r="K85">
            <v>0.41439999999999999</v>
          </cell>
          <cell r="L85">
            <v>6.6361003861003784E-2</v>
          </cell>
          <cell r="M85">
            <v>0.39019999999999999</v>
          </cell>
          <cell r="N85">
            <v>8.4572014351613784E-3</v>
          </cell>
        </row>
        <row r="86">
          <cell r="A86" t="str">
            <v>99</v>
          </cell>
          <cell r="B86" t="str">
            <v>Еврейская автономная область</v>
          </cell>
          <cell r="C86">
            <v>0.35420000000000001</v>
          </cell>
          <cell r="D86">
            <v>0.37319999999999998</v>
          </cell>
          <cell r="E86">
            <v>5.0911039657020263E-2</v>
          </cell>
          <cell r="G86">
            <v>0.35520000000000002</v>
          </cell>
          <cell r="H86">
            <v>2.8153153153153178E-3</v>
          </cell>
          <cell r="J86">
            <v>0.37619999999999998</v>
          </cell>
          <cell r="K86">
            <v>0.39800000000000002</v>
          </cell>
          <cell r="L86">
            <v>5.477386934673377E-2</v>
          </cell>
          <cell r="M86">
            <v>0.37780000000000002</v>
          </cell>
          <cell r="N86">
            <v>4.2350449973532177E-3</v>
          </cell>
        </row>
        <row r="87">
          <cell r="A87" t="str">
            <v>100</v>
          </cell>
          <cell r="B87" t="str">
            <v xml:space="preserve">Россия </v>
          </cell>
          <cell r="C87">
            <v>0.37440000000000001</v>
          </cell>
          <cell r="D87">
            <v>0.39529999999999998</v>
          </cell>
          <cell r="E87">
            <v>5.2871237035163103E-2</v>
          </cell>
          <cell r="G87">
            <v>0.3755</v>
          </cell>
          <cell r="H87">
            <v>2.9294274300931821E-3</v>
          </cell>
          <cell r="J87">
            <v>0.39129999999999998</v>
          </cell>
          <cell r="K87">
            <v>0.41239999999999999</v>
          </cell>
          <cell r="L87">
            <v>5.116391852570322E-2</v>
          </cell>
          <cell r="M87">
            <v>0.39229999999999998</v>
          </cell>
          <cell r="N87">
            <v>2.5490695895997984E-3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75"/>
  <sheetViews>
    <sheetView tabSelected="1" zoomScale="40" zoomScaleNormal="40" workbookViewId="0">
      <pane xSplit="2" ySplit="3" topLeftCell="O144" activePane="bottomRight" state="frozen"/>
      <selection pane="topRight" activeCell="C1" sqref="C1"/>
      <selection pane="bottomLeft" activeCell="A4" sqref="A4"/>
      <selection pane="bottomRight" activeCell="AE157" sqref="AE157"/>
    </sheetView>
  </sheetViews>
  <sheetFormatPr defaultRowHeight="15" x14ac:dyDescent="0.25"/>
  <cols>
    <col min="1" max="1" width="3.7109375" customWidth="1"/>
    <col min="2" max="2" width="36.5703125" bestFit="1" customWidth="1"/>
    <col min="3" max="3" width="10.42578125" customWidth="1"/>
    <col min="4" max="4" width="12.140625" customWidth="1"/>
    <col min="5" max="5" width="9.85546875" bestFit="1" customWidth="1"/>
    <col min="6" max="6" width="9.140625" style="24"/>
    <col min="7" max="7" width="18.5703125" style="24" customWidth="1"/>
    <col min="8" max="8" width="10.85546875" style="24" customWidth="1"/>
    <col min="9" max="9" width="7.85546875" style="24" customWidth="1"/>
    <col min="11" max="11" width="23.28515625" bestFit="1" customWidth="1"/>
    <col min="12" max="12" width="10.85546875" customWidth="1"/>
    <col min="13" max="13" width="7.85546875" customWidth="1"/>
    <col min="14" max="14" width="17.85546875" style="41" customWidth="1"/>
    <col min="15" max="16" width="13.140625" style="24" customWidth="1"/>
    <col min="17" max="17" width="14.140625" customWidth="1"/>
    <col min="18" max="19" width="13.140625" customWidth="1"/>
    <col min="20" max="20" width="46.28515625" style="45" customWidth="1"/>
    <col min="21" max="23" width="12" customWidth="1"/>
    <col min="25" max="27" width="12" style="24" customWidth="1"/>
    <col min="28" max="28" width="9.140625" style="24"/>
    <col min="29" max="31" width="14.140625" customWidth="1"/>
    <col min="32" max="32" width="14.42578125" customWidth="1"/>
    <col min="33" max="33" width="15.140625" customWidth="1"/>
    <col min="34" max="34" width="15.85546875" customWidth="1"/>
    <col min="35" max="37" width="14.140625" style="24" customWidth="1"/>
    <col min="38" max="38" width="14.42578125" style="24" customWidth="1"/>
    <col min="39" max="39" width="15.140625" style="24" customWidth="1"/>
    <col min="40" max="40" width="15.85546875" style="24" customWidth="1"/>
  </cols>
  <sheetData>
    <row r="1" spans="1:40" ht="24" thickBot="1" x14ac:dyDescent="0.3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ht="67.5" customHeight="1" thickBot="1" x14ac:dyDescent="0.3">
      <c r="A2" s="3"/>
      <c r="B2" s="67" t="s">
        <v>1</v>
      </c>
      <c r="C2" s="68" t="s">
        <v>2</v>
      </c>
      <c r="D2" s="89" t="s">
        <v>180</v>
      </c>
      <c r="E2" s="89" t="s">
        <v>181</v>
      </c>
      <c r="F2" s="73" t="s">
        <v>184</v>
      </c>
      <c r="G2" s="74"/>
      <c r="H2" s="74"/>
      <c r="I2" s="75"/>
      <c r="J2" s="81" t="s">
        <v>156</v>
      </c>
      <c r="K2" s="82"/>
      <c r="L2" s="82"/>
      <c r="M2" s="83"/>
      <c r="N2" s="73" t="s">
        <v>157</v>
      </c>
      <c r="O2" s="76"/>
      <c r="P2" s="77"/>
      <c r="Q2" s="78" t="s">
        <v>158</v>
      </c>
      <c r="R2" s="79"/>
      <c r="S2" s="80"/>
      <c r="T2" s="87" t="s">
        <v>179</v>
      </c>
      <c r="U2" s="84" t="s">
        <v>185</v>
      </c>
      <c r="V2" s="85"/>
      <c r="W2" s="85"/>
      <c r="X2" s="86"/>
      <c r="Y2" s="73" t="s">
        <v>186</v>
      </c>
      <c r="Z2" s="74"/>
      <c r="AA2" s="74"/>
      <c r="AB2" s="75"/>
      <c r="AC2" s="92" t="s">
        <v>187</v>
      </c>
      <c r="AD2" s="93"/>
      <c r="AE2" s="93"/>
      <c r="AF2" s="93"/>
      <c r="AG2" s="93"/>
      <c r="AH2" s="93"/>
      <c r="AI2" s="94" t="s">
        <v>159</v>
      </c>
      <c r="AJ2" s="94"/>
      <c r="AK2" s="94"/>
      <c r="AL2" s="94"/>
      <c r="AM2" s="94"/>
      <c r="AN2" s="95"/>
    </row>
    <row r="3" spans="1:40" ht="147" customHeight="1" thickBot="1" x14ac:dyDescent="0.3">
      <c r="A3" s="1" t="s">
        <v>0</v>
      </c>
      <c r="B3" s="69"/>
      <c r="C3" s="70"/>
      <c r="D3" s="90"/>
      <c r="E3" s="91"/>
      <c r="F3" s="32" t="s">
        <v>160</v>
      </c>
      <c r="G3" s="66" t="s">
        <v>182</v>
      </c>
      <c r="H3" s="66" t="s">
        <v>161</v>
      </c>
      <c r="I3" s="66" t="s">
        <v>162</v>
      </c>
      <c r="J3" s="18" t="s">
        <v>160</v>
      </c>
      <c r="K3" s="19" t="s">
        <v>182</v>
      </c>
      <c r="L3" s="17" t="s">
        <v>161</v>
      </c>
      <c r="M3" s="17" t="s">
        <v>162</v>
      </c>
      <c r="N3" s="38" t="s">
        <v>183</v>
      </c>
      <c r="O3" s="20" t="s">
        <v>161</v>
      </c>
      <c r="P3" s="20" t="s">
        <v>162</v>
      </c>
      <c r="Q3" s="17" t="s">
        <v>183</v>
      </c>
      <c r="R3" s="17" t="s">
        <v>161</v>
      </c>
      <c r="S3" s="17" t="s">
        <v>162</v>
      </c>
      <c r="T3" s="88"/>
      <c r="U3" s="28" t="s">
        <v>160</v>
      </c>
      <c r="V3" s="29" t="s">
        <v>182</v>
      </c>
      <c r="W3" s="30" t="s">
        <v>161</v>
      </c>
      <c r="X3" s="30" t="s">
        <v>162</v>
      </c>
      <c r="Y3" s="65" t="s">
        <v>160</v>
      </c>
      <c r="Z3" s="31" t="s">
        <v>182</v>
      </c>
      <c r="AA3" s="66" t="s">
        <v>161</v>
      </c>
      <c r="AB3" s="66" t="s">
        <v>162</v>
      </c>
      <c r="AC3" s="63" t="s">
        <v>188</v>
      </c>
      <c r="AD3" s="30" t="s">
        <v>189</v>
      </c>
      <c r="AE3" s="30" t="s">
        <v>190</v>
      </c>
      <c r="AF3" s="30" t="s">
        <v>191</v>
      </c>
      <c r="AG3" s="30" t="s">
        <v>192</v>
      </c>
      <c r="AH3" s="30" t="s">
        <v>193</v>
      </c>
      <c r="AI3" s="63" t="s">
        <v>194</v>
      </c>
      <c r="AJ3" s="63" t="s">
        <v>195</v>
      </c>
      <c r="AK3" s="66" t="s">
        <v>190</v>
      </c>
      <c r="AL3" s="66" t="s">
        <v>191</v>
      </c>
      <c r="AM3" s="66" t="s">
        <v>192</v>
      </c>
      <c r="AN3" s="66" t="s">
        <v>196</v>
      </c>
    </row>
    <row r="4" spans="1:40" s="7" customFormat="1" ht="21.75" customHeight="1" x14ac:dyDescent="0.25">
      <c r="A4" s="4" t="s">
        <v>4</v>
      </c>
      <c r="B4" s="7" t="s">
        <v>3</v>
      </c>
      <c r="C4" s="4" t="s">
        <v>4</v>
      </c>
      <c r="D4" s="4">
        <v>2014</v>
      </c>
      <c r="E4" s="7">
        <v>2015</v>
      </c>
      <c r="F4" s="21">
        <v>0.69587899282652799</v>
      </c>
      <c r="G4" s="21">
        <v>0.90030632992891813</v>
      </c>
      <c r="H4" s="21">
        <v>0.80867154308653288</v>
      </c>
      <c r="I4" s="22">
        <v>0.41265795330919375</v>
      </c>
      <c r="J4" s="14">
        <v>0.19283445900792495</v>
      </c>
      <c r="K4" s="15">
        <v>0.57467779777607431</v>
      </c>
      <c r="L4" s="8">
        <v>0.38157429040809371</v>
      </c>
      <c r="M4" s="2">
        <v>0</v>
      </c>
      <c r="N4" s="39">
        <v>6.4810372420745652E-2</v>
      </c>
      <c r="O4" s="25">
        <v>0.39339048538474947</v>
      </c>
      <c r="P4" s="25">
        <v>0.35367347342315353</v>
      </c>
      <c r="Q4" s="2">
        <v>0.47536444410788709</v>
      </c>
      <c r="R4" s="2">
        <v>0.72663434937176785</v>
      </c>
      <c r="S4" s="2">
        <v>0</v>
      </c>
      <c r="T4" s="43">
        <v>2227.9827076313477</v>
      </c>
      <c r="U4" s="8">
        <v>0.16723844612492961</v>
      </c>
      <c r="V4" s="15">
        <v>0.10502436374654261</v>
      </c>
      <c r="W4" s="8">
        <v>0.14384200994617224</v>
      </c>
      <c r="X4" s="2">
        <v>0.20984110568083503</v>
      </c>
      <c r="Y4" s="27">
        <v>2.0685228117525659E-2</v>
      </c>
      <c r="Z4" s="26">
        <v>2.4568157024587044E-2</v>
      </c>
      <c r="AA4" s="47">
        <v>2.5005800182687148E-2</v>
      </c>
      <c r="AB4" s="26">
        <v>0</v>
      </c>
      <c r="AC4" s="64">
        <v>0.21045933596493893</v>
      </c>
      <c r="AD4" s="58">
        <f>VLOOKUP(A4,[1]Лист1!$A$2:$J$87,10,FALSE)</f>
        <v>0.34489999999999998</v>
      </c>
      <c r="AE4" s="9">
        <f>VLOOKUP(A4,[1]Лист1!$A$2:$L$87,12,FALSE)</f>
        <v>5.5844511360525671E-2</v>
      </c>
      <c r="AF4" s="8">
        <v>0.23200066284494067</v>
      </c>
      <c r="AG4" s="5">
        <v>0.28387114096262456</v>
      </c>
      <c r="AH4" s="16">
        <v>0.14180902451580993</v>
      </c>
      <c r="AI4" s="64">
        <v>3.6174739774725108E-2</v>
      </c>
      <c r="AJ4" s="64">
        <v>0.4814646925087282</v>
      </c>
      <c r="AK4" s="26">
        <f>VLOOKUP(A4,[1]Лист1!$A$2:$N$87,14,FALSE)</f>
        <v>4.6176046176045898E-3</v>
      </c>
      <c r="AL4" s="26">
        <v>1.2362723207778209E-2</v>
      </c>
      <c r="AM4" s="26">
        <v>2.5897177870580022E-2</v>
      </c>
      <c r="AN4" s="25">
        <v>0.50231541001818503</v>
      </c>
    </row>
    <row r="5" spans="1:40" s="7" customFormat="1" ht="21.75" customHeight="1" x14ac:dyDescent="0.25">
      <c r="A5" s="4" t="s">
        <v>6</v>
      </c>
      <c r="B5" s="7" t="s">
        <v>5</v>
      </c>
      <c r="C5" s="4" t="s">
        <v>6</v>
      </c>
      <c r="D5" s="4">
        <v>2014</v>
      </c>
      <c r="E5" s="7">
        <v>2015</v>
      </c>
      <c r="F5" s="21">
        <v>0.54419442166537046</v>
      </c>
      <c r="G5" s="21">
        <v>0.75475132447460758</v>
      </c>
      <c r="H5" s="21">
        <v>0.65968973133754283</v>
      </c>
      <c r="I5" s="22">
        <v>0.32153786784193977</v>
      </c>
      <c r="J5" s="14">
        <v>8.9290735283395151E-2</v>
      </c>
      <c r="K5" s="15">
        <v>0.30994272062896655</v>
      </c>
      <c r="L5" s="8">
        <v>0.15673773267439253</v>
      </c>
      <c r="M5" s="2">
        <v>4.9039130112944883E-2</v>
      </c>
      <c r="N5" s="39">
        <v>7.1513272122875143E-2</v>
      </c>
      <c r="O5" s="25">
        <v>0.33683837777426856</v>
      </c>
      <c r="P5" s="25">
        <v>0.13521407003809113</v>
      </c>
      <c r="Q5" s="2">
        <v>0.15924581556256462</v>
      </c>
      <c r="R5" s="2">
        <v>0.37197104210840415</v>
      </c>
      <c r="S5" s="2">
        <v>0.13726216921079623</v>
      </c>
      <c r="T5" s="43">
        <v>1691.135869859324</v>
      </c>
      <c r="U5" s="8">
        <v>8.1429530263547503E-2</v>
      </c>
      <c r="V5" s="15">
        <v>0.1437570534041136</v>
      </c>
      <c r="W5" s="8">
        <v>0.12355286137283794</v>
      </c>
      <c r="X5" s="2">
        <v>3.1778434851596309E-2</v>
      </c>
      <c r="Y5" s="27">
        <v>1.7506428829992662E-2</v>
      </c>
      <c r="Z5" s="26">
        <v>2.6179750102803628E-2</v>
      </c>
      <c r="AA5" s="47">
        <v>2.2390883159325612E-2</v>
      </c>
      <c r="AB5" s="26">
        <v>4.7444957260000999E-3</v>
      </c>
      <c r="AC5" s="64">
        <v>0.11419140705976735</v>
      </c>
      <c r="AD5" s="58">
        <f>VLOOKUP(A5,[1]Лист1!$A$2:$J$87,10,FALSE)</f>
        <v>0.3896</v>
      </c>
      <c r="AE5" s="9">
        <f>VLOOKUP(A5,[1]Лист1!$A$2:$L$87,12,FALSE)</f>
        <v>4.8363458720078127E-2</v>
      </c>
      <c r="AF5" s="8">
        <v>0.25118991989608463</v>
      </c>
      <c r="AG5" s="5">
        <v>0.32231397030884534</v>
      </c>
      <c r="AH5" s="16">
        <v>0.13420767790245691</v>
      </c>
      <c r="AI5" s="64">
        <v>1.0729527063428876E-2</v>
      </c>
      <c r="AJ5" s="64">
        <v>0.31683155194975532</v>
      </c>
      <c r="AK5" s="26">
        <f>VLOOKUP(A5,[1]Лист1!$A$2:$N$87,14,FALSE)</f>
        <v>1.2817226352217393E-3</v>
      </c>
      <c r="AL5" s="26">
        <v>1.6717144494765995E-2</v>
      </c>
      <c r="AM5" s="26">
        <v>1.8908526130768065E-2</v>
      </c>
      <c r="AN5" s="25">
        <v>0.17539660320427555</v>
      </c>
    </row>
    <row r="6" spans="1:40" s="7" customFormat="1" ht="21.75" customHeight="1" x14ac:dyDescent="0.25">
      <c r="A6" s="4" t="s">
        <v>8</v>
      </c>
      <c r="B6" s="7" t="s">
        <v>7</v>
      </c>
      <c r="C6" s="4" t="s">
        <v>8</v>
      </c>
      <c r="D6" s="4">
        <v>2014</v>
      </c>
      <c r="E6" s="7">
        <v>2015</v>
      </c>
      <c r="F6" s="21">
        <v>0.67783102813184259</v>
      </c>
      <c r="G6" s="21">
        <v>0.72854805415632296</v>
      </c>
      <c r="H6" s="21">
        <v>0.73397595930102388</v>
      </c>
      <c r="I6" s="22">
        <v>0.52330036661196</v>
      </c>
      <c r="J6" s="14">
        <v>0.10530111394280858</v>
      </c>
      <c r="K6" s="15">
        <v>0.26490575832222052</v>
      </c>
      <c r="L6" s="8">
        <v>0.17472664926848966</v>
      </c>
      <c r="M6" s="2">
        <v>3.6851606416139194E-3</v>
      </c>
      <c r="N6" s="39">
        <v>8.4189794112146263E-2</v>
      </c>
      <c r="O6" s="25">
        <v>0.34718190017069966</v>
      </c>
      <c r="P6" s="25">
        <v>0.11376904515849046</v>
      </c>
      <c r="Q6" s="2">
        <v>0.25020965567709452</v>
      </c>
      <c r="R6" s="2">
        <v>0.53414609367645438</v>
      </c>
      <c r="S6" s="2">
        <v>2.5731888078964843E-2</v>
      </c>
      <c r="T6" s="43">
        <v>1759.1464258590481</v>
      </c>
      <c r="U6" s="8">
        <v>8.4965642733200564E-2</v>
      </c>
      <c r="V6" s="15">
        <v>0.14463667898535487</v>
      </c>
      <c r="W6" s="8">
        <v>0.14634319964044606</v>
      </c>
      <c r="X6" s="2">
        <v>2.7666171807343574E-2</v>
      </c>
      <c r="Y6" s="27">
        <v>3.1342699826864141E-2</v>
      </c>
      <c r="Z6" s="26">
        <v>4.250615132501432E-2</v>
      </c>
      <c r="AA6" s="47">
        <v>3.7653802675261798E-2</v>
      </c>
      <c r="AB6" s="26">
        <v>3.3170075559171931E-2</v>
      </c>
      <c r="AC6" s="64">
        <v>0.15314088990773048</v>
      </c>
      <c r="AD6" s="58">
        <f>VLOOKUP(A6,[1]Лист1!$A$2:$J$87,10,FALSE)</f>
        <v>0.3861</v>
      </c>
      <c r="AE6" s="9">
        <f>VLOOKUP(A6,[1]Лист1!$A$2:$L$87,12,FALSE)</f>
        <v>5.921052631578945E-2</v>
      </c>
      <c r="AF6" s="8">
        <v>0.23405604114817932</v>
      </c>
      <c r="AG6" s="5">
        <v>0.30309246615242641</v>
      </c>
      <c r="AH6" s="16">
        <v>0.16771113508811133</v>
      </c>
      <c r="AI6" s="64">
        <v>1.9358173423927098E-2</v>
      </c>
      <c r="AJ6" s="64">
        <v>0.37729999076068482</v>
      </c>
      <c r="AK6" s="26">
        <f>VLOOKUP(A6,[1]Лист1!$A$2:$N$87,14,FALSE)</f>
        <v>3.0983733539891012E-3</v>
      </c>
      <c r="AL6" s="26">
        <v>2.8748766055723489E-3</v>
      </c>
      <c r="AM6" s="26">
        <v>2.3455253641636465E-2</v>
      </c>
      <c r="AN6" s="25">
        <v>0.25718480579309355</v>
      </c>
    </row>
    <row r="7" spans="1:40" s="7" customFormat="1" ht="21.75" customHeight="1" x14ac:dyDescent="0.25">
      <c r="A7" s="4" t="s">
        <v>10</v>
      </c>
      <c r="B7" s="7" t="s">
        <v>9</v>
      </c>
      <c r="C7" s="4" t="s">
        <v>10</v>
      </c>
      <c r="D7" s="4">
        <v>2014</v>
      </c>
      <c r="E7" s="7">
        <v>2015</v>
      </c>
      <c r="F7" s="21">
        <v>0.66489567820040607</v>
      </c>
      <c r="G7" s="21">
        <v>0.70014726756360635</v>
      </c>
      <c r="H7" s="21">
        <v>0.71826900655455994</v>
      </c>
      <c r="I7" s="22">
        <v>0.55710492803397071</v>
      </c>
      <c r="J7" s="14">
        <v>6.4691433310586674E-2</v>
      </c>
      <c r="K7" s="15">
        <v>0.25305611775821241</v>
      </c>
      <c r="L7" s="8">
        <v>0.13065428185550029</v>
      </c>
      <c r="M7" s="2">
        <v>0</v>
      </c>
      <c r="N7" s="39">
        <v>7.4901609904558145E-2</v>
      </c>
      <c r="O7" s="25">
        <v>0.21667139459811907</v>
      </c>
      <c r="P7" s="25">
        <v>0.17670126450364998</v>
      </c>
      <c r="Q7" s="2">
        <v>0.284246898813937</v>
      </c>
      <c r="R7" s="2">
        <v>0.64106020404754605</v>
      </c>
      <c r="S7" s="2">
        <v>0</v>
      </c>
      <c r="T7" s="43">
        <v>1074.0543999979318</v>
      </c>
      <c r="U7" s="8">
        <v>4.7443317142455817E-2</v>
      </c>
      <c r="V7" s="15">
        <v>7.6791364259671605E-2</v>
      </c>
      <c r="W7" s="8">
        <v>6.3430967289666976E-2</v>
      </c>
      <c r="X7" s="2">
        <v>2.355074478188824E-2</v>
      </c>
      <c r="Y7" s="27">
        <v>3.936298051968027E-2</v>
      </c>
      <c r="Z7" s="26">
        <v>3.3685131142838491E-2</v>
      </c>
      <c r="AA7" s="47">
        <v>3.9739153938086885E-2</v>
      </c>
      <c r="AB7" s="26">
        <v>0</v>
      </c>
      <c r="AC7" s="64">
        <v>0.13565914907457918</v>
      </c>
      <c r="AD7" s="58">
        <f>VLOOKUP(A7,[1]Лист1!$A$2:$J$87,10,FALSE)</f>
        <v>0.33710000000000001</v>
      </c>
      <c r="AE7" s="9">
        <f>VLOOKUP(A7,[1]Лист1!$A$2:$L$87,12,FALSE)</f>
        <v>2.0627542126670527E-2</v>
      </c>
      <c r="AF7" s="8">
        <v>6.8834807670689474E-2</v>
      </c>
      <c r="AG7" s="5">
        <v>0.1307121184300295</v>
      </c>
      <c r="AH7" s="16">
        <v>9.6548207862064236E-2</v>
      </c>
      <c r="AI7" s="64">
        <v>1.9140675759657388E-2</v>
      </c>
      <c r="AJ7" s="64">
        <v>0.42970512338951972</v>
      </c>
      <c r="AK7" s="26">
        <f>VLOOKUP(A7,[1]Лист1!$A$2:$N$87,14,FALSE)</f>
        <v>2.6627218934911594E-3</v>
      </c>
      <c r="AL7" s="26">
        <v>3.6032917586266776E-2</v>
      </c>
      <c r="AM7" s="26">
        <v>2.0503372445034706E-2</v>
      </c>
      <c r="AN7" s="25">
        <v>0.3290004892707819</v>
      </c>
    </row>
    <row r="8" spans="1:40" s="7" customFormat="1" x14ac:dyDescent="0.25">
      <c r="A8" s="4" t="s">
        <v>12</v>
      </c>
      <c r="B8" s="7" t="s">
        <v>11</v>
      </c>
      <c r="C8" s="4" t="s">
        <v>12</v>
      </c>
      <c r="D8" s="4">
        <v>2014</v>
      </c>
      <c r="E8" s="7">
        <v>2015</v>
      </c>
      <c r="F8" s="21">
        <v>0.74611255265387055</v>
      </c>
      <c r="G8" s="21">
        <v>0.94988844012092533</v>
      </c>
      <c r="H8" s="21">
        <v>0.88213092160705353</v>
      </c>
      <c r="I8" s="22">
        <v>0.50762494858483731</v>
      </c>
      <c r="J8" s="14">
        <v>0.23325849322321965</v>
      </c>
      <c r="K8" s="15">
        <v>0.61203570519762418</v>
      </c>
      <c r="L8" s="8">
        <v>0.4252434437954189</v>
      </c>
      <c r="M8" s="2">
        <v>3.9723603952620465E-2</v>
      </c>
      <c r="N8" s="39">
        <v>7.6534369285806259E-2</v>
      </c>
      <c r="O8" s="25">
        <v>0.39722332309170844</v>
      </c>
      <c r="P8" s="25">
        <v>0.25151239101897027</v>
      </c>
      <c r="Q8" s="2">
        <v>0.32057034876226759</v>
      </c>
      <c r="R8" s="2">
        <v>0.6814638877242799</v>
      </c>
      <c r="S8" s="2">
        <v>2.5727616168715328E-2</v>
      </c>
      <c r="T8" s="43">
        <v>1537.1792153176038</v>
      </c>
      <c r="U8" s="8">
        <v>9.4965593598486872E-2</v>
      </c>
      <c r="V8" s="15">
        <v>0.15196595215528336</v>
      </c>
      <c r="W8" s="8">
        <v>0.10883694399259923</v>
      </c>
      <c r="X8" s="2">
        <v>7.9148694530758956E-2</v>
      </c>
      <c r="Y8" s="27">
        <v>1.757965229078701E-2</v>
      </c>
      <c r="Z8" s="26">
        <v>3.8406724493203079E-2</v>
      </c>
      <c r="AA8" s="47">
        <v>2.3226477828546171E-2</v>
      </c>
      <c r="AB8" s="26">
        <v>4.763216715752857E-3</v>
      </c>
      <c r="AC8" s="64">
        <v>0.11981297633655597</v>
      </c>
      <c r="AD8" s="58">
        <f>VLOOKUP(A8,[1]Лист1!$A$2:$J$87,10,FALSE)</f>
        <v>0.3407</v>
      </c>
      <c r="AE8" s="9">
        <f>VLOOKUP(A8,[1]Лист1!$A$2:$L$87,12,FALSE)</f>
        <v>5.2821795941062039E-2</v>
      </c>
      <c r="AF8" s="8">
        <v>0.20491521926020034</v>
      </c>
      <c r="AG8" s="5">
        <v>0.30091061490332033</v>
      </c>
      <c r="AH8" s="16">
        <v>9.8492981757402509E-2</v>
      </c>
      <c r="AI8" s="64">
        <v>1.4059736711807436E-2</v>
      </c>
      <c r="AJ8" s="64">
        <v>0.37176526068073862</v>
      </c>
      <c r="AK8" s="26">
        <f>VLOOKUP(A8,[1]Лист1!$A$2:$N$87,14,FALSE)</f>
        <v>5.5458260361938494E-3</v>
      </c>
      <c r="AL8" s="26">
        <v>5.9995716106188722E-2</v>
      </c>
      <c r="AM8" s="26">
        <v>5.9095713402601377E-2</v>
      </c>
      <c r="AN8" s="25">
        <v>0.37000153168991468</v>
      </c>
    </row>
    <row r="9" spans="1:40" s="7" customFormat="1" x14ac:dyDescent="0.25">
      <c r="A9" s="4" t="s">
        <v>14</v>
      </c>
      <c r="B9" s="7" t="s">
        <v>13</v>
      </c>
      <c r="C9" s="4" t="s">
        <v>14</v>
      </c>
      <c r="D9" s="4">
        <v>2014</v>
      </c>
      <c r="E9" s="7">
        <v>2015</v>
      </c>
      <c r="F9" s="21">
        <v>0.70197204988941464</v>
      </c>
      <c r="G9" s="21">
        <v>0.86120700417613438</v>
      </c>
      <c r="H9" s="21">
        <v>0.87398190200450676</v>
      </c>
      <c r="I9" s="22">
        <v>0.45272775438737867</v>
      </c>
      <c r="J9" s="14">
        <v>0.1925845819418483</v>
      </c>
      <c r="K9" s="15">
        <v>0.6618100873187388</v>
      </c>
      <c r="L9" s="8">
        <v>0.38243532371127359</v>
      </c>
      <c r="M9" s="2">
        <v>2.8502930698612238E-3</v>
      </c>
      <c r="N9" s="39">
        <v>9.8888649173263454E-2</v>
      </c>
      <c r="O9" s="25">
        <v>0.26464144946938351</v>
      </c>
      <c r="P9" s="25">
        <v>9.5280026894189906E-2</v>
      </c>
      <c r="Q9" s="2">
        <v>0.25195449219750066</v>
      </c>
      <c r="R9" s="2">
        <v>0.78705176650797981</v>
      </c>
      <c r="S9" s="2">
        <v>7.1377734492092523E-3</v>
      </c>
      <c r="T9" s="43">
        <v>768.65135011378993</v>
      </c>
      <c r="U9" s="8">
        <v>2.9826645756977504E-2</v>
      </c>
      <c r="V9" s="15">
        <v>8.3929430594657933E-2</v>
      </c>
      <c r="W9" s="8">
        <v>7.0627679448385564E-2</v>
      </c>
      <c r="X9" s="2">
        <v>1.0034729916476521E-2</v>
      </c>
      <c r="Y9" s="27">
        <v>1.7670027424441456E-2</v>
      </c>
      <c r="Z9" s="26">
        <v>3.0361334185309764E-2</v>
      </c>
      <c r="AA9" s="47">
        <v>2.2429381213369841E-2</v>
      </c>
      <c r="AB9" s="26">
        <v>1.5912377711639832E-2</v>
      </c>
      <c r="AC9" s="64">
        <v>8.3498941706424218E-2</v>
      </c>
      <c r="AD9" s="58">
        <f>VLOOKUP(A9,[1]Лист1!$A$2:$J$87,10,FALSE)</f>
        <v>0.31540000000000001</v>
      </c>
      <c r="AE9" s="9">
        <f>VLOOKUP(A9,[1]Лист1!$A$2:$L$87,12,FALSE)</f>
        <v>3.1624194043598328E-2</v>
      </c>
      <c r="AF9" s="8">
        <v>0.22105533547854719</v>
      </c>
      <c r="AG9" s="5">
        <v>0.26653246184778706</v>
      </c>
      <c r="AH9" s="16">
        <v>0.17821185557459165</v>
      </c>
      <c r="AI9" s="64">
        <v>8.9142803890028596E-3</v>
      </c>
      <c r="AJ9" s="64">
        <v>0.37561002271635091</v>
      </c>
      <c r="AK9" s="26">
        <f>VLOOKUP(A9,[1]Лист1!$A$2:$N$87,14,FALSE)</f>
        <v>5.0473186119873508E-3</v>
      </c>
      <c r="AL9" s="26">
        <v>8.772109616397529E-2</v>
      </c>
      <c r="AM9" s="26">
        <v>5.4684926851098242E-2</v>
      </c>
      <c r="AN9" s="25">
        <v>0.26900234713779553</v>
      </c>
    </row>
    <row r="10" spans="1:40" s="7" customFormat="1" x14ac:dyDescent="0.25">
      <c r="A10" s="4" t="s">
        <v>16</v>
      </c>
      <c r="B10" s="7" t="s">
        <v>15</v>
      </c>
      <c r="C10" s="4" t="s">
        <v>16</v>
      </c>
      <c r="D10" s="4">
        <v>2014</v>
      </c>
      <c r="E10" s="7">
        <v>2015</v>
      </c>
      <c r="F10" s="21">
        <v>0.64598645050683789</v>
      </c>
      <c r="G10" s="21">
        <v>0.81220589942055565</v>
      </c>
      <c r="H10" s="21">
        <v>0.66830846089750073</v>
      </c>
      <c r="I10" s="22">
        <v>0.64021983701940899</v>
      </c>
      <c r="J10" s="14">
        <v>0.19230776787092396</v>
      </c>
      <c r="K10" s="15">
        <v>0.57011401619322921</v>
      </c>
      <c r="L10" s="8">
        <v>0.3262760439756961</v>
      </c>
      <c r="M10" s="2">
        <v>7.7120047025850277E-2</v>
      </c>
      <c r="N10" s="39">
        <v>0.12562766523827684</v>
      </c>
      <c r="O10" s="25">
        <v>0.26081151832235683</v>
      </c>
      <c r="P10" s="25">
        <v>0.35395454822257677</v>
      </c>
      <c r="Q10" s="2">
        <v>0.44318062777124423</v>
      </c>
      <c r="R10" s="2">
        <v>0.64431058705310695</v>
      </c>
      <c r="S10" s="2">
        <v>1.1579218534660514E-2</v>
      </c>
      <c r="T10" s="43">
        <v>2093.3711211431969</v>
      </c>
      <c r="U10" s="8">
        <v>9.184108110275907E-2</v>
      </c>
      <c r="V10" s="15">
        <v>0.17827809228381283</v>
      </c>
      <c r="W10" s="8">
        <v>0.14126851363549606</v>
      </c>
      <c r="X10" s="2">
        <v>7.1485419449903997E-2</v>
      </c>
      <c r="Y10" s="27">
        <v>3.4698146145678323E-2</v>
      </c>
      <c r="Z10" s="26">
        <v>6.2597661673493149E-2</v>
      </c>
      <c r="AA10" s="47">
        <v>5.9973422879966126E-2</v>
      </c>
      <c r="AB10" s="26">
        <v>1.5644420038827865E-3</v>
      </c>
      <c r="AC10" s="64">
        <v>0.17853847040035201</v>
      </c>
      <c r="AD10" s="58">
        <f>VLOOKUP(A10,[1]Лист1!$A$2:$J$87,10,FALSE)</f>
        <v>0.37019999999999997</v>
      </c>
      <c r="AE10" s="9">
        <f>VLOOKUP(A10,[1]Лист1!$A$2:$L$87,12,FALSE)</f>
        <v>2.9874213836478043E-2</v>
      </c>
      <c r="AF10" s="8">
        <v>0.15306974731066669</v>
      </c>
      <c r="AG10" s="5">
        <v>0.26703542311539857</v>
      </c>
      <c r="AH10" s="16">
        <v>0.15606984954156006</v>
      </c>
      <c r="AI10" s="64">
        <v>2.5540958820606006E-2</v>
      </c>
      <c r="AJ10" s="64">
        <v>0.41653557187823326</v>
      </c>
      <c r="AK10" s="26">
        <f>VLOOKUP(A10,[1]Лист1!$A$2:$N$87,14,FALSE)</f>
        <v>9.1006423982869754E-3</v>
      </c>
      <c r="AL10" s="26">
        <v>0</v>
      </c>
      <c r="AM10" s="26">
        <v>6.7929897115607027E-2</v>
      </c>
      <c r="AN10" s="25">
        <v>0.44318062777124317</v>
      </c>
    </row>
    <row r="11" spans="1:40" s="7" customFormat="1" ht="21.75" customHeight="1" x14ac:dyDescent="0.25">
      <c r="A11" s="4" t="s">
        <v>17</v>
      </c>
      <c r="B11" s="7" t="s">
        <v>164</v>
      </c>
      <c r="C11" s="4" t="s">
        <v>17</v>
      </c>
      <c r="D11" s="4">
        <v>2014</v>
      </c>
      <c r="E11" s="7">
        <v>2015</v>
      </c>
      <c r="F11" s="21">
        <v>0.72475658870605764</v>
      </c>
      <c r="G11" s="21">
        <v>0.9029367358110606</v>
      </c>
      <c r="H11" s="21">
        <v>0.8534576570235175</v>
      </c>
      <c r="I11" s="22">
        <v>0.4464581600328818</v>
      </c>
      <c r="J11" s="14">
        <v>0.16617883790010193</v>
      </c>
      <c r="K11" s="15">
        <v>0.51623367148158439</v>
      </c>
      <c r="L11" s="8">
        <v>0.33940904549300921</v>
      </c>
      <c r="M11" s="2">
        <v>8.4787093641379048E-3</v>
      </c>
      <c r="N11" s="39">
        <v>0.14810197683004078</v>
      </c>
      <c r="O11" s="25">
        <v>0.36952164059160936</v>
      </c>
      <c r="P11" s="25">
        <v>7.999072206872479E-2</v>
      </c>
      <c r="Q11" s="2">
        <v>0.43012622259725514</v>
      </c>
      <c r="R11" s="2">
        <v>0.84983099371396831</v>
      </c>
      <c r="S11" s="2">
        <v>2.2488026801469604E-2</v>
      </c>
      <c r="T11" s="43">
        <v>1012.7890502739659</v>
      </c>
      <c r="U11" s="8">
        <v>4.9056313920763941E-2</v>
      </c>
      <c r="V11" s="15">
        <v>0.10173973146942454</v>
      </c>
      <c r="W11" s="8">
        <v>9.221424592241137E-2</v>
      </c>
      <c r="X11" s="2">
        <v>1.4492232945663323E-2</v>
      </c>
      <c r="Y11" s="27">
        <v>2.1064673660911179E-2</v>
      </c>
      <c r="Z11" s="26">
        <v>3.2920790077979829E-2</v>
      </c>
      <c r="AA11" s="47">
        <v>2.7972068103731342E-2</v>
      </c>
      <c r="AB11" s="26">
        <v>1.5279140105056278E-2</v>
      </c>
      <c r="AC11" s="64">
        <v>0.16057933372001565</v>
      </c>
      <c r="AD11" s="58">
        <f>VLOOKUP(A11,[1]Лист1!$A$2:$J$87,10,FALSE)</f>
        <v>0.3327</v>
      </c>
      <c r="AE11" s="9">
        <f>VLOOKUP(A11,[1]Лист1!$A$2:$L$87,12,FALSE)</f>
        <v>4.3415756181713637E-2</v>
      </c>
      <c r="AF11" s="8">
        <v>0.13055412121027274</v>
      </c>
      <c r="AG11" s="5">
        <v>0.24032807093999012</v>
      </c>
      <c r="AH11" s="16">
        <v>0.23916339861821032</v>
      </c>
      <c r="AI11" s="64">
        <v>2.3477290014533116E-2</v>
      </c>
      <c r="AJ11" s="64">
        <v>0.45320074338014227</v>
      </c>
      <c r="AK11" s="26">
        <f>VLOOKUP(A11,[1]Лист1!$A$2:$N$87,14,FALSE)</f>
        <v>5.0837320574162069E-3</v>
      </c>
      <c r="AL11" s="26">
        <v>7.6939242241791342E-2</v>
      </c>
      <c r="AM11" s="26">
        <v>4.2035204435756375E-2</v>
      </c>
      <c r="AN11" s="25">
        <v>0.55811113290510772</v>
      </c>
    </row>
    <row r="12" spans="1:40" s="7" customFormat="1" ht="21.75" customHeight="1" x14ac:dyDescent="0.25">
      <c r="A12" s="4" t="s">
        <v>19</v>
      </c>
      <c r="B12" s="7" t="s">
        <v>18</v>
      </c>
      <c r="C12" s="4" t="s">
        <v>19</v>
      </c>
      <c r="D12" s="4">
        <v>2014</v>
      </c>
      <c r="E12" s="7">
        <v>2015</v>
      </c>
      <c r="F12" s="21">
        <v>0.64670922575727319</v>
      </c>
      <c r="G12" s="21">
        <v>0.72229416905790178</v>
      </c>
      <c r="H12" s="21">
        <v>0.71720343937580244</v>
      </c>
      <c r="I12" s="22">
        <v>0.40448892522014784</v>
      </c>
      <c r="J12" s="14">
        <v>0.19357054724849576</v>
      </c>
      <c r="K12" s="15">
        <v>0.69890603130601148</v>
      </c>
      <c r="L12" s="8">
        <v>0.41141212591855897</v>
      </c>
      <c r="M12" s="2">
        <v>1.7174657290527712E-2</v>
      </c>
      <c r="N12" s="39">
        <v>5.210215637263621E-2</v>
      </c>
      <c r="O12" s="25">
        <v>0.3671357286069446</v>
      </c>
      <c r="P12" s="25">
        <v>0.25148319467436925</v>
      </c>
      <c r="Q12" s="2">
        <v>0.45137014715823415</v>
      </c>
      <c r="R12" s="2">
        <v>0.76430925622734047</v>
      </c>
      <c r="S12" s="2">
        <v>2.4282398535676524E-2</v>
      </c>
      <c r="T12" s="43">
        <v>1564.9444081684819</v>
      </c>
      <c r="U12" s="8">
        <v>9.8601762400479562E-2</v>
      </c>
      <c r="V12" s="15">
        <v>0.13335368936028069</v>
      </c>
      <c r="W12" s="8">
        <v>0.10738877320740635</v>
      </c>
      <c r="X12" s="2">
        <v>9.8273727587034801E-2</v>
      </c>
      <c r="Y12" s="27">
        <v>1.5464585661279315E-2</v>
      </c>
      <c r="Z12" s="26">
        <v>3.3810994842845055E-2</v>
      </c>
      <c r="AA12" s="47">
        <v>1.7763481087136313E-2</v>
      </c>
      <c r="AB12" s="26">
        <v>5.7902567349982911E-3</v>
      </c>
      <c r="AC12" s="64">
        <v>0.1117367563219397</v>
      </c>
      <c r="AD12" s="58">
        <f>VLOOKUP(A12,[1]Лист1!$A$2:$J$87,10,FALSE)</f>
        <v>0.36070000000000002</v>
      </c>
      <c r="AE12" s="9">
        <f>VLOOKUP(A12,[1]Лист1!$A$2:$L$87,12,FALSE)</f>
        <v>4.6271813855103018E-2</v>
      </c>
      <c r="AF12" s="8">
        <v>0.15731231864431824</v>
      </c>
      <c r="AG12" s="5">
        <v>0.24125814886034708</v>
      </c>
      <c r="AH12" s="16">
        <v>8.3563464871790505E-2</v>
      </c>
      <c r="AI12" s="64">
        <v>1.3926273049339596E-2</v>
      </c>
      <c r="AJ12" s="64">
        <v>0.36175944592684356</v>
      </c>
      <c r="AK12" s="26">
        <f>VLOOKUP(A12,[1]Лист1!$A$2:$N$87,14,FALSE)</f>
        <v>3.5911602209943863E-3</v>
      </c>
      <c r="AL12" s="26">
        <v>0</v>
      </c>
      <c r="AM12" s="26">
        <v>4.5742194022008437E-2</v>
      </c>
      <c r="AN12" s="25">
        <v>0.45137014715822066</v>
      </c>
    </row>
    <row r="13" spans="1:40" s="7" customFormat="1" x14ac:dyDescent="0.25">
      <c r="A13" s="4" t="s">
        <v>20</v>
      </c>
      <c r="B13" s="7" t="s">
        <v>167</v>
      </c>
      <c r="C13" s="4" t="s">
        <v>20</v>
      </c>
      <c r="D13" s="4">
        <v>2014</v>
      </c>
      <c r="E13" s="7">
        <v>2015</v>
      </c>
      <c r="F13" s="21">
        <v>0.68619968744594362</v>
      </c>
      <c r="G13" s="21">
        <v>0.86661870318966694</v>
      </c>
      <c r="H13" s="21">
        <v>0.73200999541490763</v>
      </c>
      <c r="I13" s="22">
        <v>0.58240992518118739</v>
      </c>
      <c r="J13" s="14">
        <v>0.46916400398508556</v>
      </c>
      <c r="K13" s="15">
        <v>0.71364790112007581</v>
      </c>
      <c r="L13" s="8">
        <v>0.57247303675151151</v>
      </c>
      <c r="M13" s="2">
        <v>0.39958492821757091</v>
      </c>
      <c r="N13" s="39">
        <v>0.21757987617738123</v>
      </c>
      <c r="O13" s="25">
        <v>0.21671889116998222</v>
      </c>
      <c r="P13" s="25">
        <v>0.29657730446017105</v>
      </c>
      <c r="Q13" s="2">
        <v>0.47897058939492682</v>
      </c>
      <c r="R13" s="2">
        <v>0.49718622105637306</v>
      </c>
      <c r="S13" s="2">
        <v>0.11677029307954619</v>
      </c>
      <c r="T13" s="43">
        <v>2643.1061821656267</v>
      </c>
      <c r="U13" s="8">
        <v>9.3540781507936169E-2</v>
      </c>
      <c r="V13" s="15">
        <v>0.14936163427831639</v>
      </c>
      <c r="W13" s="8">
        <v>0.15433656891929967</v>
      </c>
      <c r="X13" s="2">
        <v>7.3506703072842877E-2</v>
      </c>
      <c r="Y13" s="27">
        <v>1.4870853466729174E-2</v>
      </c>
      <c r="Z13" s="26">
        <v>3.9990063561827431E-2</v>
      </c>
      <c r="AA13" s="47">
        <v>3.7971543158924044E-2</v>
      </c>
      <c r="AB13" s="26">
        <v>4.4350765488798058E-3</v>
      </c>
      <c r="AC13" s="64">
        <v>0.28830206722681478</v>
      </c>
      <c r="AD13" s="58">
        <f>VLOOKUP(A13,[1]Лист1!$A$2:$J$87,10,FALSE)</f>
        <v>0.35</v>
      </c>
      <c r="AE13" s="9">
        <f>VLOOKUP(A13,[1]Лист1!$A$2:$L$87,12,FALSE)</f>
        <v>5.736601131160797E-2</v>
      </c>
      <c r="AF13" s="8">
        <v>0.12226402969347221</v>
      </c>
      <c r="AG13" s="5">
        <v>0.24323767849941294</v>
      </c>
      <c r="AH13" s="16">
        <v>0.31983284065804429</v>
      </c>
      <c r="AI13" s="64">
        <v>5.7922245104308379E-2</v>
      </c>
      <c r="AJ13" s="64">
        <v>0.53674872842462507</v>
      </c>
      <c r="AK13" s="26">
        <f>VLOOKUP(A13,[1]Лист1!$A$2:$N$87,14,FALSE)</f>
        <v>9.9009900990099098E-3</v>
      </c>
      <c r="AL13" s="26">
        <v>0</v>
      </c>
      <c r="AM13" s="26">
        <v>4.5521035458117018E-2</v>
      </c>
      <c r="AN13" s="25">
        <v>0.47897058939492326</v>
      </c>
    </row>
    <row r="14" spans="1:40" s="7" customFormat="1" ht="21.75" customHeight="1" x14ac:dyDescent="0.25">
      <c r="A14" s="4" t="s">
        <v>22</v>
      </c>
      <c r="B14" s="7" t="s">
        <v>21</v>
      </c>
      <c r="C14" s="4" t="s">
        <v>22</v>
      </c>
      <c r="D14" s="4">
        <v>2014</v>
      </c>
      <c r="E14" s="7">
        <v>2015</v>
      </c>
      <c r="F14" s="21">
        <v>0.56764391228172306</v>
      </c>
      <c r="G14" s="21">
        <v>0.61684684340038021</v>
      </c>
      <c r="H14" s="21">
        <v>0.57726212903155438</v>
      </c>
      <c r="I14" s="22">
        <v>0.36184885807411388</v>
      </c>
      <c r="J14" s="14">
        <v>3.3010775134467853E-2</v>
      </c>
      <c r="K14" s="15">
        <v>0.13296737260072972</v>
      </c>
      <c r="L14" s="8">
        <v>5.7974781518120751E-2</v>
      </c>
      <c r="M14" s="2">
        <v>0</v>
      </c>
      <c r="N14" s="39">
        <v>5.7482297055131533E-2</v>
      </c>
      <c r="O14" s="25">
        <v>0.35027072555856897</v>
      </c>
      <c r="P14" s="25">
        <v>0.13932798749965378</v>
      </c>
      <c r="Q14" s="2">
        <v>0.13831632855173151</v>
      </c>
      <c r="R14" s="2">
        <v>0.38453779697941182</v>
      </c>
      <c r="S14" s="2">
        <v>0</v>
      </c>
      <c r="T14" s="43">
        <v>1706.4950546270895</v>
      </c>
      <c r="U14" s="8">
        <v>9.8516275572652939E-2</v>
      </c>
      <c r="V14" s="15">
        <v>0.21128182530287828</v>
      </c>
      <c r="W14" s="8">
        <v>0.11971538688268653</v>
      </c>
      <c r="X14" s="2">
        <v>5.3808119532404483E-2</v>
      </c>
      <c r="Y14" s="27">
        <v>1.1602600954208269E-2</v>
      </c>
      <c r="Z14" s="26">
        <v>1.1129103622738595E-2</v>
      </c>
      <c r="AA14" s="47">
        <v>1.0430467951544106E-2</v>
      </c>
      <c r="AB14" s="26">
        <v>0</v>
      </c>
      <c r="AC14" s="64">
        <v>8.1464105434049167E-2</v>
      </c>
      <c r="AD14" s="58">
        <f>VLOOKUP(A14,[1]Лист1!$A$2:$J$87,10,FALSE)</f>
        <v>0.30990000000000001</v>
      </c>
      <c r="AE14" s="9">
        <f>VLOOKUP(A14,[1]Лист1!$A$2:$L$87,12,FALSE)</f>
        <v>5.9769417475728143E-2</v>
      </c>
      <c r="AF14" s="8">
        <v>0.23405573198567928</v>
      </c>
      <c r="AG14" s="5">
        <v>0.40375561970535562</v>
      </c>
      <c r="AH14" s="16">
        <v>8.7802651264052151E-2</v>
      </c>
      <c r="AI14" s="64">
        <v>6.8139321715961218E-3</v>
      </c>
      <c r="AJ14" s="64">
        <v>0.36217121398089652</v>
      </c>
      <c r="AK14" s="26">
        <f>VLOOKUP(A14,[1]Лист1!$A$2:$N$87,14,FALSE)</f>
        <v>3.2258064516125481E-4</v>
      </c>
      <c r="AL14" s="26">
        <v>0</v>
      </c>
      <c r="AM14" s="26">
        <v>5.026214517411063E-3</v>
      </c>
      <c r="AN14" s="25">
        <v>0.13831632855176787</v>
      </c>
    </row>
    <row r="15" spans="1:40" s="7" customFormat="1" ht="21.75" customHeight="1" x14ac:dyDescent="0.25">
      <c r="A15" s="4" t="s">
        <v>24</v>
      </c>
      <c r="B15" s="7" t="s">
        <v>23</v>
      </c>
      <c r="C15" s="4" t="s">
        <v>24</v>
      </c>
      <c r="D15" s="4">
        <v>2014</v>
      </c>
      <c r="E15" s="7">
        <v>2015</v>
      </c>
      <c r="F15" s="21">
        <v>0.66295923688532299</v>
      </c>
      <c r="G15" s="21">
        <v>0.58451202650748013</v>
      </c>
      <c r="H15" s="21">
        <v>0.78911798378698006</v>
      </c>
      <c r="I15" s="22">
        <v>0.48948432376198531</v>
      </c>
      <c r="J15" s="14">
        <v>0.11040683275501008</v>
      </c>
      <c r="K15" s="15">
        <v>0.30477587954143243</v>
      </c>
      <c r="L15" s="8">
        <v>0.25223030932149149</v>
      </c>
      <c r="M15" s="2">
        <v>0</v>
      </c>
      <c r="N15" s="39">
        <v>4.3292158503046685E-2</v>
      </c>
      <c r="O15" s="25">
        <v>0.40568364883942082</v>
      </c>
      <c r="P15" s="25">
        <v>0.35490131180511236</v>
      </c>
      <c r="Q15" s="2">
        <v>0.28437289469312005</v>
      </c>
      <c r="R15" s="2">
        <v>0.93513579964261706</v>
      </c>
      <c r="S15" s="2">
        <v>0</v>
      </c>
      <c r="T15" s="43">
        <v>1746.5509234863762</v>
      </c>
      <c r="U15" s="8">
        <v>0.10065447892782298</v>
      </c>
      <c r="V15" s="15">
        <v>0.17256767123283021</v>
      </c>
      <c r="W15" s="8">
        <v>0.11798140005631599</v>
      </c>
      <c r="X15" s="2">
        <v>0.11450728613863943</v>
      </c>
      <c r="Y15" s="27">
        <v>2.2005997815716161E-2</v>
      </c>
      <c r="Z15" s="26">
        <v>4.924579487412676E-2</v>
      </c>
      <c r="AA15" s="47">
        <v>2.4062679387134026E-2</v>
      </c>
      <c r="AB15" s="26">
        <v>0</v>
      </c>
      <c r="AC15" s="64">
        <v>8.6737939966613456E-2</v>
      </c>
      <c r="AD15" s="58">
        <f>VLOOKUP(A15,[1]Лист1!$A$2:$J$87,10,FALSE)</f>
        <v>0.30680000000000002</v>
      </c>
      <c r="AE15" s="9">
        <f>VLOOKUP(A15,[1]Лист1!$A$2:$L$87,12,FALSE)</f>
        <v>4.4236760124610558E-2</v>
      </c>
      <c r="AF15" s="8">
        <v>0.30028386169449778</v>
      </c>
      <c r="AG15" s="5">
        <v>0.36491686136240403</v>
      </c>
      <c r="AH15" s="16">
        <v>6.5095136948887466E-2</v>
      </c>
      <c r="AI15" s="64">
        <v>6.8663492661380941E-3</v>
      </c>
      <c r="AJ15" s="64">
        <v>0.38229386364854817</v>
      </c>
      <c r="AK15" s="26">
        <f>VLOOKUP(A15,[1]Лист1!$A$2:$N$87,14,FALSE)</f>
        <v>3.8961038961038276E-3</v>
      </c>
      <c r="AL15" s="26">
        <v>9.0038797147087707E-2</v>
      </c>
      <c r="AM15" s="26">
        <v>5.750210278361953E-2</v>
      </c>
      <c r="AN15" s="25">
        <v>0.34386646060529541</v>
      </c>
    </row>
    <row r="16" spans="1:40" s="7" customFormat="1" ht="21.75" customHeight="1" x14ac:dyDescent="0.25">
      <c r="A16" s="4" t="s">
        <v>26</v>
      </c>
      <c r="B16" s="7" t="s">
        <v>25</v>
      </c>
      <c r="C16" s="4" t="s">
        <v>26</v>
      </c>
      <c r="D16" s="4">
        <v>2014</v>
      </c>
      <c r="E16" s="7">
        <v>2015</v>
      </c>
      <c r="F16" s="21">
        <v>0.66740788130784245</v>
      </c>
      <c r="G16" s="21">
        <v>0.78605403700811061</v>
      </c>
      <c r="H16" s="21">
        <v>0.75273160622006585</v>
      </c>
      <c r="I16" s="22">
        <v>0.44097153959078444</v>
      </c>
      <c r="J16" s="14">
        <v>0.1131212286524667</v>
      </c>
      <c r="K16" s="15">
        <v>0.42744759092673817</v>
      </c>
      <c r="L16" s="8">
        <v>0.25007293605703013</v>
      </c>
      <c r="M16" s="2">
        <v>0</v>
      </c>
      <c r="N16" s="39">
        <v>8.4436373196108305E-2</v>
      </c>
      <c r="O16" s="25">
        <v>0.37699484980566289</v>
      </c>
      <c r="P16" s="25">
        <v>0.20899497631565214</v>
      </c>
      <c r="Q16" s="2">
        <v>0.33709887261544108</v>
      </c>
      <c r="R16" s="2">
        <v>0.7186717744202975</v>
      </c>
      <c r="S16" s="2">
        <v>0</v>
      </c>
      <c r="T16" s="43">
        <v>1519.7488674761087</v>
      </c>
      <c r="U16" s="8">
        <v>8.5677595034040543E-2</v>
      </c>
      <c r="V16" s="15">
        <v>0.16151788226837371</v>
      </c>
      <c r="W16" s="8">
        <v>0.10496915129901721</v>
      </c>
      <c r="X16" s="2">
        <v>5.8650367944810204E-2</v>
      </c>
      <c r="Y16" s="27">
        <v>2.0280079797858983E-2</v>
      </c>
      <c r="Z16" s="26">
        <v>2.4371870815318674E-2</v>
      </c>
      <c r="AA16" s="47">
        <v>1.8453658625548805E-2</v>
      </c>
      <c r="AB16" s="26">
        <v>0</v>
      </c>
      <c r="AC16" s="64">
        <v>0.10440836588240372</v>
      </c>
      <c r="AD16" s="58">
        <f>VLOOKUP(A16,[1]Лист1!$A$2:$J$87,10,FALSE)</f>
        <v>0.33689999999999998</v>
      </c>
      <c r="AE16" s="9">
        <f>VLOOKUP(A16,[1]Лист1!$A$2:$L$87,12,FALSE)</f>
        <v>5.7094878253568508E-2</v>
      </c>
      <c r="AF16" s="8">
        <v>0.294324766514511</v>
      </c>
      <c r="AG16" s="5">
        <v>0.48131536308722811</v>
      </c>
      <c r="AH16" s="16">
        <v>0.13950626307362851</v>
      </c>
      <c r="AI16" s="64">
        <v>7.7369049277688411E-3</v>
      </c>
      <c r="AJ16" s="64">
        <v>0.39460231579280902</v>
      </c>
      <c r="AK16" s="26">
        <f>VLOOKUP(A16,[1]Лист1!$A$2:$N$87,14,FALSE)</f>
        <v>2.9594554601953269E-3</v>
      </c>
      <c r="AL16" s="26">
        <v>2.0111810591028026E-2</v>
      </c>
      <c r="AM16" s="26">
        <v>4.866355495565839E-2</v>
      </c>
      <c r="AN16" s="25">
        <v>0.35542041745557507</v>
      </c>
    </row>
    <row r="17" spans="1:40" s="7" customFormat="1" x14ac:dyDescent="0.25">
      <c r="A17" s="4" t="s">
        <v>28</v>
      </c>
      <c r="B17" s="7" t="s">
        <v>27</v>
      </c>
      <c r="C17" s="4" t="s">
        <v>28</v>
      </c>
      <c r="D17" s="4">
        <v>2014</v>
      </c>
      <c r="E17" s="7">
        <v>2015</v>
      </c>
      <c r="F17" s="21">
        <v>0.68527420268824202</v>
      </c>
      <c r="G17" s="21">
        <v>0.80546238694735606</v>
      </c>
      <c r="H17" s="21">
        <v>0.73134340512527463</v>
      </c>
      <c r="I17" s="22">
        <v>0.56301469176008434</v>
      </c>
      <c r="J17" s="14">
        <v>0.18544300587765764</v>
      </c>
      <c r="K17" s="15">
        <v>0.65184966524096966</v>
      </c>
      <c r="L17" s="8">
        <v>0.32783505211550751</v>
      </c>
      <c r="M17" s="2">
        <v>2.9573386284057243E-2</v>
      </c>
      <c r="N17" s="39">
        <v>3.6945324921174215E-2</v>
      </c>
      <c r="O17" s="25">
        <v>0.33446853139656013</v>
      </c>
      <c r="P17" s="25">
        <v>0.20490987904161095</v>
      </c>
      <c r="Q17" s="2">
        <v>0.36100083094685348</v>
      </c>
      <c r="R17" s="2">
        <v>0.71005741613913165</v>
      </c>
      <c r="S17" s="2">
        <v>3.0265141176310358E-2</v>
      </c>
      <c r="T17" s="43">
        <v>2661.4027993992668</v>
      </c>
      <c r="U17" s="8">
        <v>0.16026686450095234</v>
      </c>
      <c r="V17" s="15">
        <v>0.15688107924526706</v>
      </c>
      <c r="W17" s="8">
        <v>0.16180291766497773</v>
      </c>
      <c r="X17" s="2">
        <v>9.997075728382343E-2</v>
      </c>
      <c r="Y17" s="27">
        <v>2.0276154581887126E-2</v>
      </c>
      <c r="Z17" s="26">
        <v>4.1582622526856308E-2</v>
      </c>
      <c r="AA17" s="47">
        <v>2.8880385670402277E-2</v>
      </c>
      <c r="AB17" s="26">
        <v>5.7372683491381813E-3</v>
      </c>
      <c r="AC17" s="64">
        <v>0.10377999967732064</v>
      </c>
      <c r="AD17" s="58">
        <f>VLOOKUP(A17,[1]Лист1!$A$2:$J$87,10,FALSE)</f>
        <v>0.30149999999999999</v>
      </c>
      <c r="AE17" s="9">
        <f>VLOOKUP(A17,[1]Лист1!$A$2:$L$87,12,FALSE)</f>
        <v>0.10613697005632967</v>
      </c>
      <c r="AF17" s="8">
        <v>0.39543405068603066</v>
      </c>
      <c r="AG17" s="5">
        <v>0.4737728048827341</v>
      </c>
      <c r="AH17" s="16">
        <v>0.13144868522617942</v>
      </c>
      <c r="AI17" s="64">
        <v>1.521271844107207E-2</v>
      </c>
      <c r="AJ17" s="64">
        <v>0.42647838281771383</v>
      </c>
      <c r="AK17" s="26">
        <f>VLOOKUP(A17,[1]Лист1!$A$2:$N$87,14,FALSE)</f>
        <v>5.934718100890286E-3</v>
      </c>
      <c r="AL17" s="26">
        <v>4.965119173485126E-2</v>
      </c>
      <c r="AM17" s="26">
        <v>5.4910519112317313E-2</v>
      </c>
      <c r="AN17" s="25">
        <v>0.39419323535477035</v>
      </c>
    </row>
    <row r="18" spans="1:40" s="7" customFormat="1" x14ac:dyDescent="0.25">
      <c r="A18" s="4" t="s">
        <v>30</v>
      </c>
      <c r="B18" s="7" t="s">
        <v>29</v>
      </c>
      <c r="C18" s="4" t="s">
        <v>30</v>
      </c>
      <c r="D18" s="4">
        <v>2014</v>
      </c>
      <c r="E18" s="7">
        <v>2015</v>
      </c>
      <c r="F18" s="21">
        <v>0.68092500164158287</v>
      </c>
      <c r="G18" s="21">
        <v>0.83114052128451732</v>
      </c>
      <c r="H18" s="21">
        <v>0.80322957940329687</v>
      </c>
      <c r="I18" s="22">
        <v>0.477893876271683</v>
      </c>
      <c r="J18" s="14">
        <v>0.16506183640967392</v>
      </c>
      <c r="K18" s="15">
        <v>0.59922149028065674</v>
      </c>
      <c r="L18" s="8">
        <v>0.33835165329960415</v>
      </c>
      <c r="M18" s="2">
        <v>0</v>
      </c>
      <c r="N18" s="39">
        <v>8.1753498375067915E-2</v>
      </c>
      <c r="O18" s="25">
        <v>0.37028334774490218</v>
      </c>
      <c r="P18" s="25">
        <v>8.7051259615843118E-2</v>
      </c>
      <c r="Q18" s="2">
        <v>0.21921731851936288</v>
      </c>
      <c r="R18" s="2">
        <v>0.778372509578236</v>
      </c>
      <c r="S18" s="2">
        <v>0</v>
      </c>
      <c r="T18" s="43">
        <v>1446.2079521976741</v>
      </c>
      <c r="U18" s="8">
        <v>8.6023693340541552E-2</v>
      </c>
      <c r="V18" s="15">
        <v>0.12556311627743491</v>
      </c>
      <c r="W18" s="8">
        <v>0.10099018278446178</v>
      </c>
      <c r="X18" s="2">
        <v>2.4638147743633904E-2</v>
      </c>
      <c r="Y18" s="27">
        <v>3.4134377235237386E-2</v>
      </c>
      <c r="Z18" s="26">
        <v>2.6414299029683209E-2</v>
      </c>
      <c r="AA18" s="47">
        <v>4.1800308090832523E-2</v>
      </c>
      <c r="AB18" s="26">
        <v>0</v>
      </c>
      <c r="AC18" s="64">
        <v>0.14017891825636591</v>
      </c>
      <c r="AD18" s="58">
        <f>VLOOKUP(A18,[1]Лист1!$A$2:$J$87,10,FALSE)</f>
        <v>0.3155</v>
      </c>
      <c r="AE18" s="9">
        <f>VLOOKUP(A18,[1]Лист1!$A$2:$L$87,12,FALSE)</f>
        <v>6.5738821439147166E-2</v>
      </c>
      <c r="AF18" s="8">
        <v>0.17741308552228299</v>
      </c>
      <c r="AG18" s="5">
        <v>0.26127614923582998</v>
      </c>
      <c r="AH18" s="16">
        <v>0.14190133256265636</v>
      </c>
      <c r="AI18" s="64">
        <v>2.0883579734264652E-2</v>
      </c>
      <c r="AJ18" s="64">
        <v>0.4387234514874615</v>
      </c>
      <c r="AK18" s="26">
        <f>VLOOKUP(A18,[1]Лист1!$A$2:$N$87,14,FALSE)</f>
        <v>7.2372561359346256E-3</v>
      </c>
      <c r="AL18" s="26">
        <v>5.0061045593863075E-2</v>
      </c>
      <c r="AM18" s="26">
        <v>3.6631284283898072E-2</v>
      </c>
      <c r="AN18" s="25">
        <v>0.29005435503654325</v>
      </c>
    </row>
    <row r="19" spans="1:40" s="7" customFormat="1" ht="21.75" customHeight="1" x14ac:dyDescent="0.25">
      <c r="A19" s="4" t="s">
        <v>32</v>
      </c>
      <c r="B19" s="7" t="s">
        <v>31</v>
      </c>
      <c r="C19" s="4" t="s">
        <v>32</v>
      </c>
      <c r="D19" s="4">
        <v>2014</v>
      </c>
      <c r="E19" s="7">
        <v>2015</v>
      </c>
      <c r="F19" s="21">
        <v>0.44687325222180874</v>
      </c>
      <c r="G19" s="21">
        <v>0.71096482959019114</v>
      </c>
      <c r="H19" s="21">
        <v>0.59054490878157107</v>
      </c>
      <c r="I19" s="22">
        <v>0.10669712629185711</v>
      </c>
      <c r="J19" s="14">
        <v>0.1329878196509931</v>
      </c>
      <c r="K19" s="15">
        <v>0.49984368145791469</v>
      </c>
      <c r="L19" s="8">
        <v>0.27566934470583437</v>
      </c>
      <c r="M19" s="2">
        <v>0</v>
      </c>
      <c r="N19" s="39">
        <v>0.10121454716778795</v>
      </c>
      <c r="O19" s="25">
        <v>0.51031245034402517</v>
      </c>
      <c r="P19" s="25">
        <v>5.7677965226588426E-2</v>
      </c>
      <c r="Q19" s="2">
        <v>0.29759296073525948</v>
      </c>
      <c r="R19" s="2">
        <v>0.75225614695326293</v>
      </c>
      <c r="S19" s="2">
        <v>0</v>
      </c>
      <c r="T19" s="43">
        <v>1431.8254532244778</v>
      </c>
      <c r="U19" s="8">
        <v>0.10243476257961859</v>
      </c>
      <c r="V19" s="15">
        <v>0.17204750297271076</v>
      </c>
      <c r="W19" s="8">
        <v>0.12503713556894627</v>
      </c>
      <c r="X19" s="2">
        <v>5.191305289517717E-2</v>
      </c>
      <c r="Y19" s="27">
        <v>1.8931186717976757E-2</v>
      </c>
      <c r="Z19" s="26">
        <v>2.6032261541999183E-2</v>
      </c>
      <c r="AA19" s="47">
        <v>2.1569484379346793E-2</v>
      </c>
      <c r="AB19" s="26">
        <v>0</v>
      </c>
      <c r="AC19" s="64">
        <v>0.11601993129765022</v>
      </c>
      <c r="AD19" s="58">
        <f>VLOOKUP(A19,[1]Лист1!$A$2:$J$87,10,FALSE)</f>
        <v>0.37530000000000002</v>
      </c>
      <c r="AE19" s="9">
        <f>VLOOKUP(A19,[1]Лист1!$A$2:$L$87,12,FALSE)</f>
        <v>4.9392097264437593E-2</v>
      </c>
      <c r="AF19" s="8">
        <v>0.20613054825331917</v>
      </c>
      <c r="AG19" s="5">
        <v>0.29658760146377078</v>
      </c>
      <c r="AH19" s="16">
        <v>0.19657296241489933</v>
      </c>
      <c r="AI19" s="64">
        <v>1.4855194985596306E-2</v>
      </c>
      <c r="AJ19" s="64">
        <v>0.33956234915824718</v>
      </c>
      <c r="AK19" s="26">
        <f>VLOOKUP(A19,[1]Лист1!$A$2:$N$87,14,FALSE)</f>
        <v>2.6574541589157608E-3</v>
      </c>
      <c r="AL19" s="26">
        <v>2.5074271346986105E-2</v>
      </c>
      <c r="AM19" s="26">
        <v>2.4337176504302185E-2</v>
      </c>
      <c r="AN19" s="25">
        <v>0.33298870380802803</v>
      </c>
    </row>
    <row r="20" spans="1:40" s="7" customFormat="1" ht="21.75" customHeight="1" x14ac:dyDescent="0.25">
      <c r="A20" s="4" t="s">
        <v>34</v>
      </c>
      <c r="B20" s="7" t="s">
        <v>33</v>
      </c>
      <c r="C20" s="4" t="s">
        <v>34</v>
      </c>
      <c r="D20" s="4">
        <v>2014</v>
      </c>
      <c r="E20" s="7">
        <v>2015</v>
      </c>
      <c r="F20" s="21">
        <v>0.71207937228652352</v>
      </c>
      <c r="G20" s="21">
        <v>0.76037498497728617</v>
      </c>
      <c r="H20" s="21">
        <v>0.80600727120358684</v>
      </c>
      <c r="I20" s="22">
        <v>0.50521033154903627</v>
      </c>
      <c r="J20" s="14">
        <v>6.7742229548959629E-2</v>
      </c>
      <c r="K20" s="15">
        <v>0.34938416757545576</v>
      </c>
      <c r="L20" s="8">
        <v>0.15549251503368219</v>
      </c>
      <c r="M20" s="2">
        <v>0</v>
      </c>
      <c r="N20" s="39">
        <v>5.7991436235160745E-2</v>
      </c>
      <c r="O20" s="25">
        <v>0.40740094287353379</v>
      </c>
      <c r="P20" s="25">
        <v>0.18443295479239591</v>
      </c>
      <c r="Q20" s="2">
        <v>0.35637077629306907</v>
      </c>
      <c r="R20" s="2">
        <v>0.76642904674801204</v>
      </c>
      <c r="S20" s="2">
        <v>0</v>
      </c>
      <c r="T20" s="43">
        <v>1306.2338780293628</v>
      </c>
      <c r="U20" s="8">
        <v>6.336824213224071E-2</v>
      </c>
      <c r="V20" s="15">
        <v>0.15962936487208884</v>
      </c>
      <c r="W20" s="8">
        <v>0.10394193380670788</v>
      </c>
      <c r="X20" s="2">
        <v>3.2378753567658916E-2</v>
      </c>
      <c r="Y20" s="27">
        <v>5.2571264914803163E-2</v>
      </c>
      <c r="Z20" s="26">
        <v>7.1439075757053661E-2</v>
      </c>
      <c r="AA20" s="47">
        <v>4.9020007290592423E-2</v>
      </c>
      <c r="AB20" s="26">
        <v>0</v>
      </c>
      <c r="AC20" s="64">
        <v>7.8583912614081736E-2</v>
      </c>
      <c r="AD20" s="58">
        <f>VLOOKUP(A20,[1]Лист1!$A$2:$J$87,10,FALSE)</f>
        <v>0.4204</v>
      </c>
      <c r="AE20" s="9">
        <f>VLOOKUP(A20,[1]Лист1!$A$2:$L$87,12,FALSE)</f>
        <v>4.4110959527057812E-2</v>
      </c>
      <c r="AF20" s="8">
        <v>0.38877148358466901</v>
      </c>
      <c r="AG20" s="5">
        <v>0.44453536178004976</v>
      </c>
      <c r="AH20" s="16">
        <v>0.12281263483978676</v>
      </c>
      <c r="AI20" s="64">
        <v>5.7988253782137429E-3</v>
      </c>
      <c r="AJ20" s="64">
        <v>0.29697195315081992</v>
      </c>
      <c r="AK20" s="26">
        <f>VLOOKUP(A20,[1]Лист1!$A$2:$N$87,14,FALSE)</f>
        <v>3.0827602561062919E-3</v>
      </c>
      <c r="AL20" s="26">
        <v>0</v>
      </c>
      <c r="AM20" s="26">
        <v>6.9790110750332285E-2</v>
      </c>
      <c r="AN20" s="25">
        <v>0.35637077629305819</v>
      </c>
    </row>
    <row r="21" spans="1:40" s="7" customFormat="1" ht="21.75" customHeight="1" x14ac:dyDescent="0.25">
      <c r="A21" s="4" t="s">
        <v>36</v>
      </c>
      <c r="B21" s="7" t="s">
        <v>35</v>
      </c>
      <c r="C21" s="4" t="s">
        <v>36</v>
      </c>
      <c r="D21" s="4">
        <v>2014</v>
      </c>
      <c r="E21" s="7">
        <v>2015</v>
      </c>
      <c r="F21" s="21">
        <v>0.59229683913659936</v>
      </c>
      <c r="G21" s="21">
        <v>0.82497324354578183</v>
      </c>
      <c r="H21" s="21">
        <v>0.70629370480642051</v>
      </c>
      <c r="I21" s="22">
        <v>0.33502843104029806</v>
      </c>
      <c r="J21" s="14">
        <v>8.6439068514781545E-2</v>
      </c>
      <c r="K21" s="15">
        <v>0.35550474329778614</v>
      </c>
      <c r="L21" s="8">
        <v>0.18350979120946395</v>
      </c>
      <c r="M21" s="2">
        <v>0</v>
      </c>
      <c r="N21" s="39">
        <v>7.3398392743747917E-2</v>
      </c>
      <c r="O21" s="25">
        <v>0.35211625604006663</v>
      </c>
      <c r="P21" s="25">
        <v>6.946564005537538E-2</v>
      </c>
      <c r="Q21" s="2">
        <v>0.42481240598413611</v>
      </c>
      <c r="R21" s="2">
        <v>0.94462861068642989</v>
      </c>
      <c r="S21" s="2">
        <v>0</v>
      </c>
      <c r="T21" s="43">
        <v>1550.1868813965662</v>
      </c>
      <c r="U21" s="8">
        <v>0.10458749674138905</v>
      </c>
      <c r="V21" s="15">
        <v>9.4296783905758019E-2</v>
      </c>
      <c r="W21" s="8">
        <v>9.9787982013970239E-2</v>
      </c>
      <c r="X21" s="2">
        <v>3.1229150709022165E-2</v>
      </c>
      <c r="Y21" s="27">
        <v>5.2622827809201189E-2</v>
      </c>
      <c r="Z21" s="26">
        <v>5.8009691479234501E-2</v>
      </c>
      <c r="AA21" s="47">
        <v>7.0992610484042831E-2</v>
      </c>
      <c r="AB21" s="26">
        <v>0</v>
      </c>
      <c r="AC21" s="64">
        <v>0.14706361451244918</v>
      </c>
      <c r="AD21" s="58">
        <f>VLOOKUP(A21,[1]Лист1!$A$2:$J$87,10,FALSE)</f>
        <v>0.29139999999999999</v>
      </c>
      <c r="AE21" s="9">
        <f>VLOOKUP(A21,[1]Лист1!$A$2:$L$87,12,FALSE)</f>
        <v>7.4920634920634957E-2</v>
      </c>
      <c r="AF21" s="8">
        <v>0.27198312936162655</v>
      </c>
      <c r="AG21" s="5">
        <v>0.28646182636775702</v>
      </c>
      <c r="AH21" s="16">
        <v>0.14361663995004248</v>
      </c>
      <c r="AI21" s="64">
        <v>1.9328610307943372E-2</v>
      </c>
      <c r="AJ21" s="64">
        <v>0.46468072221694484</v>
      </c>
      <c r="AK21" s="26">
        <f>VLOOKUP(A21,[1]Лист1!$A$2:$N$87,14,FALSE)</f>
        <v>7.4931880108993019E-3</v>
      </c>
      <c r="AL21" s="26">
        <v>2.673069746057161E-2</v>
      </c>
      <c r="AM21" s="26">
        <v>6.0608982455184632E-2</v>
      </c>
      <c r="AN21" s="25">
        <v>0.54986303460252783</v>
      </c>
    </row>
    <row r="22" spans="1:40" s="7" customFormat="1" ht="21.75" customHeight="1" x14ac:dyDescent="0.25">
      <c r="A22" s="4" t="s">
        <v>38</v>
      </c>
      <c r="B22" s="7" t="s">
        <v>37</v>
      </c>
      <c r="C22" s="4" t="s">
        <v>38</v>
      </c>
      <c r="D22" s="4">
        <v>2014</v>
      </c>
      <c r="E22" s="7">
        <v>2015</v>
      </c>
      <c r="F22" s="21">
        <v>0.60423822229182056</v>
      </c>
      <c r="G22" s="21">
        <v>0.82292008055238886</v>
      </c>
      <c r="H22" s="21">
        <v>0.72089569959995259</v>
      </c>
      <c r="I22" s="22">
        <v>0.3620596421846104</v>
      </c>
      <c r="J22" s="14">
        <v>0.14387136604205411</v>
      </c>
      <c r="K22" s="15">
        <v>0.61258724582154223</v>
      </c>
      <c r="L22" s="8">
        <v>0.30000550766442469</v>
      </c>
      <c r="M22" s="2">
        <v>0</v>
      </c>
      <c r="N22" s="39">
        <v>7.9963268988553077E-2</v>
      </c>
      <c r="O22" s="25">
        <v>0.37032052825361983</v>
      </c>
      <c r="P22" s="25">
        <v>0.13650158897507256</v>
      </c>
      <c r="Q22" s="2">
        <v>0.42277300986433114</v>
      </c>
      <c r="R22" s="2">
        <v>0.88882873489727898</v>
      </c>
      <c r="S22" s="2">
        <v>0</v>
      </c>
      <c r="T22" s="43">
        <v>1398.6664778035058</v>
      </c>
      <c r="U22" s="8">
        <v>8.6943909898522201E-2</v>
      </c>
      <c r="V22" s="15">
        <v>0.12502651955325517</v>
      </c>
      <c r="W22" s="8">
        <v>9.7504050658649061E-2</v>
      </c>
      <c r="X22" s="2">
        <v>4.7172646190182556E-2</v>
      </c>
      <c r="Y22" s="27">
        <v>2.3948469807064564E-2</v>
      </c>
      <c r="Z22" s="26">
        <v>3.3734794033006478E-2</v>
      </c>
      <c r="AA22" s="47">
        <v>3.2769380090797356E-2</v>
      </c>
      <c r="AB22" s="26">
        <v>0</v>
      </c>
      <c r="AC22" s="64">
        <v>0.12472820011449227</v>
      </c>
      <c r="AD22" s="58">
        <f>VLOOKUP(A22,[1]Лист1!$A$2:$J$87,10,FALSE)</f>
        <v>0.33229999999999998</v>
      </c>
      <c r="AE22" s="9">
        <f>VLOOKUP(A22,[1]Лист1!$A$2:$L$87,12,FALSE)</f>
        <v>5.0028587764436867E-2</v>
      </c>
      <c r="AF22" s="8">
        <v>0.19139283244209693</v>
      </c>
      <c r="AG22" s="5">
        <v>0.2474191572178151</v>
      </c>
      <c r="AH22" s="16">
        <v>0.15238687017759703</v>
      </c>
      <c r="AI22" s="64">
        <v>2.0392980483815375E-2</v>
      </c>
      <c r="AJ22" s="64">
        <v>0.4324591386578937</v>
      </c>
      <c r="AK22" s="26">
        <f>VLOOKUP(A22,[1]Лист1!$A$2:$N$87,14,FALSE)</f>
        <v>4.4937088076692673E-3</v>
      </c>
      <c r="AL22" s="26">
        <v>2.9497106742346423E-2</v>
      </c>
      <c r="AM22" s="26">
        <v>3.7308560274140104E-2</v>
      </c>
      <c r="AN22" s="25">
        <v>0.49005809722648458</v>
      </c>
    </row>
    <row r="23" spans="1:40" s="7" customFormat="1" ht="21.75" customHeight="1" x14ac:dyDescent="0.25">
      <c r="A23" s="4" t="s">
        <v>40</v>
      </c>
      <c r="B23" s="7" t="s">
        <v>39</v>
      </c>
      <c r="C23" s="4" t="s">
        <v>40</v>
      </c>
      <c r="D23" s="4">
        <v>2014</v>
      </c>
      <c r="E23" s="7">
        <v>2015</v>
      </c>
      <c r="F23" s="21">
        <v>0.76710853574485915</v>
      </c>
      <c r="G23" s="21">
        <v>0.80766558587774895</v>
      </c>
      <c r="H23" s="21">
        <v>0.8078445235008509</v>
      </c>
      <c r="I23" s="22">
        <v>0.81957868031337122</v>
      </c>
      <c r="J23" s="14">
        <v>1.5545272845824524E-2</v>
      </c>
      <c r="K23" s="15">
        <v>3.9442429765983715E-2</v>
      </c>
      <c r="L23" s="8">
        <v>3.8808770628532309E-2</v>
      </c>
      <c r="M23" s="2">
        <v>0</v>
      </c>
      <c r="N23" s="39">
        <v>0.3039616593117988</v>
      </c>
      <c r="O23" s="25">
        <v>0.85087550292867631</v>
      </c>
      <c r="P23" s="25">
        <v>0.14912449707132436</v>
      </c>
      <c r="Q23" s="2">
        <v>0.99512713963266286</v>
      </c>
      <c r="R23" s="2">
        <v>0.99512713963266286</v>
      </c>
      <c r="S23" s="2">
        <v>0</v>
      </c>
      <c r="T23" s="43">
        <v>539.42522978069871</v>
      </c>
      <c r="U23" s="8">
        <v>5.0800178091641265E-2</v>
      </c>
      <c r="V23" s="15">
        <v>8.4523156792619805E-2</v>
      </c>
      <c r="W23" s="8">
        <v>7.659054602348804E-2</v>
      </c>
      <c r="X23" s="2">
        <v>1.7389468254708652E-2</v>
      </c>
      <c r="Y23" s="27">
        <v>0.18484720374522476</v>
      </c>
      <c r="Z23" s="26">
        <v>0.19023683413514497</v>
      </c>
      <c r="AA23" s="47">
        <v>0.19023683413514497</v>
      </c>
      <c r="AB23" s="26">
        <v>0</v>
      </c>
      <c r="AC23" s="64">
        <v>0.39139832980493161</v>
      </c>
      <c r="AD23" s="58">
        <f>VLOOKUP(A23,[1]Лист1!$A$2:$J$87,10,FALSE)</f>
        <v>0.33829999999999999</v>
      </c>
      <c r="AE23" s="9">
        <f>VLOOKUP(A23,[1]Лист1!$A$2:$L$87,12,FALSE)</f>
        <v>2.731454859114436E-2</v>
      </c>
      <c r="AF23" s="8">
        <v>3.295013630865902E-2</v>
      </c>
      <c r="AG23" s="5">
        <v>0.11346577061079398</v>
      </c>
      <c r="AH23" s="16">
        <v>0.31381339904206623</v>
      </c>
      <c r="AI23" s="64">
        <v>9.6571890658691095E-2</v>
      </c>
      <c r="AJ23" s="64">
        <v>0.69507628239659569</v>
      </c>
      <c r="AK23" s="26">
        <f>VLOOKUP(A23,[1]Лист1!$A$2:$N$87,14,FALSE)</f>
        <v>2.6533018867924878E-3</v>
      </c>
      <c r="AL23" s="26">
        <v>0</v>
      </c>
      <c r="AM23" s="26">
        <v>7.1656899290812879E-3</v>
      </c>
      <c r="AN23" s="25">
        <v>0.99512713963246135</v>
      </c>
    </row>
    <row r="24" spans="1:40" s="7" customFormat="1" x14ac:dyDescent="0.25">
      <c r="A24" s="4" t="s">
        <v>42</v>
      </c>
      <c r="B24" s="7" t="s">
        <v>41</v>
      </c>
      <c r="C24" s="4" t="s">
        <v>42</v>
      </c>
      <c r="D24" s="4">
        <v>2014</v>
      </c>
      <c r="E24" s="7">
        <v>2015</v>
      </c>
      <c r="F24" s="21">
        <v>0.79917555596894874</v>
      </c>
      <c r="G24" s="21">
        <v>0.88449415953450827</v>
      </c>
      <c r="H24" s="21">
        <v>0.84050706353304716</v>
      </c>
      <c r="I24" s="22">
        <v>0.68440950481499696</v>
      </c>
      <c r="J24" s="14">
        <v>0.15720802518929572</v>
      </c>
      <c r="K24" s="15">
        <v>0.4931713367310383</v>
      </c>
      <c r="L24" s="8">
        <v>0.30535192801847538</v>
      </c>
      <c r="M24" s="2">
        <v>3.6958374976048723E-2</v>
      </c>
      <c r="N24" s="39">
        <v>7.4926829890089724E-2</v>
      </c>
      <c r="O24" s="25">
        <v>0.33976909649388304</v>
      </c>
      <c r="P24" s="25">
        <v>0.11298214284425542</v>
      </c>
      <c r="Q24" s="2">
        <v>0.33262497222878018</v>
      </c>
      <c r="R24" s="2">
        <v>0.78208920357378986</v>
      </c>
      <c r="S24" s="2">
        <v>3.4327384937267738E-2</v>
      </c>
      <c r="T24" s="43">
        <v>1546.789373531504</v>
      </c>
      <c r="U24" s="8">
        <v>6.5367815814398905E-2</v>
      </c>
      <c r="V24" s="15">
        <v>0.2050234864203499</v>
      </c>
      <c r="W24" s="8">
        <v>0.12670831901973928</v>
      </c>
      <c r="X24" s="2">
        <v>1.6852167992155945E-2</v>
      </c>
      <c r="Y24" s="27">
        <v>2.6935682010520847E-2</v>
      </c>
      <c r="Z24" s="26">
        <v>6.7520103055402098E-2</v>
      </c>
      <c r="AA24" s="47">
        <v>3.4153223661024613E-2</v>
      </c>
      <c r="AB24" s="26">
        <v>8.559346540800138E-3</v>
      </c>
      <c r="AC24" s="64">
        <v>8.5207988080497163E-2</v>
      </c>
      <c r="AD24" s="58">
        <f>VLOOKUP(A24,[1]Лист1!$A$2:$J$87,10,FALSE)</f>
        <v>0.39019999999999999</v>
      </c>
      <c r="AE24" s="9">
        <f>VLOOKUP(A24,[1]Лист1!$A$2:$L$87,12,FALSE)</f>
        <v>6.9401383257810673E-2</v>
      </c>
      <c r="AF24" s="8">
        <v>0.30566524926848548</v>
      </c>
      <c r="AG24" s="5">
        <v>0.44783988769606797</v>
      </c>
      <c r="AH24" s="16">
        <v>0.1166265023662985</v>
      </c>
      <c r="AI24" s="64">
        <v>7.3494976501717896E-3</v>
      </c>
      <c r="AJ24" s="64">
        <v>0.32093526971482533</v>
      </c>
      <c r="AK24" s="26">
        <f>VLOOKUP(A24,[1]Лист1!$A$2:$N$87,14,FALSE)</f>
        <v>5.3530461381595482E-3</v>
      </c>
      <c r="AL24" s="26">
        <v>0</v>
      </c>
      <c r="AM24" s="26">
        <v>9.0270587896622137E-2</v>
      </c>
      <c r="AN24" s="25">
        <v>0.33262497222878312</v>
      </c>
    </row>
    <row r="25" spans="1:40" s="7" customFormat="1" ht="21.75" customHeight="1" x14ac:dyDescent="0.25">
      <c r="A25" s="4" t="s">
        <v>44</v>
      </c>
      <c r="B25" s="7" t="s">
        <v>43</v>
      </c>
      <c r="C25" s="4" t="s">
        <v>44</v>
      </c>
      <c r="D25" s="4">
        <v>2014</v>
      </c>
      <c r="E25" s="7">
        <v>2015</v>
      </c>
      <c r="F25" s="21">
        <v>0.59295909628601196</v>
      </c>
      <c r="G25" s="21">
        <v>0.74755871682854025</v>
      </c>
      <c r="H25" s="21">
        <v>0.72921064891526977</v>
      </c>
      <c r="I25" s="22">
        <v>0.4234459955597123</v>
      </c>
      <c r="J25" s="14">
        <v>8.5676165193138365E-2</v>
      </c>
      <c r="K25" s="15">
        <v>0.22828685000755836</v>
      </c>
      <c r="L25" s="8">
        <v>0.16538569052919286</v>
      </c>
      <c r="M25" s="2">
        <v>5.6017841181220995E-2</v>
      </c>
      <c r="N25" s="39">
        <v>5.5575530183046937E-2</v>
      </c>
      <c r="O25" s="25">
        <v>0.5461986123031104</v>
      </c>
      <c r="P25" s="25">
        <v>0.1002716660383265</v>
      </c>
      <c r="Q25" s="2">
        <v>0.20585409511573299</v>
      </c>
      <c r="R25" s="2">
        <v>0.78562883025462871</v>
      </c>
      <c r="S25" s="2">
        <v>3.0293270352751901E-2</v>
      </c>
      <c r="T25" s="43">
        <v>1465.2493928316069</v>
      </c>
      <c r="U25" s="8">
        <v>8.8221900891172045E-2</v>
      </c>
      <c r="V25" s="15">
        <v>0.10241839249317627</v>
      </c>
      <c r="W25" s="8">
        <v>0.14575716170099337</v>
      </c>
      <c r="X25" s="2">
        <v>3.0638668908151898E-2</v>
      </c>
      <c r="Y25" s="27">
        <v>1.8839482047640788E-2</v>
      </c>
      <c r="Z25" s="26">
        <v>4.0533414591658198E-2</v>
      </c>
      <c r="AA25" s="47">
        <v>3.2676580438193291E-2</v>
      </c>
      <c r="AB25" s="26">
        <v>1.3607934721326697E-3</v>
      </c>
      <c r="AC25" s="64">
        <v>0.10647050734111446</v>
      </c>
      <c r="AD25" s="58">
        <f>VLOOKUP(A25,[1]Лист1!$A$2:$J$87,10,FALSE)</f>
        <v>0.35239999999999999</v>
      </c>
      <c r="AE25" s="9">
        <f>VLOOKUP(A25,[1]Лист1!$A$2:$L$87,12,FALSE)</f>
        <v>6.7971436128008461E-2</v>
      </c>
      <c r="AF25" s="8">
        <v>0.36347478783871356</v>
      </c>
      <c r="AG25" s="5">
        <v>0.46301581137418291</v>
      </c>
      <c r="AH25" s="16">
        <v>0.29677991580169022</v>
      </c>
      <c r="AI25" s="64">
        <v>1.5094741338762549E-2</v>
      </c>
      <c r="AJ25" s="64">
        <v>0.40320150142493322</v>
      </c>
      <c r="AK25" s="26">
        <f>VLOOKUP(A25,[1]Лист1!$A$2:$N$87,14,FALSE)</f>
        <v>2.5474101330314517E-3</v>
      </c>
      <c r="AL25" s="26">
        <v>0</v>
      </c>
      <c r="AM25" s="26">
        <v>1.4876887081322199E-2</v>
      </c>
      <c r="AN25" s="25">
        <v>0.20585409511574745</v>
      </c>
    </row>
    <row r="26" spans="1:40" s="7" customFormat="1" ht="21.75" customHeight="1" x14ac:dyDescent="0.25">
      <c r="A26" s="4" t="s">
        <v>46</v>
      </c>
      <c r="B26" s="7" t="s">
        <v>45</v>
      </c>
      <c r="C26" s="4" t="s">
        <v>46</v>
      </c>
      <c r="D26" s="4">
        <v>2014</v>
      </c>
      <c r="E26" s="7">
        <v>2015</v>
      </c>
      <c r="F26" s="21">
        <v>0.43731732558664804</v>
      </c>
      <c r="G26" s="21">
        <v>0.45357848398783712</v>
      </c>
      <c r="H26" s="21">
        <v>0.45093593962539469</v>
      </c>
      <c r="I26" s="22">
        <v>0.55023727319707194</v>
      </c>
      <c r="J26" s="14">
        <v>2.5188065078558974E-2</v>
      </c>
      <c r="K26" s="15">
        <v>0.11746151375049448</v>
      </c>
      <c r="L26" s="8">
        <v>3.1593837102211829E-2</v>
      </c>
      <c r="M26" s="2">
        <v>0</v>
      </c>
      <c r="N26" s="39">
        <v>2.862216089025257E-2</v>
      </c>
      <c r="O26" s="25">
        <v>0.24837483453328252</v>
      </c>
      <c r="P26" s="25">
        <v>0.3192496710706203</v>
      </c>
      <c r="Q26" s="2">
        <v>0.31674998864223608</v>
      </c>
      <c r="R26" s="2">
        <v>0.56804079889031689</v>
      </c>
      <c r="S26" s="2">
        <v>0</v>
      </c>
      <c r="T26" s="43">
        <v>1243.7892829173627</v>
      </c>
      <c r="U26" s="8">
        <v>5.2181717066193824E-2</v>
      </c>
      <c r="V26" s="15">
        <v>0.11262808595430193</v>
      </c>
      <c r="W26" s="8">
        <v>6.8566614944714138E-2</v>
      </c>
      <c r="X26" s="2">
        <v>3.3801807739284519E-2</v>
      </c>
      <c r="Y26" s="27">
        <v>1.9633047327170187E-2</v>
      </c>
      <c r="Z26" s="26">
        <v>7.5816583293374193E-2</v>
      </c>
      <c r="AA26" s="47">
        <v>3.9091246592329161E-2</v>
      </c>
      <c r="AB26" s="26">
        <v>0</v>
      </c>
      <c r="AC26" s="64">
        <v>5.0556848001800721E-2</v>
      </c>
      <c r="AD26" s="58">
        <f>VLOOKUP(A26,[1]Лист1!$A$2:$J$87,10,FALSE)</f>
        <v>0.31879999999999997</v>
      </c>
      <c r="AE26" s="9">
        <f>VLOOKUP(A26,[1]Лист1!$A$2:$L$87,12,FALSE)</f>
        <v>1.8472906403940906E-2</v>
      </c>
      <c r="AF26" s="8">
        <v>4.1355135984894716E-2</v>
      </c>
      <c r="AG26" s="5">
        <v>0.20291817040420534</v>
      </c>
      <c r="AH26" s="16">
        <v>4.2325815273220879E-2</v>
      </c>
      <c r="AI26" s="64">
        <v>3.9878814386711684E-3</v>
      </c>
      <c r="AJ26" s="64">
        <v>0.33065133090042986</v>
      </c>
      <c r="AK26" s="26">
        <f>VLOOKUP(A26,[1]Лист1!$A$2:$N$87,14,FALSE)</f>
        <v>9.4014415543723748E-4</v>
      </c>
      <c r="AL26" s="26">
        <v>0</v>
      </c>
      <c r="AM26" s="26">
        <v>2.6536594580840078E-2</v>
      </c>
      <c r="AN26" s="25">
        <v>0.31674998864224552</v>
      </c>
    </row>
    <row r="27" spans="1:40" s="7" customFormat="1" x14ac:dyDescent="0.25">
      <c r="A27" s="4" t="s">
        <v>48</v>
      </c>
      <c r="B27" s="7" t="s">
        <v>47</v>
      </c>
      <c r="C27" s="4" t="s">
        <v>48</v>
      </c>
      <c r="D27" s="4">
        <v>2014</v>
      </c>
      <c r="E27" s="7">
        <v>2015</v>
      </c>
      <c r="F27" s="21">
        <v>0.75877646880272154</v>
      </c>
      <c r="G27" s="21">
        <v>0.95997011548506062</v>
      </c>
      <c r="H27" s="21">
        <v>0.82535812242736961</v>
      </c>
      <c r="I27" s="22">
        <v>0.73053183298552415</v>
      </c>
      <c r="J27" s="14">
        <v>0.2258661485665166</v>
      </c>
      <c r="K27" s="15">
        <v>0.38501289245081038</v>
      </c>
      <c r="L27" s="8">
        <v>0.34924326267707284</v>
      </c>
      <c r="M27" s="2">
        <v>0.14098442640074033</v>
      </c>
      <c r="N27" s="39">
        <v>0.13136084966671532</v>
      </c>
      <c r="O27" s="25">
        <v>8.8779476254290363E-2</v>
      </c>
      <c r="P27" s="25">
        <v>0.14426991732427133</v>
      </c>
      <c r="Q27" s="2">
        <v>8.863060937668904E-2</v>
      </c>
      <c r="R27" s="2">
        <v>0.32598754069871044</v>
      </c>
      <c r="S27" s="2">
        <v>0.20067532552906825</v>
      </c>
      <c r="T27" s="43">
        <v>1945.3190588357133</v>
      </c>
      <c r="U27" s="8">
        <v>5.5914025925107455E-2</v>
      </c>
      <c r="V27" s="15">
        <v>0.21289389953714077</v>
      </c>
      <c r="W27" s="8">
        <v>0.2016093618516577</v>
      </c>
      <c r="X27" s="2">
        <v>2.2655676047564504E-2</v>
      </c>
      <c r="Y27" s="27">
        <v>3.6231291274890387E-2</v>
      </c>
      <c r="Z27" s="26">
        <v>6.5524837603289338E-2</v>
      </c>
      <c r="AA27" s="47">
        <v>3.2931885633836193E-2</v>
      </c>
      <c r="AB27" s="26">
        <v>2.4951922378026511E-2</v>
      </c>
      <c r="AC27" s="64">
        <v>9.1207888493851655E-2</v>
      </c>
      <c r="AD27" s="58">
        <f>VLOOKUP(A27,[1]Лист1!$A$2:$J$87,10,FALSE)</f>
        <v>0.28770000000000001</v>
      </c>
      <c r="AE27" s="9">
        <f>VLOOKUP(A27,[1]Лист1!$A$2:$L$87,12,FALSE)</f>
        <v>4.8296394310287795E-2</v>
      </c>
      <c r="AF27" s="8">
        <v>0.12485312086398641</v>
      </c>
      <c r="AG27" s="5">
        <v>0.30826692663065203</v>
      </c>
      <c r="AH27" s="16">
        <v>0.15353816505225878</v>
      </c>
      <c r="AI27" s="64">
        <v>1.4223379316784931E-2</v>
      </c>
      <c r="AJ27" s="64">
        <v>0.42996008054272372</v>
      </c>
      <c r="AK27" s="26">
        <f>VLOOKUP(A27,[1]Лист1!$A$2:$N$87,14,FALSE)</f>
        <v>7.5888237323214203E-3</v>
      </c>
      <c r="AL27" s="26">
        <v>0</v>
      </c>
      <c r="AM27" s="26">
        <v>3.848901472206278E-2</v>
      </c>
      <c r="AN27" s="25">
        <v>8.863060937669065E-2</v>
      </c>
    </row>
    <row r="28" spans="1:40" s="7" customFormat="1" ht="21.75" customHeight="1" x14ac:dyDescent="0.25">
      <c r="A28" s="4" t="s">
        <v>50</v>
      </c>
      <c r="B28" s="7" t="s">
        <v>49</v>
      </c>
      <c r="C28" s="4" t="s">
        <v>50</v>
      </c>
      <c r="D28" s="4">
        <v>2014</v>
      </c>
      <c r="E28" s="7">
        <v>2015</v>
      </c>
      <c r="F28" s="21">
        <v>0.78282332771546126</v>
      </c>
      <c r="G28" s="21">
        <v>0.78220514836305588</v>
      </c>
      <c r="H28" s="21">
        <v>0.84229122388843125</v>
      </c>
      <c r="I28" s="22">
        <v>0.7148867110377739</v>
      </c>
      <c r="J28" s="14">
        <v>9.4447010854689276E-2</v>
      </c>
      <c r="K28" s="15">
        <v>0.281794501584756</v>
      </c>
      <c r="L28" s="8">
        <v>0.16180373522309793</v>
      </c>
      <c r="M28" s="2">
        <v>4.5818513151195429E-2</v>
      </c>
      <c r="N28" s="39">
        <v>2.4125584531915704E-2</v>
      </c>
      <c r="O28" s="25">
        <v>0.24189814727233566</v>
      </c>
      <c r="P28" s="25">
        <v>0.27124849232259579</v>
      </c>
      <c r="Q28" s="2">
        <v>0.21372220947388484</v>
      </c>
      <c r="R28" s="2">
        <v>0.5247992878559925</v>
      </c>
      <c r="S28" s="2">
        <v>0.10554124101753844</v>
      </c>
      <c r="T28" s="43">
        <v>2956.918243900795</v>
      </c>
      <c r="U28" s="8">
        <v>0.16168620631026379</v>
      </c>
      <c r="V28" s="15">
        <v>0.14820366340413965</v>
      </c>
      <c r="W28" s="8">
        <v>0.14381921274181964</v>
      </c>
      <c r="X28" s="2">
        <v>0.12882808586452349</v>
      </c>
      <c r="Y28" s="27">
        <v>1.7266349900430723E-2</v>
      </c>
      <c r="Z28" s="26">
        <v>3.7949720537797833E-2</v>
      </c>
      <c r="AA28" s="47">
        <v>2.065323468041938E-2</v>
      </c>
      <c r="AB28" s="26">
        <v>6.5295822813902556E-3</v>
      </c>
      <c r="AC28" s="64">
        <v>8.3948411049714691E-2</v>
      </c>
      <c r="AD28" s="58">
        <f>VLOOKUP(A28,[1]Лист1!$A$2:$J$87,10,FALSE)</f>
        <v>0.29099999999999998</v>
      </c>
      <c r="AE28" s="9">
        <f>VLOOKUP(A28,[1]Лист1!$A$2:$L$87,12,FALSE)</f>
        <v>8.5193335429110381E-2</v>
      </c>
      <c r="AF28" s="8">
        <v>0.39601392987281703</v>
      </c>
      <c r="AG28" s="5">
        <v>0.44719751700042865</v>
      </c>
      <c r="AH28" s="16">
        <v>6.1221691827461733E-2</v>
      </c>
      <c r="AI28" s="64">
        <v>9.1254242489635859E-3</v>
      </c>
      <c r="AJ28" s="64">
        <v>0.38714032627346695</v>
      </c>
      <c r="AK28" s="26">
        <f>VLOOKUP(A28,[1]Лист1!$A$2:$N$87,14,FALSE)</f>
        <v>2.399725745629187E-3</v>
      </c>
      <c r="AL28" s="26">
        <v>2.0323987100183606E-2</v>
      </c>
      <c r="AM28" s="26">
        <v>2.9932918944823576E-2</v>
      </c>
      <c r="AN28" s="25">
        <v>0.23795245500882634</v>
      </c>
    </row>
    <row r="29" spans="1:40" s="7" customFormat="1" ht="21.75" customHeight="1" x14ac:dyDescent="0.25">
      <c r="A29" s="4" t="s">
        <v>52</v>
      </c>
      <c r="B29" s="7" t="s">
        <v>51</v>
      </c>
      <c r="C29" s="4" t="s">
        <v>52</v>
      </c>
      <c r="D29" s="4">
        <v>2014</v>
      </c>
      <c r="E29" s="7">
        <v>2015</v>
      </c>
      <c r="F29" s="21">
        <v>0.71284254205816255</v>
      </c>
      <c r="G29" s="21">
        <v>0.80509424906551841</v>
      </c>
      <c r="H29" s="21">
        <v>0.75286513215396389</v>
      </c>
      <c r="I29" s="22">
        <v>0.66121904929718078</v>
      </c>
      <c r="J29" s="14">
        <v>0.15102146160855157</v>
      </c>
      <c r="K29" s="15">
        <v>0.50640823925365419</v>
      </c>
      <c r="L29" s="8">
        <v>0.30419286625754649</v>
      </c>
      <c r="M29" s="2">
        <v>2.4720698297805946E-2</v>
      </c>
      <c r="N29" s="39">
        <v>0.11555092614861892</v>
      </c>
      <c r="O29" s="25">
        <v>0.41450229273209643</v>
      </c>
      <c r="P29" s="25">
        <v>0.21488960402122395</v>
      </c>
      <c r="Q29" s="2">
        <v>0.50646437943768219</v>
      </c>
      <c r="R29" s="2">
        <v>0.59285944777729205</v>
      </c>
      <c r="S29" s="2">
        <v>0.23183734453541885</v>
      </c>
      <c r="T29" s="43">
        <v>1501.8265994022747</v>
      </c>
      <c r="U29" s="8">
        <v>7.7375694193875563E-2</v>
      </c>
      <c r="V29" s="15">
        <v>0.15412370561106067</v>
      </c>
      <c r="W29" s="8">
        <v>0.12097771400437859</v>
      </c>
      <c r="X29" s="2">
        <v>3.6329918931047138E-2</v>
      </c>
      <c r="Y29" s="27">
        <v>3.7508212386445729E-2</v>
      </c>
      <c r="Z29" s="26">
        <v>5.3841428965718668E-2</v>
      </c>
      <c r="AA29" s="47">
        <v>3.8117447175611878E-2</v>
      </c>
      <c r="AB29" s="26">
        <v>5.9644260371802232E-2</v>
      </c>
      <c r="AC29" s="64">
        <v>0.1730712652383089</v>
      </c>
      <c r="AD29" s="58">
        <f>VLOOKUP(A29,[1]Лист1!$A$2:$J$87,10,FALSE)</f>
        <v>0.38690000000000002</v>
      </c>
      <c r="AE29" s="9">
        <f>VLOOKUP(A29,[1]Лист1!$A$2:$L$87,12,FALSE)</f>
        <v>5.9095330739299581E-2</v>
      </c>
      <c r="AF29" s="8">
        <v>0.16793473143302107</v>
      </c>
      <c r="AG29" s="5">
        <v>0.37821361798994746</v>
      </c>
      <c r="AH29" s="16">
        <v>0.18409195911026974</v>
      </c>
      <c r="AI29" s="64">
        <v>1.6604098248291128E-2</v>
      </c>
      <c r="AJ29" s="64">
        <v>0.377832799383435</v>
      </c>
      <c r="AK29" s="26">
        <f>VLOOKUP(A29,[1]Лист1!$A$2:$N$87,14,FALSE)</f>
        <v>4.3746783324755002E-3</v>
      </c>
      <c r="AL29" s="26">
        <v>0</v>
      </c>
      <c r="AM29" s="26">
        <v>7.7481706446039467E-2</v>
      </c>
      <c r="AN29" s="25">
        <v>0.50646437943768652</v>
      </c>
    </row>
    <row r="30" spans="1:40" s="7" customFormat="1" ht="21.75" customHeight="1" x14ac:dyDescent="0.25">
      <c r="A30" s="4" t="s">
        <v>54</v>
      </c>
      <c r="B30" s="7" t="s">
        <v>53</v>
      </c>
      <c r="C30" s="4" t="s">
        <v>54</v>
      </c>
      <c r="D30" s="4">
        <v>2014</v>
      </c>
      <c r="E30" s="7">
        <v>2015</v>
      </c>
      <c r="F30" s="21">
        <v>0.60223080884790747</v>
      </c>
      <c r="G30" s="21">
        <v>0.53747435914914055</v>
      </c>
      <c r="H30" s="21">
        <v>0.64328814144741386</v>
      </c>
      <c r="I30" s="22">
        <v>0.39323176778590974</v>
      </c>
      <c r="J30" s="14">
        <v>4.9127970673693212E-2</v>
      </c>
      <c r="K30" s="15">
        <v>0.17083262098549781</v>
      </c>
      <c r="L30" s="8">
        <v>8.0556441416653732E-2</v>
      </c>
      <c r="M30" s="2">
        <v>0</v>
      </c>
      <c r="N30" s="39">
        <v>7.2312889206999437E-2</v>
      </c>
      <c r="O30" s="25">
        <v>0.40515720988002896</v>
      </c>
      <c r="P30" s="25">
        <v>6.5587270857886015E-2</v>
      </c>
      <c r="Q30" s="2">
        <v>0.4747201378043075</v>
      </c>
      <c r="R30" s="2">
        <v>0.63021277528502462</v>
      </c>
      <c r="S30" s="2">
        <v>0</v>
      </c>
      <c r="T30" s="43">
        <v>1506.9172771437545</v>
      </c>
      <c r="U30" s="8">
        <v>9.273971363751797E-2</v>
      </c>
      <c r="V30" s="15">
        <v>0.22223756154558932</v>
      </c>
      <c r="W30" s="8">
        <v>9.8002034069995261E-2</v>
      </c>
      <c r="X30" s="2">
        <v>2.1824495377608496E-2</v>
      </c>
      <c r="Y30" s="27">
        <v>2.3887675017374266E-2</v>
      </c>
      <c r="Z30" s="26">
        <v>6.9842089803985735E-2</v>
      </c>
      <c r="AA30" s="47">
        <v>2.9143502797562348E-2</v>
      </c>
      <c r="AB30" s="26">
        <v>0</v>
      </c>
      <c r="AC30" s="64">
        <v>9.0445828515922672E-2</v>
      </c>
      <c r="AD30" s="58">
        <f>VLOOKUP(A30,[1]Лист1!$A$2:$J$87,10,FALSE)</f>
        <v>0.30070000000000002</v>
      </c>
      <c r="AE30" s="9">
        <f>VLOOKUP(A30,[1]Лист1!$A$2:$L$87,12,FALSE)</f>
        <v>7.5053829590895044E-2</v>
      </c>
      <c r="AF30" s="8">
        <v>0.27083188276151121</v>
      </c>
      <c r="AG30" s="5">
        <v>0.42124378124162298</v>
      </c>
      <c r="AH30" s="16">
        <v>0.12571813644594282</v>
      </c>
      <c r="AI30" s="64">
        <v>9.0030659119251146E-3</v>
      </c>
      <c r="AJ30" s="64">
        <v>0.43194550606330179</v>
      </c>
      <c r="AK30" s="26">
        <f>VLOOKUP(A30,[1]Лист1!$A$2:$N$87,14,FALSE)</f>
        <v>1.6600265604249681E-3</v>
      </c>
      <c r="AL30" s="26">
        <v>0</v>
      </c>
      <c r="AM30" s="26">
        <v>3.7333392427347338E-2</v>
      </c>
      <c r="AN30" s="25">
        <v>0.47472013780429945</v>
      </c>
    </row>
    <row r="31" spans="1:40" s="7" customFormat="1" x14ac:dyDescent="0.25">
      <c r="A31" s="4" t="s">
        <v>56</v>
      </c>
      <c r="B31" s="7" t="s">
        <v>55</v>
      </c>
      <c r="C31" s="4" t="s">
        <v>56</v>
      </c>
      <c r="D31" s="4">
        <v>2014</v>
      </c>
      <c r="E31" s="7">
        <v>2015</v>
      </c>
      <c r="F31" s="21">
        <v>0.4283708262474179</v>
      </c>
      <c r="G31" s="21">
        <v>0.5214233803227627</v>
      </c>
      <c r="H31" s="21">
        <v>0.54597245309973408</v>
      </c>
      <c r="I31" s="22">
        <v>0.1951671752129385</v>
      </c>
      <c r="J31" s="14">
        <v>0</v>
      </c>
      <c r="K31" s="15">
        <v>0</v>
      </c>
      <c r="L31" s="8">
        <v>0</v>
      </c>
      <c r="M31" s="2">
        <v>0</v>
      </c>
      <c r="N31" s="39">
        <v>0.49923579627492987</v>
      </c>
      <c r="O31" s="25">
        <v>0.90646783036819001</v>
      </c>
      <c r="P31" s="25">
        <v>0.11834681983103654</v>
      </c>
      <c r="Q31" s="2">
        <v>0</v>
      </c>
      <c r="R31" s="2">
        <v>0</v>
      </c>
      <c r="S31" s="2">
        <v>0</v>
      </c>
      <c r="T31" s="43">
        <v>665.0999764404479</v>
      </c>
      <c r="U31" s="8">
        <v>8.4147788807863069E-2</v>
      </c>
      <c r="V31" s="15">
        <v>0.17559394950619933</v>
      </c>
      <c r="W31" s="8">
        <v>8.8081815572109076E-2</v>
      </c>
      <c r="X31" s="2">
        <v>5.0408386440153323E-2</v>
      </c>
      <c r="Y31" s="27">
        <v>0</v>
      </c>
      <c r="Z31" s="26">
        <v>0</v>
      </c>
      <c r="AA31" s="47">
        <v>0</v>
      </c>
      <c r="AB31" s="26">
        <v>0</v>
      </c>
      <c r="AC31" s="64">
        <v>0.34900962458048818</v>
      </c>
      <c r="AD31" s="58">
        <f>VLOOKUP(A31,[1]Лист1!$A$2:$J$87,10,FALSE)</f>
        <v>0.32629999999999998</v>
      </c>
      <c r="AE31" s="9">
        <f>VLOOKUP(A31,[1]Лист1!$A$2:$L$87,12,FALSE)</f>
        <v>5.2004648460197637E-2</v>
      </c>
      <c r="AF31" s="8">
        <v>8.8091574227845582E-2</v>
      </c>
      <c r="AG31" s="5">
        <v>0.19034324080846399</v>
      </c>
      <c r="AH31" s="16">
        <v>0.53028954310174425</v>
      </c>
      <c r="AI31" s="64">
        <v>6.8901930666963859E-2</v>
      </c>
      <c r="AJ31" s="64">
        <v>0.63302631777124641</v>
      </c>
      <c r="AK31" s="26">
        <f>VLOOKUP(A31,[1]Лист1!$A$2:$N$87,14,FALSE)</f>
        <v>0</v>
      </c>
      <c r="AL31" s="26">
        <v>0</v>
      </c>
      <c r="AM31" s="26">
        <v>0</v>
      </c>
      <c r="AN31" s="25" t="e">
        <v>#DIV/0!</v>
      </c>
    </row>
    <row r="32" spans="1:40" s="7" customFormat="1" x14ac:dyDescent="0.25">
      <c r="A32" s="4" t="s">
        <v>58</v>
      </c>
      <c r="B32" s="7" t="s">
        <v>57</v>
      </c>
      <c r="C32" s="4" t="s">
        <v>58</v>
      </c>
      <c r="D32" s="4">
        <v>2014</v>
      </c>
      <c r="E32" s="7">
        <v>2015</v>
      </c>
      <c r="F32" s="21">
        <v>0.64085354123631921</v>
      </c>
      <c r="G32" s="21">
        <v>0.75081949666976877</v>
      </c>
      <c r="H32" s="21">
        <v>0.74262887587484239</v>
      </c>
      <c r="I32" s="22">
        <v>0.50235567563204053</v>
      </c>
      <c r="J32" s="14">
        <v>0.12086616269896779</v>
      </c>
      <c r="K32" s="15">
        <v>0.64758461170126347</v>
      </c>
      <c r="L32" s="8">
        <v>0.24740778151559031</v>
      </c>
      <c r="M32" s="2">
        <v>7.976680514008222E-2</v>
      </c>
      <c r="N32" s="39">
        <v>5.4125831676418476E-2</v>
      </c>
      <c r="O32" s="25">
        <v>0.3217611911342747</v>
      </c>
      <c r="P32" s="25">
        <v>0.29409789183514895</v>
      </c>
      <c r="Q32" s="2">
        <v>0.27450520109658461</v>
      </c>
      <c r="R32" s="2">
        <v>0.84799347160660954</v>
      </c>
      <c r="S32" s="2">
        <v>8.8908971158232236E-2</v>
      </c>
      <c r="T32" s="43">
        <v>1189.1867642390841</v>
      </c>
      <c r="U32" s="8">
        <v>5.6439677137158049E-2</v>
      </c>
      <c r="V32" s="15">
        <v>0.14022074945920401</v>
      </c>
      <c r="W32" s="8">
        <v>8.5211579442638685E-2</v>
      </c>
      <c r="X32" s="2">
        <v>4.7347633908400355E-2</v>
      </c>
      <c r="Y32" s="27">
        <v>1.444383571379506E-2</v>
      </c>
      <c r="Z32" s="26">
        <v>2.7496091219318244E-2</v>
      </c>
      <c r="AA32" s="47">
        <v>2.3352559851084399E-2</v>
      </c>
      <c r="AB32" s="26">
        <v>3.2496747317216457E-3</v>
      </c>
      <c r="AC32" s="64">
        <v>5.6840588490398407E-2</v>
      </c>
      <c r="AD32" s="58">
        <f>VLOOKUP(A32,[1]Лист1!$A$2:$J$87,10,FALSE)</f>
        <v>0.33189999999999997</v>
      </c>
      <c r="AE32" s="9">
        <f>VLOOKUP(A32,[1]Лист1!$A$2:$L$87,12,FALSE)</f>
        <v>3.8249782671689492E-2</v>
      </c>
      <c r="AF32" s="8">
        <v>0.21319389120754553</v>
      </c>
      <c r="AG32" s="5">
        <v>0.44573209825967469</v>
      </c>
      <c r="AH32" s="16">
        <v>8.9043032738106015E-2</v>
      </c>
      <c r="AI32" s="64">
        <v>3.5753790750591365E-3</v>
      </c>
      <c r="AJ32" s="64">
        <v>0.32788697236625569</v>
      </c>
      <c r="AK32" s="26">
        <f>VLOOKUP(A32,[1]Лист1!$A$2:$N$87,14,FALSE)</f>
        <v>3.0039050765995824E-3</v>
      </c>
      <c r="AL32" s="26">
        <v>0</v>
      </c>
      <c r="AM32" s="26">
        <v>7.7526209670467083E-2</v>
      </c>
      <c r="AN32" s="25">
        <v>0.27450520109658955</v>
      </c>
    </row>
    <row r="33" spans="1:40" s="7" customFormat="1" x14ac:dyDescent="0.25">
      <c r="A33" s="4" t="s">
        <v>60</v>
      </c>
      <c r="B33" s="7" t="s">
        <v>59</v>
      </c>
      <c r="C33" s="4" t="s">
        <v>60</v>
      </c>
      <c r="D33" s="4">
        <v>2014</v>
      </c>
      <c r="E33" s="7">
        <v>2015</v>
      </c>
      <c r="F33" s="21">
        <v>0.71397602231217483</v>
      </c>
      <c r="G33" s="21">
        <v>0.90173085926760888</v>
      </c>
      <c r="H33" s="21">
        <v>0.8024687819593197</v>
      </c>
      <c r="I33" s="22">
        <v>0.63400546552704329</v>
      </c>
      <c r="J33" s="14">
        <v>0.31533035384533242</v>
      </c>
      <c r="K33" s="15">
        <v>0.73361868269004116</v>
      </c>
      <c r="L33" s="8">
        <v>0.51710848590969305</v>
      </c>
      <c r="M33" s="2">
        <v>5.9084501254915101E-2</v>
      </c>
      <c r="N33" s="39">
        <v>0.16776911014155624</v>
      </c>
      <c r="O33" s="25">
        <v>0.55478590768966696</v>
      </c>
      <c r="P33" s="25">
        <v>0.16903162463233551</v>
      </c>
      <c r="Q33" s="2">
        <v>0.27555086438063059</v>
      </c>
      <c r="R33" s="2">
        <v>0.41248476012455632</v>
      </c>
      <c r="S33" s="2">
        <v>6.9800139134528566E-2</v>
      </c>
      <c r="T33" s="43">
        <v>2654.5525672927706</v>
      </c>
      <c r="U33" s="8">
        <v>0.17338762757230902</v>
      </c>
      <c r="V33" s="15">
        <v>0.35862526388538085</v>
      </c>
      <c r="W33" s="8">
        <v>0.26889970598570717</v>
      </c>
      <c r="X33" s="2">
        <v>7.7310376973543815E-2</v>
      </c>
      <c r="Y33" s="27">
        <v>1.767312208226067E-2</v>
      </c>
      <c r="Z33" s="26">
        <v>2.2520249591084909E-2</v>
      </c>
      <c r="AA33" s="47">
        <v>1.7122315055129615E-2</v>
      </c>
      <c r="AB33" s="26">
        <v>1.0506458854222753E-2</v>
      </c>
      <c r="AC33" s="64">
        <v>0.18668082658390869</v>
      </c>
      <c r="AD33" s="58">
        <f>VLOOKUP(A33,[1]Лист1!$A$2:$J$87,10,FALSE)</f>
        <v>0.33839999999999998</v>
      </c>
      <c r="AE33" s="9">
        <f>VLOOKUP(A33,[1]Лист1!$A$2:$L$87,12,FALSE)</f>
        <v>0.14177022571645956</v>
      </c>
      <c r="AF33" s="8">
        <v>0.35221582396803913</v>
      </c>
      <c r="AG33" s="5">
        <v>0.55481157274804482</v>
      </c>
      <c r="AH33" s="16">
        <v>0.28797478419501543</v>
      </c>
      <c r="AI33" s="64">
        <v>2.6797937653860397E-2</v>
      </c>
      <c r="AJ33" s="64">
        <v>0.4517619831482611</v>
      </c>
      <c r="AK33" s="26">
        <f>VLOOKUP(A33,[1]Лист1!$A$2:$N$87,14,FALSE)</f>
        <v>5.5833088451366815E-3</v>
      </c>
      <c r="AL33" s="26">
        <v>0</v>
      </c>
      <c r="AM33" s="26">
        <v>3.4613377116980565E-2</v>
      </c>
      <c r="AN33" s="25">
        <v>0.27555086438063553</v>
      </c>
    </row>
    <row r="34" spans="1:40" s="7" customFormat="1" x14ac:dyDescent="0.25">
      <c r="A34" s="4" t="s">
        <v>62</v>
      </c>
      <c r="B34" s="7" t="s">
        <v>61</v>
      </c>
      <c r="C34" s="4" t="s">
        <v>62</v>
      </c>
      <c r="D34" s="4">
        <v>2014</v>
      </c>
      <c r="E34" s="7">
        <v>2015</v>
      </c>
      <c r="F34" s="21">
        <v>0.62209937633407064</v>
      </c>
      <c r="G34" s="21">
        <v>0.70983509153140634</v>
      </c>
      <c r="H34" s="21">
        <v>0.68933711101750106</v>
      </c>
      <c r="I34" s="22">
        <v>0.45536344079809515</v>
      </c>
      <c r="J34" s="14">
        <v>0.17053160316284127</v>
      </c>
      <c r="K34" s="15">
        <v>0.40471579728782708</v>
      </c>
      <c r="L34" s="8">
        <v>0.34341933001108393</v>
      </c>
      <c r="M34" s="2">
        <v>0</v>
      </c>
      <c r="N34" s="39">
        <v>9.4687475399924864E-2</v>
      </c>
      <c r="O34" s="25">
        <v>0.53730249164895227</v>
      </c>
      <c r="P34" s="25">
        <v>8.4311537546422968E-2</v>
      </c>
      <c r="Q34" s="2">
        <v>0.28317715780806929</v>
      </c>
      <c r="R34" s="2">
        <v>0.72060768330230651</v>
      </c>
      <c r="S34" s="2">
        <v>0</v>
      </c>
      <c r="T34" s="43">
        <v>1255.5019471144276</v>
      </c>
      <c r="U34" s="8">
        <v>8.1215900313346023E-2</v>
      </c>
      <c r="V34" s="15">
        <v>0.18605001559302975</v>
      </c>
      <c r="W34" s="8">
        <v>0.11442064146290774</v>
      </c>
      <c r="X34" s="2">
        <v>2.2380788058618949E-2</v>
      </c>
      <c r="Y34" s="27">
        <v>5.5342416913500055E-3</v>
      </c>
      <c r="Z34" s="26">
        <v>1.119885004480093E-2</v>
      </c>
      <c r="AA34" s="47">
        <v>6.1541626170881648E-3</v>
      </c>
      <c r="AB34" s="26">
        <v>0</v>
      </c>
      <c r="AC34" s="64">
        <v>0.11175861722591172</v>
      </c>
      <c r="AD34" s="58">
        <f>VLOOKUP(A34,[1]Лист1!$A$2:$J$87,10,FALSE)</f>
        <v>0.31090000000000001</v>
      </c>
      <c r="AE34" s="9">
        <f>VLOOKUP(A34,[1]Лист1!$A$2:$L$87,12,FALSE)</f>
        <v>6.0441220912662484E-2</v>
      </c>
      <c r="AF34" s="8">
        <v>0.15700355363170682</v>
      </c>
      <c r="AG34" s="5">
        <v>0.3098662872215332</v>
      </c>
      <c r="AH34" s="16">
        <v>0.13268737231957053</v>
      </c>
      <c r="AI34" s="64">
        <v>1.3778218320259869E-2</v>
      </c>
      <c r="AJ34" s="64">
        <v>0.39466219415472376</v>
      </c>
      <c r="AK34" s="26">
        <f>VLOOKUP(A34,[1]Лист1!$A$2:$N$87,14,FALSE)</f>
        <v>1.2849341471249966E-3</v>
      </c>
      <c r="AL34" s="26">
        <v>0</v>
      </c>
      <c r="AM34" s="26">
        <v>1.1021683298644782E-2</v>
      </c>
      <c r="AN34" s="25">
        <v>0.28317715780810959</v>
      </c>
    </row>
    <row r="35" spans="1:40" s="7" customFormat="1" ht="21.75" customHeight="1" x14ac:dyDescent="0.25">
      <c r="A35" s="4" t="s">
        <v>63</v>
      </c>
      <c r="B35" s="50" t="s">
        <v>177</v>
      </c>
      <c r="C35" s="4" t="s">
        <v>63</v>
      </c>
      <c r="D35" s="4">
        <v>2014</v>
      </c>
      <c r="E35" s="7">
        <v>2015</v>
      </c>
      <c r="F35" s="21">
        <v>0.65513453480978801</v>
      </c>
      <c r="G35" s="21">
        <v>1</v>
      </c>
      <c r="H35" s="21">
        <v>0.76578203470554784</v>
      </c>
      <c r="I35" s="22">
        <v>0.47262660249962107</v>
      </c>
      <c r="J35" s="14">
        <v>8.7128162481466421E-3</v>
      </c>
      <c r="K35" s="15">
        <v>0.81908770639547324</v>
      </c>
      <c r="L35" s="8">
        <v>2.091391933161707E-2</v>
      </c>
      <c r="M35" s="2">
        <v>0</v>
      </c>
      <c r="N35" s="39">
        <v>8.7291459913926448E-4</v>
      </c>
      <c r="O35" s="25">
        <v>4.162310182952509E-2</v>
      </c>
      <c r="P35" s="25">
        <v>0.13005342941460435</v>
      </c>
      <c r="Q35" s="2">
        <v>4.889938440951766E-2</v>
      </c>
      <c r="R35" s="2">
        <v>0.94133233892949442</v>
      </c>
      <c r="S35" s="2">
        <v>0</v>
      </c>
      <c r="T35" s="43">
        <v>1881.0392786083648</v>
      </c>
      <c r="U35" s="8">
        <v>5.8692647041151041E-2</v>
      </c>
      <c r="V35" s="15">
        <v>0.17175672842679385</v>
      </c>
      <c r="W35" s="8">
        <v>0.11094458855391008</v>
      </c>
      <c r="X35" s="2">
        <v>3.1399166484784906E-2</v>
      </c>
      <c r="Y35" s="27">
        <v>3.4042960009072101E-2</v>
      </c>
      <c r="Z35" s="26">
        <v>4.5731813088761508E-2</v>
      </c>
      <c r="AA35" s="47">
        <v>3.6575480118992219E-2</v>
      </c>
      <c r="AB35" s="26">
        <v>0</v>
      </c>
      <c r="AC35" s="64">
        <v>9.5133004482654668E-4</v>
      </c>
      <c r="AD35" s="58">
        <f>VLOOKUP(A35,[1]Лист1!$A$2:$J$87,10,FALSE)</f>
        <v>0.2235</v>
      </c>
      <c r="AE35" s="9">
        <f>VLOOKUP(A35,[1]Лист1!$A$2:$L$87,12,FALSE)</f>
        <v>5.8154235145385612E-2</v>
      </c>
      <c r="AF35" s="8">
        <v>0.75796905149528893</v>
      </c>
      <c r="AG35" s="5">
        <v>0.69836481170861375</v>
      </c>
      <c r="AH35" s="16">
        <v>3.1724633019757018E-3</v>
      </c>
      <c r="AI35" s="64">
        <v>4.8734235549506561E-5</v>
      </c>
      <c r="AJ35" s="64">
        <v>0.23173274488839052</v>
      </c>
      <c r="AK35" s="26">
        <f>VLOOKUP(A35,[1]Лист1!$A$2:$N$87,14,FALSE)</f>
        <v>4.472271914131887E-4</v>
      </c>
      <c r="AL35" s="26">
        <v>0</v>
      </c>
      <c r="AM35" s="26">
        <v>0.12603243750619264</v>
      </c>
      <c r="AN35" s="25">
        <v>4.8899384409517861E-2</v>
      </c>
    </row>
    <row r="36" spans="1:40" s="7" customFormat="1" ht="21.75" customHeight="1" x14ac:dyDescent="0.25">
      <c r="A36" s="4" t="s">
        <v>65</v>
      </c>
      <c r="B36" s="7" t="s">
        <v>64</v>
      </c>
      <c r="C36" s="4" t="s">
        <v>65</v>
      </c>
      <c r="D36" s="4">
        <v>2014</v>
      </c>
      <c r="E36" s="7">
        <v>2015</v>
      </c>
      <c r="F36" s="21">
        <v>0.77529013371792399</v>
      </c>
      <c r="G36" s="21">
        <v>0.89015994858534842</v>
      </c>
      <c r="H36" s="21">
        <v>0.85154188144032628</v>
      </c>
      <c r="I36" s="22">
        <v>0.60945140776672269</v>
      </c>
      <c r="J36" s="14">
        <v>2.526187798188869E-4</v>
      </c>
      <c r="K36" s="15">
        <v>0</v>
      </c>
      <c r="L36" s="8">
        <v>6.4061372199764434E-4</v>
      </c>
      <c r="M36" s="2">
        <v>0</v>
      </c>
      <c r="N36" s="39">
        <v>4.4899608450040696E-3</v>
      </c>
      <c r="O36" s="25">
        <v>0.25535856258175765</v>
      </c>
      <c r="P36" s="25">
        <v>0.21445927887057417</v>
      </c>
      <c r="Q36" s="2">
        <v>0</v>
      </c>
      <c r="R36" s="2">
        <v>1</v>
      </c>
      <c r="S36" s="2">
        <v>0</v>
      </c>
      <c r="T36" s="43">
        <v>949.32575986181428</v>
      </c>
      <c r="U36" s="8">
        <v>4.6252925328449254E-2</v>
      </c>
      <c r="V36" s="15">
        <v>5.3045162336754298E-2</v>
      </c>
      <c r="W36" s="8">
        <v>7.2333390978285242E-2</v>
      </c>
      <c r="X36" s="2">
        <v>3.5722220738434125E-2</v>
      </c>
      <c r="Y36" s="27">
        <v>0.1827517796713333</v>
      </c>
      <c r="Z36" s="26">
        <v>0</v>
      </c>
      <c r="AA36" s="47">
        <v>0.1827517796713333</v>
      </c>
      <c r="AB36" s="26">
        <v>0</v>
      </c>
      <c r="AC36" s="64">
        <v>1.5675611121090432E-2</v>
      </c>
      <c r="AD36" s="58">
        <f>VLOOKUP(A36,[1]Лист1!$A$2:$J$87,10,FALSE)</f>
        <v>0.2366</v>
      </c>
      <c r="AE36" s="9">
        <f>VLOOKUP(A36,[1]Лист1!$A$2:$L$87,12,FALSE)</f>
        <v>4.6736502820306204E-2</v>
      </c>
      <c r="AF36" s="8">
        <v>0.12247200247371767</v>
      </c>
      <c r="AG36" s="5">
        <v>0.10883220510488396</v>
      </c>
      <c r="AH36" s="16">
        <v>6.8553750363518863E-3</v>
      </c>
      <c r="AI36" s="64">
        <v>1.9138498227767263E-3</v>
      </c>
      <c r="AJ36" s="64">
        <v>0.31295738549146596</v>
      </c>
      <c r="AK36" s="26">
        <f>VLOOKUP(A36,[1]Лист1!$A$2:$N$87,14,FALSE)</f>
        <v>4.2247570764676379E-4</v>
      </c>
      <c r="AL36" s="26">
        <v>1.5859815019651655E-2</v>
      </c>
      <c r="AM36" s="26">
        <v>4.9951762946429936E-3</v>
      </c>
      <c r="AN36" s="25">
        <v>0.60818965518514712</v>
      </c>
    </row>
    <row r="37" spans="1:40" s="7" customFormat="1" ht="21.75" customHeight="1" x14ac:dyDescent="0.25">
      <c r="A37" s="4" t="s">
        <v>67</v>
      </c>
      <c r="B37" s="7" t="s">
        <v>66</v>
      </c>
      <c r="C37" s="4" t="s">
        <v>67</v>
      </c>
      <c r="D37" s="4">
        <v>2014</v>
      </c>
      <c r="E37" s="7">
        <v>2015</v>
      </c>
      <c r="F37" s="21">
        <v>0.65529599495890445</v>
      </c>
      <c r="G37" s="21">
        <v>0.69657022533828339</v>
      </c>
      <c r="H37" s="21">
        <v>0.68057112070424053</v>
      </c>
      <c r="I37" s="22">
        <v>0.68028385127796409</v>
      </c>
      <c r="J37" s="14">
        <v>5.3724507018044231E-2</v>
      </c>
      <c r="K37" s="15">
        <v>0.19621691733786295</v>
      </c>
      <c r="L37" s="8">
        <v>0.11214219758842012</v>
      </c>
      <c r="M37" s="2">
        <v>0</v>
      </c>
      <c r="N37" s="39">
        <v>2.3576224341791397E-2</v>
      </c>
      <c r="O37" s="25">
        <v>0.15320880062612083</v>
      </c>
      <c r="P37" s="25">
        <v>0.62740389277409669</v>
      </c>
      <c r="Q37" s="2">
        <v>0.40812620578327052</v>
      </c>
      <c r="R37" s="2">
        <v>0.73049986539139844</v>
      </c>
      <c r="S37" s="2">
        <v>0</v>
      </c>
      <c r="T37" s="43">
        <v>3391.8838544252681</v>
      </c>
      <c r="U37" s="8">
        <v>0.15704988173342396</v>
      </c>
      <c r="V37" s="15">
        <v>0.11344524269495875</v>
      </c>
      <c r="W37" s="8">
        <v>0.10672574059931865</v>
      </c>
      <c r="X37" s="2">
        <v>0.20044542004053639</v>
      </c>
      <c r="Y37" s="27">
        <v>4.1374525453152851E-2</v>
      </c>
      <c r="Z37" s="26">
        <v>6.0434575518942338E-2</v>
      </c>
      <c r="AA37" s="47">
        <v>4.3400120528512609E-2</v>
      </c>
      <c r="AB37" s="26">
        <v>0</v>
      </c>
      <c r="AC37" s="64">
        <v>0.1224419988367815</v>
      </c>
      <c r="AD37" s="58">
        <f>VLOOKUP(A37,[1]Лист1!$A$2:$J$87,10,FALSE)</f>
        <v>0.4017</v>
      </c>
      <c r="AE37" s="9">
        <f>VLOOKUP(A37,[1]Лист1!$A$2:$L$87,12,FALSE)</f>
        <v>4.4026653974297988E-2</v>
      </c>
      <c r="AF37" s="8">
        <v>0.33498505742554124</v>
      </c>
      <c r="AG37" s="5">
        <v>0.32548989703652664</v>
      </c>
      <c r="AH37" s="16">
        <v>4.1798034328187191E-2</v>
      </c>
      <c r="AI37" s="64">
        <v>9.0646340774722424E-3</v>
      </c>
      <c r="AJ37" s="64">
        <v>0.32236031763646572</v>
      </c>
      <c r="AK37" s="26">
        <f>VLOOKUP(A37,[1]Лист1!$A$2:$N$87,14,FALSE)</f>
        <v>2.2354694485842322E-3</v>
      </c>
      <c r="AL37" s="26">
        <v>7.3865990332495621E-2</v>
      </c>
      <c r="AM37" s="26">
        <v>4.7405055248549724E-2</v>
      </c>
      <c r="AN37" s="25">
        <v>0.51098549071443955</v>
      </c>
    </row>
    <row r="38" spans="1:40" s="7" customFormat="1" x14ac:dyDescent="0.25">
      <c r="A38" s="4" t="s">
        <v>69</v>
      </c>
      <c r="B38" s="7" t="s">
        <v>68</v>
      </c>
      <c r="C38" s="4" t="s">
        <v>69</v>
      </c>
      <c r="D38" s="4">
        <v>2014</v>
      </c>
      <c r="E38" s="7">
        <v>2015</v>
      </c>
      <c r="F38" s="21">
        <v>0.64368271095158791</v>
      </c>
      <c r="G38" s="21">
        <v>0.85393745313355707</v>
      </c>
      <c r="H38" s="21">
        <v>0.84189826420129055</v>
      </c>
      <c r="I38" s="22">
        <v>0.54525029941509418</v>
      </c>
      <c r="J38" s="14">
        <v>9.4121868990560284E-2</v>
      </c>
      <c r="K38" s="15">
        <v>0.51746092255216702</v>
      </c>
      <c r="L38" s="8">
        <v>0.23528398874808951</v>
      </c>
      <c r="M38" s="2">
        <v>0</v>
      </c>
      <c r="N38" s="39">
        <v>0.17622195341597363</v>
      </c>
      <c r="O38" s="25">
        <v>0.15068649447490592</v>
      </c>
      <c r="P38" s="25">
        <v>0.21753050612688626</v>
      </c>
      <c r="Q38" s="2">
        <v>0.77676651031915223</v>
      </c>
      <c r="R38" s="2">
        <v>0.97507106246326924</v>
      </c>
      <c r="S38" s="2">
        <v>0</v>
      </c>
      <c r="T38" s="43">
        <v>2379.2548236084349</v>
      </c>
      <c r="U38" s="8">
        <v>7.1492212418082485E-2</v>
      </c>
      <c r="V38" s="15">
        <v>0.19509508681551496</v>
      </c>
      <c r="W38" s="8">
        <v>0.17231651967300918</v>
      </c>
      <c r="X38" s="2">
        <v>3.9789606829651027E-2</v>
      </c>
      <c r="Y38" s="27">
        <v>0.11165775516478436</v>
      </c>
      <c r="Z38" s="26">
        <v>0.143167280355811</v>
      </c>
      <c r="AA38" s="47">
        <v>0.11059363365389485</v>
      </c>
      <c r="AB38" s="26">
        <v>0</v>
      </c>
      <c r="AC38" s="64">
        <v>0.12493170285138624</v>
      </c>
      <c r="AD38" s="58">
        <f>VLOOKUP(A38,[1]Лист1!$A$2:$J$87,10,FALSE)</f>
        <v>0.32979999999999998</v>
      </c>
      <c r="AE38" s="9">
        <f>VLOOKUP(A38,[1]Лист1!$A$2:$L$87,12,FALSE)</f>
        <v>5.2298850574712633E-2</v>
      </c>
      <c r="AF38" s="8">
        <v>0.18499244978296936</v>
      </c>
      <c r="AG38" s="5">
        <v>0.41432286690612635</v>
      </c>
      <c r="AH38" s="16">
        <v>0.2016894402597435</v>
      </c>
      <c r="AI38" s="64">
        <v>1.227860641846854E-2</v>
      </c>
      <c r="AJ38" s="64">
        <v>0.41626058510408348</v>
      </c>
      <c r="AK38" s="26">
        <f>VLOOKUP(A38,[1]Лист1!$A$2:$N$87,14,FALSE)</f>
        <v>1.5522388059701605E-2</v>
      </c>
      <c r="AL38" s="26">
        <v>1.3779078290125561E-2</v>
      </c>
      <c r="AM38" s="26">
        <v>0.22663314105050175</v>
      </c>
      <c r="AN38" s="25">
        <v>0.78415825904713943</v>
      </c>
    </row>
    <row r="39" spans="1:40" s="7" customFormat="1" x14ac:dyDescent="0.25">
      <c r="A39" s="4" t="s">
        <v>70</v>
      </c>
      <c r="B39" s="7" t="s">
        <v>197</v>
      </c>
      <c r="C39" s="4" t="s">
        <v>70</v>
      </c>
      <c r="D39" s="4">
        <v>2014</v>
      </c>
      <c r="E39" s="7">
        <v>2015</v>
      </c>
      <c r="F39" s="21">
        <v>0.63034958824616427</v>
      </c>
      <c r="G39" s="21">
        <v>0.7910146239484096</v>
      </c>
      <c r="H39" s="21">
        <v>0.78214189303175408</v>
      </c>
      <c r="I39" s="22">
        <v>0.3213788161088808</v>
      </c>
      <c r="J39" s="14">
        <v>0.10624575418441116</v>
      </c>
      <c r="K39" s="15">
        <v>0.12483391734378485</v>
      </c>
      <c r="L39" s="8">
        <v>0.17532416174734622</v>
      </c>
      <c r="M39" s="2">
        <v>5.8187243827045522E-2</v>
      </c>
      <c r="N39" s="39">
        <v>1.3063455180308657E-2</v>
      </c>
      <c r="O39" s="25">
        <v>4.6587222654037995E-2</v>
      </c>
      <c r="P39" s="25">
        <v>0.23492761984137772</v>
      </c>
      <c r="Q39" s="2">
        <v>1.3986197211649933E-2</v>
      </c>
      <c r="R39" s="2">
        <v>0.72879675730925908</v>
      </c>
      <c r="S39" s="2">
        <v>6.8178234103881699E-2</v>
      </c>
      <c r="T39" s="43">
        <v>1187.5918722061158</v>
      </c>
      <c r="U39" s="8">
        <v>2.9719475548581072E-2</v>
      </c>
      <c r="V39" s="15">
        <v>0.12872697802354793</v>
      </c>
      <c r="W39" s="8">
        <v>9.1338876933310456E-2</v>
      </c>
      <c r="X39" s="2">
        <v>2.6379371827768058E-2</v>
      </c>
      <c r="Y39" s="27">
        <v>1.2517256570453153E-2</v>
      </c>
      <c r="Z39" s="26">
        <v>5.1826516890588446E-2</v>
      </c>
      <c r="AA39" s="47">
        <v>2.5032468656499565E-2</v>
      </c>
      <c r="AB39" s="26">
        <v>2.34332211908733E-3</v>
      </c>
      <c r="AC39" s="64">
        <v>9.9163348671279898E-3</v>
      </c>
      <c r="AD39" s="58">
        <f>VLOOKUP(A39,[1]Лист1!$A$2:$J$87,10,FALSE)</f>
        <v>0.3402</v>
      </c>
      <c r="AE39" s="9">
        <f>VLOOKUP(A39,[1]Лист1!$A$2:$L$87,12,FALSE)</f>
        <v>1.7898383371824433E-2</v>
      </c>
      <c r="AF39" s="8">
        <v>0.18363477571430672</v>
      </c>
      <c r="AG39" s="5">
        <v>0.37305340005947074</v>
      </c>
      <c r="AH39" s="16">
        <v>2.055640801788049E-2</v>
      </c>
      <c r="AI39" s="64">
        <v>5.4825718815701852E-4</v>
      </c>
      <c r="AJ39" s="64">
        <v>0.25700842896906034</v>
      </c>
      <c r="AK39" s="26">
        <f>VLOOKUP(A39,[1]Лист1!$A$2:$N$87,14,FALSE)</f>
        <v>2.3460410557185423E-3</v>
      </c>
      <c r="AL39" s="26">
        <v>4.2212642061307391E-2</v>
      </c>
      <c r="AM39" s="26">
        <v>2.8723061649272567E-2</v>
      </c>
      <c r="AN39" s="25">
        <v>1.4867621739277704E-2</v>
      </c>
    </row>
    <row r="40" spans="1:40" s="7" customFormat="1" x14ac:dyDescent="0.25">
      <c r="A40" s="4" t="s">
        <v>71</v>
      </c>
      <c r="B40" s="7" t="s">
        <v>166</v>
      </c>
      <c r="C40" s="4" t="s">
        <v>71</v>
      </c>
      <c r="D40" s="4">
        <v>2014</v>
      </c>
      <c r="E40" s="7">
        <v>2015</v>
      </c>
      <c r="F40" s="21">
        <v>0.53790418152787378</v>
      </c>
      <c r="G40" s="21">
        <v>0.58179565541195444</v>
      </c>
      <c r="H40" s="21">
        <v>0.651606611929471</v>
      </c>
      <c r="I40" s="22">
        <v>0.4241065621883261</v>
      </c>
      <c r="J40" s="14">
        <v>5.3485475750346977E-2</v>
      </c>
      <c r="K40" s="15">
        <v>8.3177217157426028E-2</v>
      </c>
      <c r="L40" s="8">
        <v>5.6308837560655654E-2</v>
      </c>
      <c r="M40" s="2">
        <v>7.1218672474760866E-2</v>
      </c>
      <c r="N40" s="39">
        <v>6.3021797787824074E-2</v>
      </c>
      <c r="O40" s="25">
        <v>0.26300176293082556</v>
      </c>
      <c r="P40" s="25">
        <v>0.11015554056690408</v>
      </c>
      <c r="Q40" s="2">
        <v>0.1839818416484833</v>
      </c>
      <c r="R40" s="2">
        <v>0.51819743997697387</v>
      </c>
      <c r="S40" s="2">
        <v>0.15504833315371089</v>
      </c>
      <c r="T40" s="43">
        <v>1250.1960560632135</v>
      </c>
      <c r="U40" s="8">
        <v>4.6321890616968543E-2</v>
      </c>
      <c r="V40" s="15">
        <v>0.20979549312906856</v>
      </c>
      <c r="W40" s="8">
        <v>0.11164987741648133</v>
      </c>
      <c r="X40" s="2">
        <v>1.4667649831915205E-2</v>
      </c>
      <c r="Y40" s="27">
        <v>1.7749103551456497E-2</v>
      </c>
      <c r="Z40" s="26">
        <v>0.18191551130544839</v>
      </c>
      <c r="AA40" s="47">
        <v>5.7112401797839003E-2</v>
      </c>
      <c r="AB40" s="26">
        <v>5.9005103240111975E-3</v>
      </c>
      <c r="AC40" s="64">
        <v>6.0274170888052335E-2</v>
      </c>
      <c r="AD40" s="58">
        <f>VLOOKUP(A40,[1]Лист1!$A$2:$J$87,10,FALSE)</f>
        <v>0.35820000000000002</v>
      </c>
      <c r="AE40" s="9">
        <f>VLOOKUP(A40,[1]Лист1!$A$2:$L$87,12,FALSE)</f>
        <v>3.4761519805982126E-2</v>
      </c>
      <c r="AF40" s="8">
        <v>0.19504482323492101</v>
      </c>
      <c r="AG40" s="5">
        <v>0.2764907391118524</v>
      </c>
      <c r="AH40" s="16">
        <v>0.11698818087035634</v>
      </c>
      <c r="AI40" s="64">
        <v>6.6542345040284763E-3</v>
      </c>
      <c r="AJ40" s="64">
        <v>0.28935362418664157</v>
      </c>
      <c r="AK40" s="26">
        <f>VLOOKUP(A40,[1]Лист1!$A$2:$N$87,14,FALSE)</f>
        <v>1.3939224979091175E-3</v>
      </c>
      <c r="AL40" s="26">
        <v>1.220575779533886E-2</v>
      </c>
      <c r="AM40" s="26">
        <v>2.5648366107226494E-2</v>
      </c>
      <c r="AN40" s="25">
        <v>0.19097847529599005</v>
      </c>
    </row>
    <row r="41" spans="1:40" s="7" customFormat="1" x14ac:dyDescent="0.25">
      <c r="A41" s="4" t="s">
        <v>73</v>
      </c>
      <c r="B41" s="7" t="s">
        <v>72</v>
      </c>
      <c r="C41" s="4" t="s">
        <v>73</v>
      </c>
      <c r="D41" s="4">
        <v>2014</v>
      </c>
      <c r="E41" s="7">
        <v>2015</v>
      </c>
      <c r="F41" s="21">
        <v>0.75246836778768378</v>
      </c>
      <c r="G41" s="21">
        <v>0.91405862673858307</v>
      </c>
      <c r="H41" s="21">
        <v>0.83358734628235687</v>
      </c>
      <c r="I41" s="22">
        <v>0.65718604371584399</v>
      </c>
      <c r="J41" s="14">
        <v>0.13969097901544397</v>
      </c>
      <c r="K41" s="15">
        <v>0.36633168603351429</v>
      </c>
      <c r="L41" s="8">
        <v>0.2415213278814162</v>
      </c>
      <c r="M41" s="2">
        <v>8.4170316578003043E-2</v>
      </c>
      <c r="N41" s="39">
        <v>5.0711561166798522E-2</v>
      </c>
      <c r="O41" s="25">
        <v>0.10766786754522591</v>
      </c>
      <c r="P41" s="25">
        <v>0.16335220391055175</v>
      </c>
      <c r="Q41" s="2">
        <v>0.10424755670173125</v>
      </c>
      <c r="R41" s="2">
        <v>0.62814701448393362</v>
      </c>
      <c r="S41" s="2">
        <v>0.11862668050591885</v>
      </c>
      <c r="T41" s="43">
        <v>1922.4121276352073</v>
      </c>
      <c r="U41" s="8">
        <v>6.3409965511307079E-2</v>
      </c>
      <c r="V41" s="15">
        <v>0.14318229225312082</v>
      </c>
      <c r="W41" s="8">
        <v>0.11761880444299294</v>
      </c>
      <c r="X41" s="2">
        <v>2.9254445668189102E-2</v>
      </c>
      <c r="Y41" s="27">
        <v>5.2209078769400133E-2</v>
      </c>
      <c r="Z41" s="26">
        <v>7.8943035689795382E-2</v>
      </c>
      <c r="AA41" s="47">
        <v>7.278934957875359E-2</v>
      </c>
      <c r="AB41" s="26">
        <v>2.3404236576032317E-2</v>
      </c>
      <c r="AC41" s="64">
        <v>6.6669680011773369E-2</v>
      </c>
      <c r="AD41" s="58">
        <f>VLOOKUP(A41,[1]Лист1!$A$2:$J$87,10,FALSE)</f>
        <v>0.33239999999999997</v>
      </c>
      <c r="AE41" s="9">
        <f>VLOOKUP(A41,[1]Лист1!$A$2:$L$87,12,FALSE)</f>
        <v>5.5413469735720429E-2</v>
      </c>
      <c r="AF41" s="8">
        <v>0.35973754119521034</v>
      </c>
      <c r="AG41" s="5">
        <v>0.41847944196304504</v>
      </c>
      <c r="AH41" s="16">
        <v>0.10311812612027722</v>
      </c>
      <c r="AI41" s="64">
        <v>6.2589079252774746E-3</v>
      </c>
      <c r="AJ41" s="64">
        <v>0.339362161213768</v>
      </c>
      <c r="AK41" s="26">
        <f>VLOOKUP(A41,[1]Лист1!$A$2:$N$87,14,FALSE)</f>
        <v>9.5351609058403931E-3</v>
      </c>
      <c r="AL41" s="26">
        <v>0</v>
      </c>
      <c r="AM41" s="26">
        <v>7.6950475076930785E-2</v>
      </c>
      <c r="AN41" s="25">
        <v>0.10424755670173025</v>
      </c>
    </row>
    <row r="42" spans="1:40" s="7" customFormat="1" x14ac:dyDescent="0.25">
      <c r="A42" s="4" t="s">
        <v>75</v>
      </c>
      <c r="B42" s="7" t="s">
        <v>74</v>
      </c>
      <c r="C42" s="4" t="s">
        <v>75</v>
      </c>
      <c r="D42" s="4">
        <v>2014</v>
      </c>
      <c r="E42" s="7">
        <v>2015</v>
      </c>
      <c r="F42" s="21">
        <v>0.58554009843312027</v>
      </c>
      <c r="G42" s="21">
        <v>0.60810405411753821</v>
      </c>
      <c r="H42" s="21">
        <v>0.60779855554361117</v>
      </c>
      <c r="I42" s="22">
        <v>0.51600469354704781</v>
      </c>
      <c r="J42" s="14">
        <v>9.0574052408170652E-2</v>
      </c>
      <c r="K42" s="15">
        <v>0.34497710826499456</v>
      </c>
      <c r="L42" s="8">
        <v>0.15024232754488306</v>
      </c>
      <c r="M42" s="2">
        <v>8.6568440768149471E-2</v>
      </c>
      <c r="N42" s="39">
        <v>3.6803355230487771E-2</v>
      </c>
      <c r="O42" s="25">
        <v>0.16362767591960417</v>
      </c>
      <c r="P42" s="25">
        <v>0.32725241085345391</v>
      </c>
      <c r="Q42" s="2">
        <v>0.21665219483520465</v>
      </c>
      <c r="R42" s="2">
        <v>0.49042620628191302</v>
      </c>
      <c r="S42" s="2">
        <v>0.40742311263143438</v>
      </c>
      <c r="T42" s="43">
        <v>2216.0170993742936</v>
      </c>
      <c r="U42" s="8">
        <v>0.10648097230041666</v>
      </c>
      <c r="V42" s="15">
        <v>0.16588065066980451</v>
      </c>
      <c r="W42" s="8">
        <v>8.6346107580354325E-2</v>
      </c>
      <c r="X42" s="2">
        <v>9.6706584303606943E-2</v>
      </c>
      <c r="Y42" s="27">
        <v>1.5353185425887506E-2</v>
      </c>
      <c r="Z42" s="26">
        <v>2.8679432421519269E-2</v>
      </c>
      <c r="AA42" s="47">
        <v>2.2869421958522859E-2</v>
      </c>
      <c r="AB42" s="26">
        <v>1.2685705462835177E-2</v>
      </c>
      <c r="AC42" s="64">
        <v>7.9794134051645996E-2</v>
      </c>
      <c r="AD42" s="58">
        <f>VLOOKUP(A42,[1]Лист1!$A$2:$J$87,10,FALSE)</f>
        <v>0.30630000000000002</v>
      </c>
      <c r="AE42" s="9">
        <f>VLOOKUP(A42,[1]Лист1!$A$2:$L$87,12,FALSE)</f>
        <v>1.9839999999999948E-2</v>
      </c>
      <c r="AF42" s="8">
        <v>4.2248537142863161E-2</v>
      </c>
      <c r="AG42" s="5">
        <v>0.24955655255091472</v>
      </c>
      <c r="AH42" s="16">
        <v>3.8273836868226295E-2</v>
      </c>
      <c r="AI42" s="64">
        <v>7.1048920714886733E-3</v>
      </c>
      <c r="AJ42" s="64">
        <v>0.37092483524303377</v>
      </c>
      <c r="AK42" s="26">
        <f>VLOOKUP(A42,[1]Лист1!$A$2:$N$87,14,FALSE)</f>
        <v>1.3042060645580566E-3</v>
      </c>
      <c r="AL42" s="26">
        <v>0</v>
      </c>
      <c r="AM42" s="26">
        <v>3.399517034288229E-2</v>
      </c>
      <c r="AN42" s="25">
        <v>0.21665219483520862</v>
      </c>
    </row>
    <row r="43" spans="1:40" s="7" customFormat="1" ht="21.75" customHeight="1" x14ac:dyDescent="0.25">
      <c r="A43" s="4" t="s">
        <v>77</v>
      </c>
      <c r="B43" s="7" t="s">
        <v>76</v>
      </c>
      <c r="C43" s="4" t="s">
        <v>77</v>
      </c>
      <c r="D43" s="4">
        <v>2014</v>
      </c>
      <c r="E43" s="7">
        <v>2015</v>
      </c>
      <c r="F43" s="21">
        <v>0.58249740392630345</v>
      </c>
      <c r="G43" s="21">
        <v>0.66239726954292844</v>
      </c>
      <c r="H43" s="21">
        <v>0.70336447962649984</v>
      </c>
      <c r="I43" s="22">
        <v>0.39996151471590835</v>
      </c>
      <c r="J43" s="14">
        <v>0.10151350695318338</v>
      </c>
      <c r="K43" s="15">
        <v>0.28510409614806981</v>
      </c>
      <c r="L43" s="8">
        <v>0.20002047705567644</v>
      </c>
      <c r="M43" s="2">
        <v>1.0919619353590522E-2</v>
      </c>
      <c r="N43" s="39">
        <v>0.14112111805585914</v>
      </c>
      <c r="O43" s="25">
        <v>0.54943890600786882</v>
      </c>
      <c r="P43" s="25">
        <v>0.18952571844651983</v>
      </c>
      <c r="Q43" s="2">
        <v>0.50022940286927853</v>
      </c>
      <c r="R43" s="2">
        <v>0.74545346400260826</v>
      </c>
      <c r="S43" s="2">
        <v>5.093061472784309E-2</v>
      </c>
      <c r="T43" s="43">
        <v>1151.4623792897046</v>
      </c>
      <c r="U43" s="8">
        <v>6.596156287010467E-2</v>
      </c>
      <c r="V43" s="15">
        <v>0.18622279552632146</v>
      </c>
      <c r="W43" s="8">
        <v>0.1224799469435085</v>
      </c>
      <c r="X43" s="2">
        <v>4.1466846352189529E-2</v>
      </c>
      <c r="Y43" s="27">
        <v>2.5859683681433085E-2</v>
      </c>
      <c r="Z43" s="26">
        <v>6.8999916490263324E-2</v>
      </c>
      <c r="AA43" s="47">
        <v>3.2598512264683674E-2</v>
      </c>
      <c r="AB43" s="26">
        <v>1.8134850566833595E-2</v>
      </c>
      <c r="AC43" s="64">
        <v>0.14509801376613612</v>
      </c>
      <c r="AD43" s="58">
        <f>VLOOKUP(A43,[1]Лист1!$A$2:$J$87,10,FALSE)</f>
        <v>0.3513</v>
      </c>
      <c r="AE43" s="9">
        <f>VLOOKUP(A43,[1]Лист1!$A$2:$L$87,12,FALSE)</f>
        <v>4.8225413167163327E-2</v>
      </c>
      <c r="AF43" s="8">
        <v>0.20052368070455581</v>
      </c>
      <c r="AG43" s="5">
        <v>0.25282267775541706</v>
      </c>
      <c r="AH43" s="16">
        <v>0.2512305025553177</v>
      </c>
      <c r="AI43" s="64">
        <v>2.4145024649704347E-2</v>
      </c>
      <c r="AJ43" s="64">
        <v>0.41921223965072291</v>
      </c>
      <c r="AK43" s="26">
        <f>VLOOKUP(A43,[1]Лист1!$A$2:$N$87,14,FALSE)</f>
        <v>3.4042553191488763E-3</v>
      </c>
      <c r="AL43" s="26">
        <v>0</v>
      </c>
      <c r="AM43" s="26">
        <v>2.6411871672178434E-2</v>
      </c>
      <c r="AN43" s="25">
        <v>0.50022940286927231</v>
      </c>
    </row>
    <row r="44" spans="1:40" s="7" customFormat="1" ht="21.75" customHeight="1" x14ac:dyDescent="0.25">
      <c r="A44" s="4" t="s">
        <v>79</v>
      </c>
      <c r="B44" s="7" t="s">
        <v>78</v>
      </c>
      <c r="C44" s="4" t="s">
        <v>79</v>
      </c>
      <c r="D44" s="4">
        <v>2014</v>
      </c>
      <c r="E44" s="7">
        <v>2015</v>
      </c>
      <c r="F44" s="21">
        <v>0.63176565398523343</v>
      </c>
      <c r="G44" s="21">
        <v>0.77638347331814472</v>
      </c>
      <c r="H44" s="21">
        <v>0.75308273772386369</v>
      </c>
      <c r="I44" s="22">
        <v>0.32193632099219011</v>
      </c>
      <c r="J44" s="14">
        <v>0.14191661867095295</v>
      </c>
      <c r="K44" s="15">
        <v>0.4672432313263275</v>
      </c>
      <c r="L44" s="8">
        <v>0.31740521449468911</v>
      </c>
      <c r="M44" s="2">
        <v>0</v>
      </c>
      <c r="N44" s="39">
        <v>7.941303475436455E-2</v>
      </c>
      <c r="O44" s="25">
        <v>0.52583330048368038</v>
      </c>
      <c r="P44" s="25">
        <v>0.12465931550414906</v>
      </c>
      <c r="Q44" s="2">
        <v>0.58701005877582368</v>
      </c>
      <c r="R44" s="2">
        <v>0.89180101462575045</v>
      </c>
      <c r="S44" s="2">
        <v>0</v>
      </c>
      <c r="T44" s="43">
        <v>1547.8829761526813</v>
      </c>
      <c r="U44" s="8">
        <v>0.11028987832799393</v>
      </c>
      <c r="V44" s="15">
        <v>0.10648151258418589</v>
      </c>
      <c r="W44" s="8">
        <v>0.14440249528880514</v>
      </c>
      <c r="X44" s="2">
        <v>5.6742987453523824E-2</v>
      </c>
      <c r="Y44" s="27">
        <v>1.5901140451125586E-2</v>
      </c>
      <c r="Z44" s="26">
        <v>2.1704735774328347E-2</v>
      </c>
      <c r="AA44" s="47">
        <v>1.8642685669895669E-2</v>
      </c>
      <c r="AB44" s="26">
        <v>0</v>
      </c>
      <c r="AC44" s="64">
        <v>0.19178844621552721</v>
      </c>
      <c r="AD44" s="58">
        <f>VLOOKUP(A44,[1]Лист1!$A$2:$J$87,10,FALSE)</f>
        <v>0.3574</v>
      </c>
      <c r="AE44" s="9">
        <f>VLOOKUP(A44,[1]Лист1!$A$2:$L$87,12,FALSE)</f>
        <v>7.6247092271904945E-2</v>
      </c>
      <c r="AF44" s="8">
        <v>0.24337672203068339</v>
      </c>
      <c r="AG44" s="5">
        <v>0.31410007467360079</v>
      </c>
      <c r="AH44" s="16">
        <v>0.21516162609371003</v>
      </c>
      <c r="AI44" s="64">
        <v>2.7600773021373995E-2</v>
      </c>
      <c r="AJ44" s="64">
        <v>0.42818102492312138</v>
      </c>
      <c r="AK44" s="26">
        <f>VLOOKUP(A44,[1]Лист1!$A$2:$N$87,14,FALSE)</f>
        <v>2.5118615685180349E-3</v>
      </c>
      <c r="AL44" s="26">
        <v>0</v>
      </c>
      <c r="AM44" s="26">
        <v>2.0223193434227758E-2</v>
      </c>
      <c r="AN44" s="25">
        <v>0.58701005877577928</v>
      </c>
    </row>
    <row r="45" spans="1:40" s="7" customFormat="1" ht="21.75" customHeight="1" x14ac:dyDescent="0.25">
      <c r="A45" s="4" t="s">
        <v>81</v>
      </c>
      <c r="B45" s="7" t="s">
        <v>80</v>
      </c>
      <c r="C45" s="4" t="s">
        <v>81</v>
      </c>
      <c r="D45" s="4">
        <v>2014</v>
      </c>
      <c r="E45" s="7">
        <v>2015</v>
      </c>
      <c r="F45" s="21">
        <v>0.70668245271080643</v>
      </c>
      <c r="G45" s="21">
        <v>0.89120721944111436</v>
      </c>
      <c r="H45" s="21">
        <v>0.79629183562982497</v>
      </c>
      <c r="I45" s="22">
        <v>0.39432884450089473</v>
      </c>
      <c r="J45" s="14">
        <v>0.18019366079693952</v>
      </c>
      <c r="K45" s="15">
        <v>0.55540454260318506</v>
      </c>
      <c r="L45" s="8">
        <v>0.36087434854521055</v>
      </c>
      <c r="M45" s="2">
        <v>3.0470094250871577E-2</v>
      </c>
      <c r="N45" s="39">
        <v>5.968334127516297E-2</v>
      </c>
      <c r="O45" s="25">
        <v>0.46527491316082459</v>
      </c>
      <c r="P45" s="25">
        <v>0.14779481157579122</v>
      </c>
      <c r="Q45" s="2">
        <v>0.34246104003485017</v>
      </c>
      <c r="R45" s="2">
        <v>0.58274106828804018</v>
      </c>
      <c r="S45" s="2">
        <v>4.0583568502193614E-2</v>
      </c>
      <c r="T45" s="43">
        <v>2245.754195504554</v>
      </c>
      <c r="U45" s="8">
        <v>0.16117830938879341</v>
      </c>
      <c r="V45" s="15">
        <v>0.16788634303605424</v>
      </c>
      <c r="W45" s="8">
        <v>0.17895519881610208</v>
      </c>
      <c r="X45" s="2">
        <v>9.8364890228375024E-2</v>
      </c>
      <c r="Y45" s="27">
        <v>2.51938809331912E-2</v>
      </c>
      <c r="Z45" s="26">
        <v>4.038740973752996E-2</v>
      </c>
      <c r="AA45" s="47">
        <v>2.5596164468317254E-2</v>
      </c>
      <c r="AB45" s="26">
        <v>8.493357685966112E-3</v>
      </c>
      <c r="AC45" s="64">
        <v>0.15033839584993691</v>
      </c>
      <c r="AD45" s="58">
        <f>VLOOKUP(A45,[1]Лист1!$A$2:$J$87,10,FALSE)</f>
        <v>0.39079999999999998</v>
      </c>
      <c r="AE45" s="9">
        <f>VLOOKUP(A45,[1]Лист1!$A$2:$L$87,12,FALSE)</f>
        <v>9.4322132097334907E-2</v>
      </c>
      <c r="AF45" s="8">
        <v>0.29906965599835916</v>
      </c>
      <c r="AG45" s="5">
        <v>0.38239487677131029</v>
      </c>
      <c r="AH45" s="16">
        <v>0.16298990303717739</v>
      </c>
      <c r="AI45" s="64">
        <v>2.3831730912606437E-2</v>
      </c>
      <c r="AJ45" s="64">
        <v>0.38472242452970323</v>
      </c>
      <c r="AK45" s="26">
        <f>VLOOKUP(A45,[1]Лист1!$A$2:$N$87,14,FALSE)</f>
        <v>3.8236043843996978E-3</v>
      </c>
      <c r="AL45" s="26">
        <v>0</v>
      </c>
      <c r="AM45" s="26">
        <v>3.0312632907947678E-2</v>
      </c>
      <c r="AN45" s="25">
        <v>0.34246104003484928</v>
      </c>
    </row>
    <row r="46" spans="1:40" s="7" customFormat="1" x14ac:dyDescent="0.25">
      <c r="A46" s="4" t="s">
        <v>83</v>
      </c>
      <c r="B46" s="7" t="s">
        <v>82</v>
      </c>
      <c r="C46" s="4" t="s">
        <v>83</v>
      </c>
      <c r="D46" s="4">
        <v>2014</v>
      </c>
      <c r="E46" s="7">
        <v>2015</v>
      </c>
      <c r="F46" s="21">
        <v>0.71110393378131154</v>
      </c>
      <c r="G46" s="21">
        <v>0.89263451038530373</v>
      </c>
      <c r="H46" s="21">
        <v>0.86423416973916278</v>
      </c>
      <c r="I46" s="22">
        <v>0.32527782639559888</v>
      </c>
      <c r="J46" s="14">
        <v>0.2460546448019868</v>
      </c>
      <c r="K46" s="15">
        <v>0.57601523906388841</v>
      </c>
      <c r="L46" s="8">
        <v>0.42544266957994442</v>
      </c>
      <c r="M46" s="2">
        <v>0</v>
      </c>
      <c r="N46" s="39">
        <v>0.17890635288457404</v>
      </c>
      <c r="O46" s="25">
        <v>0.59071155966098687</v>
      </c>
      <c r="P46" s="25">
        <v>0.12825827575611051</v>
      </c>
      <c r="Q46" s="2">
        <v>0.63864479935296736</v>
      </c>
      <c r="R46" s="2">
        <v>0.82647421178397384</v>
      </c>
      <c r="S46" s="2">
        <v>0</v>
      </c>
      <c r="T46" s="43">
        <v>1112.847288866187</v>
      </c>
      <c r="U46" s="8">
        <v>8.3217464820710879E-2</v>
      </c>
      <c r="V46" s="15">
        <v>0.15360098529216035</v>
      </c>
      <c r="W46" s="8">
        <v>9.9089987264681781E-2</v>
      </c>
      <c r="X46" s="2">
        <v>5.1800812364841568E-2</v>
      </c>
      <c r="Y46" s="27">
        <v>1.2118203710366754E-2</v>
      </c>
      <c r="Z46" s="26">
        <v>3.2214970887995978E-2</v>
      </c>
      <c r="AA46" s="47">
        <v>2.0801255358375906E-2</v>
      </c>
      <c r="AB46" s="26">
        <v>0</v>
      </c>
      <c r="AC46" s="64">
        <v>0.18345966645289649</v>
      </c>
      <c r="AD46" s="58">
        <f>VLOOKUP(A46,[1]Лист1!$A$2:$J$87,10,FALSE)</f>
        <v>0.30609999999999998</v>
      </c>
      <c r="AE46" s="9">
        <f>VLOOKUP(A46,[1]Лист1!$A$2:$L$87,12,FALSE)</f>
        <v>6.448655256723719E-2</v>
      </c>
      <c r="AF46" s="8">
        <v>7.2357926121355109E-2</v>
      </c>
      <c r="AG46" s="5">
        <v>0.34074303474168421</v>
      </c>
      <c r="AH46" s="16">
        <v>0.22132678375027329</v>
      </c>
      <c r="AI46" s="64">
        <v>2.1691474456281404E-2</v>
      </c>
      <c r="AJ46" s="64">
        <v>0.45830751584837232</v>
      </c>
      <c r="AK46" s="26">
        <f>VLOOKUP(A46,[1]Лист1!$A$2:$N$87,14,FALSE)</f>
        <v>5.523066926575811E-3</v>
      </c>
      <c r="AL46" s="26">
        <v>0</v>
      </c>
      <c r="AM46" s="26">
        <v>5.1614322262634203E-2</v>
      </c>
      <c r="AN46" s="25">
        <v>0.63864479935296392</v>
      </c>
    </row>
    <row r="47" spans="1:40" s="7" customFormat="1" ht="21.75" customHeight="1" x14ac:dyDescent="0.25">
      <c r="A47" s="4" t="s">
        <v>85</v>
      </c>
      <c r="B47" s="7" t="s">
        <v>84</v>
      </c>
      <c r="C47" s="4" t="s">
        <v>85</v>
      </c>
      <c r="D47" s="4">
        <v>2014</v>
      </c>
      <c r="E47" s="7">
        <v>2015</v>
      </c>
      <c r="F47" s="21">
        <v>0.56023033608932249</v>
      </c>
      <c r="G47" s="21">
        <v>0.67127615267651619</v>
      </c>
      <c r="H47" s="21">
        <v>0.64702670233808179</v>
      </c>
      <c r="I47" s="22">
        <v>0.28873562390116198</v>
      </c>
      <c r="J47" s="14">
        <v>0.11036971356713655</v>
      </c>
      <c r="K47" s="15">
        <v>0.22262109336848787</v>
      </c>
      <c r="L47" s="8">
        <v>0.21660344002066764</v>
      </c>
      <c r="M47" s="2">
        <v>6.4243153627609975E-2</v>
      </c>
      <c r="N47" s="39">
        <v>2.0576003397644371E-2</v>
      </c>
      <c r="O47" s="25">
        <v>0.29264677605632194</v>
      </c>
      <c r="P47" s="25">
        <v>0.43529968343287689</v>
      </c>
      <c r="Q47" s="2">
        <v>5.8994720552730799E-2</v>
      </c>
      <c r="R47" s="2">
        <v>0.60752718815517592</v>
      </c>
      <c r="S47" s="2">
        <v>0.36079121176258355</v>
      </c>
      <c r="T47" s="43">
        <v>2111.8726961681309</v>
      </c>
      <c r="U47" s="8">
        <v>0.14054328870177113</v>
      </c>
      <c r="V47" s="15">
        <v>0.14541542375679647</v>
      </c>
      <c r="W47" s="8">
        <v>0.10883474087716888</v>
      </c>
      <c r="X47" s="2">
        <v>0.31973112784154645</v>
      </c>
      <c r="Y47" s="27">
        <v>3.5327026644322225E-2</v>
      </c>
      <c r="Z47" s="26">
        <v>3.9048021328900326E-2</v>
      </c>
      <c r="AA47" s="47">
        <v>3.6712173781173522E-2</v>
      </c>
      <c r="AB47" s="26">
        <v>4.8514216982597128E-2</v>
      </c>
      <c r="AC47" s="64">
        <v>6.3982176242342564E-2</v>
      </c>
      <c r="AD47" s="58">
        <f>VLOOKUP(A47,[1]Лист1!$A$2:$J$87,10,FALSE)</f>
        <v>0.3347</v>
      </c>
      <c r="AE47" s="9">
        <f>VLOOKUP(A47,[1]Лист1!$A$2:$L$87,12,FALSE)</f>
        <v>4.1248925809223784E-2</v>
      </c>
      <c r="AF47" s="8">
        <v>0.29926500079516977</v>
      </c>
      <c r="AG47" s="5">
        <v>0.28269892376490968</v>
      </c>
      <c r="AH47" s="16">
        <v>5.9527772531531707E-2</v>
      </c>
      <c r="AI47" s="64">
        <v>9.4368470326872955E-3</v>
      </c>
      <c r="AJ47" s="64">
        <v>0.34563001429976403</v>
      </c>
      <c r="AK47" s="26">
        <f>VLOOKUP(A47,[1]Лист1!$A$2:$N$87,14,FALSE)</f>
        <v>3.5724918130395325E-3</v>
      </c>
      <c r="AL47" s="26">
        <v>4.1902627711179669E-2</v>
      </c>
      <c r="AM47" s="26">
        <v>1.7514275327713213E-2</v>
      </c>
      <c r="AN47" s="25">
        <v>6.9896945089905321E-2</v>
      </c>
    </row>
    <row r="48" spans="1:40" s="7" customFormat="1" ht="21.75" customHeight="1" x14ac:dyDescent="0.25">
      <c r="A48" s="4" t="s">
        <v>86</v>
      </c>
      <c r="B48" s="7" t="s">
        <v>168</v>
      </c>
      <c r="C48" s="4" t="s">
        <v>86</v>
      </c>
      <c r="D48" s="4">
        <v>2014</v>
      </c>
      <c r="E48" s="7">
        <v>2015</v>
      </c>
      <c r="F48" s="21">
        <v>0.69560849410037284</v>
      </c>
      <c r="G48" s="21">
        <v>0.83506643569065364</v>
      </c>
      <c r="H48" s="21">
        <v>0.76876508075437233</v>
      </c>
      <c r="I48" s="22">
        <v>0.53873224653214147</v>
      </c>
      <c r="J48" s="14">
        <v>0.12548081557914148</v>
      </c>
      <c r="K48" s="15">
        <v>0.51501694779990748</v>
      </c>
      <c r="L48" s="8">
        <v>0.24098115535977593</v>
      </c>
      <c r="M48" s="2">
        <v>7.5773550012552454E-2</v>
      </c>
      <c r="N48" s="39">
        <v>9.0468717058635156E-2</v>
      </c>
      <c r="O48" s="25">
        <v>0.30413578746803077</v>
      </c>
      <c r="P48" s="25">
        <v>0.10372882996115648</v>
      </c>
      <c r="Q48" s="2">
        <v>0.58931713491524074</v>
      </c>
      <c r="R48" s="2">
        <v>0.7719835913550509</v>
      </c>
      <c r="S48" s="2">
        <v>0.12594701813888226</v>
      </c>
      <c r="T48" s="43">
        <v>1768.581880849574</v>
      </c>
      <c r="U48" s="8">
        <v>9.6688940599205214E-2</v>
      </c>
      <c r="V48" s="15">
        <v>0.1733788469774189</v>
      </c>
      <c r="W48" s="8">
        <v>0.12237980973698379</v>
      </c>
      <c r="X48" s="2">
        <v>3.2567483144115485E-2</v>
      </c>
      <c r="Y48" s="27">
        <v>2.0564474615222959E-2</v>
      </c>
      <c r="Z48" s="26">
        <v>4.6527004910718116E-2</v>
      </c>
      <c r="AA48" s="47">
        <v>3.3917893600326252E-2</v>
      </c>
      <c r="AB48" s="26">
        <v>7.4330370369151784E-3</v>
      </c>
      <c r="AC48" s="64">
        <v>0.13700682061553168</v>
      </c>
      <c r="AD48" s="58">
        <f>VLOOKUP(A48,[1]Лист1!$A$2:$J$87,10,FALSE)</f>
        <v>0.37669999999999998</v>
      </c>
      <c r="AE48" s="9">
        <f>VLOOKUP(A48,[1]Лист1!$A$2:$L$87,12,FALSE)</f>
        <v>6.7804998762682589E-2</v>
      </c>
      <c r="AF48" s="8">
        <v>0.24335594635415145</v>
      </c>
      <c r="AG48" s="5">
        <v>0.29322834228869299</v>
      </c>
      <c r="AH48" s="16">
        <v>0.12918308090492731</v>
      </c>
      <c r="AI48" s="64">
        <v>1.7183744683588614E-2</v>
      </c>
      <c r="AJ48" s="64">
        <v>0.36237713515401593</v>
      </c>
      <c r="AK48" s="26">
        <f>VLOOKUP(A48,[1]Лист1!$A$2:$N$87,14,FALSE)</f>
        <v>3.1754432389521944E-3</v>
      </c>
      <c r="AL48" s="26">
        <v>2.4815113952127003E-3</v>
      </c>
      <c r="AM48" s="26">
        <v>4.3586999703990749E-2</v>
      </c>
      <c r="AN48" s="25">
        <v>0.59246857656634366</v>
      </c>
    </row>
    <row r="49" spans="1:40" s="7" customFormat="1" ht="21.75" customHeight="1" x14ac:dyDescent="0.25">
      <c r="A49" s="4" t="s">
        <v>88</v>
      </c>
      <c r="B49" s="7" t="s">
        <v>87</v>
      </c>
      <c r="C49" s="4" t="s">
        <v>88</v>
      </c>
      <c r="D49" s="4">
        <v>2014</v>
      </c>
      <c r="E49" s="7">
        <v>2015</v>
      </c>
      <c r="F49" s="21">
        <v>0.58706841889903394</v>
      </c>
      <c r="G49" s="21">
        <v>0.80673169264912281</v>
      </c>
      <c r="H49" s="21">
        <v>0.66030976655885532</v>
      </c>
      <c r="I49" s="22">
        <v>0.42740467653213926</v>
      </c>
      <c r="J49" s="14">
        <v>7.2472541688383199E-2</v>
      </c>
      <c r="K49" s="15">
        <v>0.30690575562240907</v>
      </c>
      <c r="L49" s="8">
        <v>0.17774376713812487</v>
      </c>
      <c r="M49" s="2">
        <v>0</v>
      </c>
      <c r="N49" s="39">
        <v>7.4660765994192524E-2</v>
      </c>
      <c r="O49" s="25">
        <v>0.25856320858375209</v>
      </c>
      <c r="P49" s="25">
        <v>0.29673746461833844</v>
      </c>
      <c r="Q49" s="2">
        <v>0.65084240541459193</v>
      </c>
      <c r="R49" s="2">
        <v>0.93642734238959857</v>
      </c>
      <c r="S49" s="2">
        <v>0</v>
      </c>
      <c r="T49" s="43">
        <v>1708.3878048710501</v>
      </c>
      <c r="U49" s="8">
        <v>0.11244769111473704</v>
      </c>
      <c r="V49" s="15">
        <v>9.2953957208163226E-2</v>
      </c>
      <c r="W49" s="8">
        <v>8.2003364687710564E-2</v>
      </c>
      <c r="X49" s="2">
        <v>0.11662101103865194</v>
      </c>
      <c r="Y49" s="27">
        <v>4.0232719008897445E-2</v>
      </c>
      <c r="Z49" s="26">
        <v>4.4618115856466432E-2</v>
      </c>
      <c r="AA49" s="47">
        <v>3.9270284389604844E-2</v>
      </c>
      <c r="AB49" s="26">
        <v>0</v>
      </c>
      <c r="AC49" s="64">
        <v>0.17133050689992657</v>
      </c>
      <c r="AD49" s="58">
        <f>VLOOKUP(A49,[1]Лист1!$A$2:$J$87,10,FALSE)</f>
        <v>0.3241</v>
      </c>
      <c r="AE49" s="9">
        <f>VLOOKUP(A49,[1]Лист1!$A$2:$L$87,12,FALSE)</f>
        <v>3.7707838479809942E-2</v>
      </c>
      <c r="AF49" s="8">
        <v>0.17392580490257856</v>
      </c>
      <c r="AG49" s="5">
        <v>0.19424858412346727</v>
      </c>
      <c r="AH49" s="16">
        <v>9.9621941719292936E-2</v>
      </c>
      <c r="AI49" s="64">
        <v>2.3831371097356641E-2</v>
      </c>
      <c r="AJ49" s="64">
        <v>0.47029012642171841</v>
      </c>
      <c r="AK49" s="26">
        <f>VLOOKUP(A49,[1]Лист1!$A$2:$N$87,14,FALSE)</f>
        <v>3.6889025514908668E-3</v>
      </c>
      <c r="AL49" s="26">
        <v>4.5507137126478267E-3</v>
      </c>
      <c r="AM49" s="26">
        <v>3.1770915117406977E-2</v>
      </c>
      <c r="AN49" s="25">
        <v>0.66313058907332223</v>
      </c>
    </row>
    <row r="50" spans="1:40" s="7" customFormat="1" ht="21.75" customHeight="1" x14ac:dyDescent="0.25">
      <c r="A50" s="4" t="s">
        <v>90</v>
      </c>
      <c r="B50" s="7" t="s">
        <v>89</v>
      </c>
      <c r="C50" s="4" t="s">
        <v>90</v>
      </c>
      <c r="D50" s="4">
        <v>2014</v>
      </c>
      <c r="E50" s="7">
        <v>2015</v>
      </c>
      <c r="F50" s="21">
        <v>0.72261616021590558</v>
      </c>
      <c r="G50" s="21">
        <v>0.76537576609385849</v>
      </c>
      <c r="H50" s="21">
        <v>0.74854465824415628</v>
      </c>
      <c r="I50" s="22">
        <v>0.58007762786994965</v>
      </c>
      <c r="J50" s="14">
        <v>0.16091237282081733</v>
      </c>
      <c r="K50" s="15">
        <v>0.52343348800787426</v>
      </c>
      <c r="L50" s="8">
        <v>0.32644070509461215</v>
      </c>
      <c r="M50" s="2">
        <v>0</v>
      </c>
      <c r="N50" s="39">
        <v>3.5370469037510267E-2</v>
      </c>
      <c r="O50" s="25">
        <v>0.25050517240490794</v>
      </c>
      <c r="P50" s="25">
        <v>0.20161769985833788</v>
      </c>
      <c r="Q50" s="2">
        <v>0.38938376737493013</v>
      </c>
      <c r="R50" s="2">
        <v>0.76426203079046495</v>
      </c>
      <c r="S50" s="2">
        <v>0</v>
      </c>
      <c r="T50" s="43">
        <v>2964.9309379581</v>
      </c>
      <c r="U50" s="8">
        <v>0.15652097806969675</v>
      </c>
      <c r="V50" s="15">
        <v>0.14113149410790254</v>
      </c>
      <c r="W50" s="8">
        <v>0.16370236032952712</v>
      </c>
      <c r="X50" s="2">
        <v>9.4266214953914379E-2</v>
      </c>
      <c r="Y50" s="27">
        <v>2.9834990092872282E-2</v>
      </c>
      <c r="Z50" s="26">
        <v>5.5507412223057433E-2</v>
      </c>
      <c r="AA50" s="47">
        <v>3.4652835642134248E-2</v>
      </c>
      <c r="AB50" s="26">
        <v>0</v>
      </c>
      <c r="AC50" s="64">
        <v>0.12029446973697043</v>
      </c>
      <c r="AD50" s="58">
        <f>VLOOKUP(A50,[1]Лист1!$A$2:$J$87,10,FALSE)</f>
        <v>0.34089999999999998</v>
      </c>
      <c r="AE50" s="9">
        <f>VLOOKUP(A50,[1]Лист1!$A$2:$L$87,12,FALSE)</f>
        <v>8.8258892752072826E-2</v>
      </c>
      <c r="AF50" s="8">
        <v>0.33216895508055083</v>
      </c>
      <c r="AG50" s="5">
        <v>0.40117254522346241</v>
      </c>
      <c r="AH50" s="16">
        <v>8.4531583809175831E-2</v>
      </c>
      <c r="AI50" s="64">
        <v>1.3110719573058397E-2</v>
      </c>
      <c r="AJ50" s="64">
        <v>0.37517308040806491</v>
      </c>
      <c r="AK50" s="26">
        <f>VLOOKUP(A50,[1]Лист1!$A$2:$N$87,14,FALSE)</f>
        <v>6.1224489795919709E-3</v>
      </c>
      <c r="AL50" s="26">
        <v>2.7467683444030067E-3</v>
      </c>
      <c r="AM50" s="26">
        <v>6.7438222653855823E-2</v>
      </c>
      <c r="AN50" s="25">
        <v>0.39262365486154133</v>
      </c>
    </row>
    <row r="51" spans="1:40" s="7" customFormat="1" x14ac:dyDescent="0.25">
      <c r="A51" s="4" t="s">
        <v>92</v>
      </c>
      <c r="B51" s="7" t="s">
        <v>91</v>
      </c>
      <c r="C51" s="4" t="s">
        <v>92</v>
      </c>
      <c r="D51" s="4">
        <v>2014</v>
      </c>
      <c r="E51" s="7">
        <v>2015</v>
      </c>
      <c r="F51" s="21">
        <v>0.65392715794505707</v>
      </c>
      <c r="G51" s="21">
        <v>0.77258311337008501</v>
      </c>
      <c r="H51" s="21">
        <v>0.70131948776411801</v>
      </c>
      <c r="I51" s="22">
        <v>0.60308064719986676</v>
      </c>
      <c r="J51" s="14">
        <v>8.6849619370710743E-2</v>
      </c>
      <c r="K51" s="15">
        <v>0.52402994059570895</v>
      </c>
      <c r="L51" s="8">
        <v>0.18641999365416759</v>
      </c>
      <c r="M51" s="2">
        <v>0</v>
      </c>
      <c r="N51" s="39">
        <v>2.3888881492101614E-2</v>
      </c>
      <c r="O51" s="25">
        <v>0.35004274418612502</v>
      </c>
      <c r="P51" s="25">
        <v>0.19954381592966994</v>
      </c>
      <c r="Q51" s="2">
        <v>0.22258925030641999</v>
      </c>
      <c r="R51" s="2">
        <v>0.75758398163249818</v>
      </c>
      <c r="S51" s="2">
        <v>0</v>
      </c>
      <c r="T51" s="43">
        <v>2150.0524517408376</v>
      </c>
      <c r="U51" s="8">
        <v>0.11159390836155773</v>
      </c>
      <c r="V51" s="15">
        <v>0.14762229264099011</v>
      </c>
      <c r="W51" s="8">
        <v>0.15014955507347161</v>
      </c>
      <c r="X51" s="2">
        <v>5.7340859845960011E-2</v>
      </c>
      <c r="Y51" s="27">
        <v>3.1271733023339625E-2</v>
      </c>
      <c r="Z51" s="26">
        <v>3.6361650333016374E-2</v>
      </c>
      <c r="AA51" s="47">
        <v>3.2724478940859579E-2</v>
      </c>
      <c r="AB51" s="26">
        <v>0</v>
      </c>
      <c r="AC51" s="64">
        <v>6.2734522271839982E-2</v>
      </c>
      <c r="AD51" s="58">
        <f>VLOOKUP(A51,[1]Лист1!$A$2:$J$87,10,FALSE)</f>
        <v>0.31480000000000002</v>
      </c>
      <c r="AE51" s="9">
        <f>VLOOKUP(A51,[1]Лист1!$A$2:$L$87,12,FALSE)</f>
        <v>6.0017915795759789E-2</v>
      </c>
      <c r="AF51" s="8">
        <v>0.4493288273756943</v>
      </c>
      <c r="AG51" s="5">
        <v>0.37742940116648349</v>
      </c>
      <c r="AH51" s="16">
        <v>6.4344083402039329E-2</v>
      </c>
      <c r="AI51" s="64">
        <v>7.675316739874781E-3</v>
      </c>
      <c r="AJ51" s="64">
        <v>0.36276573894511183</v>
      </c>
      <c r="AK51" s="26">
        <f>VLOOKUP(A51,[1]Лист1!$A$2:$N$87,14,FALSE)</f>
        <v>3.1665611146295151E-3</v>
      </c>
      <c r="AL51" s="26">
        <v>4.5549302334757992E-2</v>
      </c>
      <c r="AM51" s="26">
        <v>3.4842079142282274E-2</v>
      </c>
      <c r="AN51" s="25">
        <v>0.23746942139565419</v>
      </c>
    </row>
    <row r="52" spans="1:40" s="7" customFormat="1" x14ac:dyDescent="0.25">
      <c r="A52" s="4" t="s">
        <v>93</v>
      </c>
      <c r="B52" s="7" t="s">
        <v>170</v>
      </c>
      <c r="C52" s="4" t="s">
        <v>93</v>
      </c>
      <c r="D52" s="4">
        <v>2014</v>
      </c>
      <c r="E52" s="7">
        <v>2015</v>
      </c>
      <c r="F52" s="21">
        <v>0.62650292045218769</v>
      </c>
      <c r="G52" s="21">
        <v>0.71439173213043894</v>
      </c>
      <c r="H52" s="21">
        <v>0.67277815999905588</v>
      </c>
      <c r="I52" s="22">
        <v>0.5399768647366836</v>
      </c>
      <c r="J52" s="14">
        <v>0.2164418062286074</v>
      </c>
      <c r="K52" s="15">
        <v>0.43576885190060421</v>
      </c>
      <c r="L52" s="8">
        <v>0.32364060582121068</v>
      </c>
      <c r="M52" s="2">
        <v>0.10538264776213357</v>
      </c>
      <c r="N52" s="39">
        <v>6.549942796965752E-2</v>
      </c>
      <c r="O52" s="25">
        <v>0.52512510938040136</v>
      </c>
      <c r="P52" s="25">
        <v>0.14492850754384445</v>
      </c>
      <c r="Q52" s="2">
        <v>0.19207205955249609</v>
      </c>
      <c r="R52" s="2">
        <v>0.55266146972565267</v>
      </c>
      <c r="S52" s="2">
        <v>0.1108793824996737</v>
      </c>
      <c r="T52" s="43">
        <v>1339.6213282563756</v>
      </c>
      <c r="U52" s="8">
        <v>8.6783372378823859E-2</v>
      </c>
      <c r="V52" s="15">
        <v>0.15056472901617354</v>
      </c>
      <c r="W52" s="8">
        <v>0.11712942081306782</v>
      </c>
      <c r="X52" s="2">
        <v>3.6135868868453699E-2</v>
      </c>
      <c r="Y52" s="27">
        <v>3.166128276029357E-2</v>
      </c>
      <c r="Z52" s="26">
        <v>7.6981986577041056E-2</v>
      </c>
      <c r="AA52" s="47">
        <v>4.8428178766867176E-2</v>
      </c>
      <c r="AB52" s="26">
        <v>1.4335390696646053E-2</v>
      </c>
      <c r="AC52" s="64">
        <v>0.10293814940857257</v>
      </c>
      <c r="AD52" s="58">
        <f>VLOOKUP(A52,[1]Лист1!$A$2:$J$87,10,FALSE)</f>
        <v>0.3125</v>
      </c>
      <c r="AE52" s="9">
        <f>VLOOKUP(A52,[1]Лист1!$A$2:$L$87,12,FALSE)</f>
        <v>6.8554396423248939E-2</v>
      </c>
      <c r="AF52" s="8">
        <v>0.29412049782204364</v>
      </c>
      <c r="AG52" s="5">
        <v>0.36279576897680665</v>
      </c>
      <c r="AH52" s="16">
        <v>0.14065550579617186</v>
      </c>
      <c r="AI52" s="64">
        <v>1.2497898543009568E-2</v>
      </c>
      <c r="AJ52" s="64">
        <v>0.40556460160472663</v>
      </c>
      <c r="AK52" s="26">
        <f>VLOOKUP(A52,[1]Лист1!$A$2:$N$87,14,FALSE)</f>
        <v>9.1946734305644057E-3</v>
      </c>
      <c r="AL52" s="26">
        <v>4.7752775432541403E-2</v>
      </c>
      <c r="AM52" s="26">
        <v>8.3220806592939192E-2</v>
      </c>
      <c r="AN52" s="25">
        <v>0.21808837866651631</v>
      </c>
    </row>
    <row r="53" spans="1:40" s="7" customFormat="1" ht="21.75" customHeight="1" x14ac:dyDescent="0.25">
      <c r="A53" s="4" t="s">
        <v>95</v>
      </c>
      <c r="B53" s="7" t="s">
        <v>94</v>
      </c>
      <c r="C53" s="4" t="s">
        <v>95</v>
      </c>
      <c r="D53" s="4">
        <v>2014</v>
      </c>
      <c r="E53" s="7">
        <v>2015</v>
      </c>
      <c r="F53" s="21">
        <v>0.6158294303289753</v>
      </c>
      <c r="G53" s="21">
        <v>0.6257778881307563</v>
      </c>
      <c r="H53" s="21">
        <v>0.77092605503609235</v>
      </c>
      <c r="I53" s="22">
        <v>0.48791468871655841</v>
      </c>
      <c r="J53" s="14">
        <v>0.15663819741665685</v>
      </c>
      <c r="K53" s="15">
        <v>0.53027703709069196</v>
      </c>
      <c r="L53" s="8">
        <v>0.34066245998655625</v>
      </c>
      <c r="M53" s="2">
        <v>0</v>
      </c>
      <c r="N53" s="39">
        <v>0.1079075650207572</v>
      </c>
      <c r="O53" s="25">
        <v>0.19965479515193843</v>
      </c>
      <c r="P53" s="25">
        <v>0.34734627195468643</v>
      </c>
      <c r="Q53" s="2">
        <v>0.2182736191472312</v>
      </c>
      <c r="R53" s="2">
        <v>0.77380220434280211</v>
      </c>
      <c r="S53" s="2">
        <v>0</v>
      </c>
      <c r="T53" s="43">
        <v>2218.4215405271493</v>
      </c>
      <c r="U53" s="8">
        <v>7.1181732707095824E-2</v>
      </c>
      <c r="V53" s="15">
        <v>0.25207572017242419</v>
      </c>
      <c r="W53" s="8">
        <v>0.17463528377504986</v>
      </c>
      <c r="X53" s="2">
        <v>6.6357702217415077E-2</v>
      </c>
      <c r="Y53" s="27">
        <v>4.0661903117047982E-2</v>
      </c>
      <c r="Z53" s="26">
        <v>4.4723225374152693E-2</v>
      </c>
      <c r="AA53" s="47">
        <v>4.7262270808608078E-2</v>
      </c>
      <c r="AB53" s="26">
        <v>0</v>
      </c>
      <c r="AC53" s="64">
        <v>0.12694887004290478</v>
      </c>
      <c r="AD53" s="58">
        <f>VLOOKUP(A53,[1]Лист1!$A$2:$J$87,10,FALSE)</f>
        <v>0.38390000000000002</v>
      </c>
      <c r="AE53" s="9">
        <f>VLOOKUP(A53,[1]Лист1!$A$2:$L$87,12,FALSE)</f>
        <v>3.5911602209944701E-2</v>
      </c>
      <c r="AF53" s="8">
        <v>0.27029487761039434</v>
      </c>
      <c r="AG53" s="5">
        <v>0.33163487585915385</v>
      </c>
      <c r="AH53" s="16">
        <v>0.19530589997302814</v>
      </c>
      <c r="AI53" s="64">
        <v>1.5387657944679273E-2</v>
      </c>
      <c r="AJ53" s="64">
        <v>0.33615713587131779</v>
      </c>
      <c r="AK53" s="26">
        <f>VLOOKUP(A53,[1]Лист1!$A$2:$N$87,14,FALSE)</f>
        <v>6.21278798860978E-3</v>
      </c>
      <c r="AL53" s="26">
        <v>1.9696497899954077E-2</v>
      </c>
      <c r="AM53" s="26">
        <v>4.5961218906726609E-2</v>
      </c>
      <c r="AN53" s="25">
        <v>0.26494952224127766</v>
      </c>
    </row>
    <row r="54" spans="1:40" s="7" customFormat="1" ht="21.75" customHeight="1" x14ac:dyDescent="0.25">
      <c r="A54" s="4" t="s">
        <v>97</v>
      </c>
      <c r="B54" s="7" t="s">
        <v>96</v>
      </c>
      <c r="C54" s="4" t="s">
        <v>97</v>
      </c>
      <c r="D54" s="4">
        <v>2014</v>
      </c>
      <c r="E54" s="7">
        <v>2015</v>
      </c>
      <c r="F54" s="21">
        <v>0.65788081550996924</v>
      </c>
      <c r="G54" s="21">
        <v>0.74784500958749101</v>
      </c>
      <c r="H54" s="21">
        <v>0.74980388834660172</v>
      </c>
      <c r="I54" s="22">
        <v>0.54161802186338814</v>
      </c>
      <c r="J54" s="14">
        <v>8.0460060600301017E-2</v>
      </c>
      <c r="K54" s="15">
        <v>0.29928281004068047</v>
      </c>
      <c r="L54" s="8">
        <v>0.18608825305139659</v>
      </c>
      <c r="M54" s="2">
        <v>0</v>
      </c>
      <c r="N54" s="39">
        <v>7.3064776677616544E-2</v>
      </c>
      <c r="O54" s="25">
        <v>0.27551634831534438</v>
      </c>
      <c r="P54" s="25">
        <v>0.16523645497615064</v>
      </c>
      <c r="Q54" s="2">
        <v>0.37411468693014932</v>
      </c>
      <c r="R54" s="2">
        <v>0.91680472739636376</v>
      </c>
      <c r="S54" s="2">
        <v>0</v>
      </c>
      <c r="T54" s="43">
        <v>1571.8686674717158</v>
      </c>
      <c r="U54" s="8">
        <v>6.069653332407722E-2</v>
      </c>
      <c r="V54" s="15">
        <v>0.17708353405030083</v>
      </c>
      <c r="W54" s="8">
        <v>0.10552307074117867</v>
      </c>
      <c r="X54" s="2">
        <v>2.3160612844098868E-2</v>
      </c>
      <c r="Y54" s="27">
        <v>4.0621638577696254E-2</v>
      </c>
      <c r="Z54" s="26">
        <v>7.838379154988219E-2</v>
      </c>
      <c r="AA54" s="47">
        <v>4.479421583979272E-2</v>
      </c>
      <c r="AB54" s="26">
        <v>0</v>
      </c>
      <c r="AC54" s="64">
        <v>9.2862370209208234E-2</v>
      </c>
      <c r="AD54" s="58">
        <f>VLOOKUP(A54,[1]Лист1!$A$2:$J$87,10,FALSE)</f>
        <v>0.39600000000000002</v>
      </c>
      <c r="AE54" s="9">
        <f>VLOOKUP(A54,[1]Лист1!$A$2:$L$87,12,FALSE)</f>
        <v>4.1858214372126744E-2</v>
      </c>
      <c r="AF54" s="8">
        <v>0.21102605247769768</v>
      </c>
      <c r="AG54" s="5">
        <v>0.34379801656964565</v>
      </c>
      <c r="AH54" s="16">
        <v>0.10346515847050361</v>
      </c>
      <c r="AI54" s="64">
        <v>7.5841745180008809E-3</v>
      </c>
      <c r="AJ54" s="64">
        <v>0.29271775821100521</v>
      </c>
      <c r="AK54" s="26">
        <f>VLOOKUP(A54,[1]Лист1!$A$2:$N$87,14,FALSE)</f>
        <v>3.272086584444923E-3</v>
      </c>
      <c r="AL54" s="26">
        <v>5.2483625097308653E-2</v>
      </c>
      <c r="AM54" s="26">
        <v>6.5741675019609952E-2</v>
      </c>
      <c r="AN54" s="25">
        <v>0.40800419810423483</v>
      </c>
    </row>
    <row r="55" spans="1:40" s="7" customFormat="1" ht="21.75" customHeight="1" x14ac:dyDescent="0.25">
      <c r="A55" s="4" t="s">
        <v>99</v>
      </c>
      <c r="B55" s="7" t="s">
        <v>98</v>
      </c>
      <c r="C55" s="4" t="s">
        <v>99</v>
      </c>
      <c r="D55" s="4">
        <v>2014</v>
      </c>
      <c r="E55" s="7">
        <v>2015</v>
      </c>
      <c r="F55" s="21">
        <v>0.54964336122323987</v>
      </c>
      <c r="G55" s="21">
        <v>0.59352024074555843</v>
      </c>
      <c r="H55" s="21">
        <v>0.55273449138138919</v>
      </c>
      <c r="I55" s="22">
        <v>0.39032400269795442</v>
      </c>
      <c r="J55" s="14">
        <v>4.5742881828720383E-2</v>
      </c>
      <c r="K55" s="15">
        <v>0.10002160268396081</v>
      </c>
      <c r="L55" s="8">
        <v>9.6375619239601071E-2</v>
      </c>
      <c r="M55" s="2">
        <v>0</v>
      </c>
      <c r="N55" s="39">
        <v>4.179951812260977E-2</v>
      </c>
      <c r="O55" s="25">
        <v>0.26698144801875429</v>
      </c>
      <c r="P55" s="25">
        <v>0.17414670740551177</v>
      </c>
      <c r="Q55" s="2">
        <v>0.27788190810049235</v>
      </c>
      <c r="R55" s="2">
        <v>0.71785239589242522</v>
      </c>
      <c r="S55" s="2">
        <v>0</v>
      </c>
      <c r="T55" s="43">
        <v>2210.7476355462804</v>
      </c>
      <c r="U55" s="8">
        <v>0.12296400642049754</v>
      </c>
      <c r="V55" s="15">
        <v>0.13326928611297692</v>
      </c>
      <c r="W55" s="8">
        <v>0.12576948417933306</v>
      </c>
      <c r="X55" s="2">
        <v>7.6538587550020326E-2</v>
      </c>
      <c r="Y55" s="27">
        <v>6.1358841368807572E-2</v>
      </c>
      <c r="Z55" s="26">
        <v>0.12178958594239334</v>
      </c>
      <c r="AA55" s="47">
        <v>6.0769119883689056E-2</v>
      </c>
      <c r="AB55" s="26">
        <v>0</v>
      </c>
      <c r="AC55" s="64">
        <v>0.11784469415624495</v>
      </c>
      <c r="AD55" s="58">
        <f>VLOOKUP(A55,[1]Лист1!$A$2:$J$87,10,FALSE)</f>
        <v>0.32300000000000001</v>
      </c>
      <c r="AE55" s="9">
        <f>VLOOKUP(A55,[1]Лист1!$A$2:$L$87,12,FALSE)</f>
        <v>5.7484680478552652E-2</v>
      </c>
      <c r="AF55" s="8">
        <v>0.12720960701040243</v>
      </c>
      <c r="AG55" s="5">
        <v>0.27159324880241137</v>
      </c>
      <c r="AH55" s="16">
        <v>0.10305036546962115</v>
      </c>
      <c r="AI55" s="64">
        <v>1.7096288035882909E-2</v>
      </c>
      <c r="AJ55" s="64">
        <v>0.42791200129357171</v>
      </c>
      <c r="AK55" s="26">
        <f>VLOOKUP(A55,[1]Лист1!$A$2:$N$87,14,FALSE)</f>
        <v>3.7014188772362087E-3</v>
      </c>
      <c r="AL55" s="26">
        <v>2.6038988487129433E-2</v>
      </c>
      <c r="AM55" s="26">
        <v>2.8733793344179689E-2</v>
      </c>
      <c r="AN55" s="25">
        <v>0.36965390167301382</v>
      </c>
    </row>
    <row r="56" spans="1:40" s="7" customFormat="1" ht="21.75" customHeight="1" x14ac:dyDescent="0.25">
      <c r="A56" s="4" t="s">
        <v>100</v>
      </c>
      <c r="B56" s="50" t="s">
        <v>178</v>
      </c>
      <c r="C56" s="4" t="s">
        <v>100</v>
      </c>
      <c r="D56" s="4">
        <v>2014</v>
      </c>
      <c r="E56" s="7">
        <v>2015</v>
      </c>
      <c r="F56" s="21">
        <v>0.37314599651054325</v>
      </c>
      <c r="G56" s="21">
        <v>0.45655300773191798</v>
      </c>
      <c r="H56" s="21">
        <v>0.40270380075919893</v>
      </c>
      <c r="I56" s="22">
        <v>0.2931954577549914</v>
      </c>
      <c r="J56" s="14">
        <v>2.8060161163710459E-2</v>
      </c>
      <c r="K56" s="15">
        <v>0</v>
      </c>
      <c r="L56" s="8">
        <v>7.0494307138285792E-2</v>
      </c>
      <c r="M56" s="2">
        <v>0</v>
      </c>
      <c r="N56" s="39">
        <v>0.13856408463508013</v>
      </c>
      <c r="O56" s="25">
        <v>0.72799995607445345</v>
      </c>
      <c r="P56" s="25">
        <v>9.655446817280243E-2</v>
      </c>
      <c r="Q56" s="2">
        <v>0</v>
      </c>
      <c r="R56" s="2">
        <v>1</v>
      </c>
      <c r="S56" s="2">
        <v>0</v>
      </c>
      <c r="T56" s="43">
        <v>1120.6924149898016</v>
      </c>
      <c r="U56" s="8">
        <v>8.9120371045902577E-2</v>
      </c>
      <c r="V56" s="15">
        <v>0.2446277898304014</v>
      </c>
      <c r="W56" s="8">
        <v>0.1340431152137477</v>
      </c>
      <c r="X56" s="2">
        <v>2.8106521296105854E-2</v>
      </c>
      <c r="Y56" s="27">
        <v>9.8646492698947999E-2</v>
      </c>
      <c r="Z56" s="26">
        <v>0</v>
      </c>
      <c r="AA56" s="47">
        <v>9.8646492698947999E-2</v>
      </c>
      <c r="AB56" s="26">
        <v>0</v>
      </c>
      <c r="AC56" s="64">
        <v>0.11689816530817296</v>
      </c>
      <c r="AD56" s="58">
        <f>VLOOKUP(A56,[1]Лист1!$A$2:$J$87,10,FALSE)</f>
        <v>0.29239999999999999</v>
      </c>
      <c r="AE56" s="9">
        <f>VLOOKUP(A56,[1]Лист1!$A$2:$L$87,12,FALSE)</f>
        <v>5.3415344771770845E-2</v>
      </c>
      <c r="AF56" s="8">
        <v>0.3195202243863226</v>
      </c>
      <c r="AG56" s="5">
        <v>0.4257695419813548</v>
      </c>
      <c r="AH56" s="16">
        <v>0.30200865476748429</v>
      </c>
      <c r="AI56" s="64">
        <v>1.2369487099177639E-2</v>
      </c>
      <c r="AJ56" s="64">
        <v>0.44084819188459334</v>
      </c>
      <c r="AK56" s="26">
        <f>VLOOKUP(A56,[1]Лист1!$A$2:$N$87,14,FALSE)</f>
        <v>4.7651463580667538E-3</v>
      </c>
      <c r="AL56" s="26">
        <v>0.19357398672199191</v>
      </c>
      <c r="AM56" s="26">
        <v>6.7301250793460374E-2</v>
      </c>
      <c r="AN56" s="25">
        <v>0.69935542854350197</v>
      </c>
    </row>
    <row r="57" spans="1:40" s="7" customFormat="1" ht="21.75" customHeight="1" x14ac:dyDescent="0.25">
      <c r="A57" s="4" t="s">
        <v>102</v>
      </c>
      <c r="B57" s="7" t="s">
        <v>101</v>
      </c>
      <c r="C57" s="4" t="s">
        <v>102</v>
      </c>
      <c r="D57" s="4">
        <v>2014</v>
      </c>
      <c r="E57" s="7">
        <v>2015</v>
      </c>
      <c r="F57" s="21">
        <v>0.57007631880101617</v>
      </c>
      <c r="G57" s="21">
        <v>0.49434122914640771</v>
      </c>
      <c r="H57" s="21">
        <v>0.60236221628876985</v>
      </c>
      <c r="I57" s="22">
        <v>0.26468224013330088</v>
      </c>
      <c r="J57" s="14">
        <v>6.1272473795403161E-2</v>
      </c>
      <c r="K57" s="15">
        <v>0.20589984771617603</v>
      </c>
      <c r="L57" s="8">
        <v>0.14896925063537933</v>
      </c>
      <c r="M57" s="2">
        <v>0</v>
      </c>
      <c r="N57" s="39">
        <v>3.1693405895731309E-2</v>
      </c>
      <c r="O57" s="25">
        <v>0.31091032500012439</v>
      </c>
      <c r="P57" s="25">
        <v>0.10633046017406923</v>
      </c>
      <c r="Q57" s="2">
        <v>0.47437987846141277</v>
      </c>
      <c r="R57" s="2">
        <v>0.96989381247322959</v>
      </c>
      <c r="S57" s="2">
        <v>0</v>
      </c>
      <c r="T57" s="43">
        <v>1420.1157409955345</v>
      </c>
      <c r="U57" s="8">
        <v>9.0296242188273701E-2</v>
      </c>
      <c r="V57" s="15">
        <v>8.2520244720759972E-2</v>
      </c>
      <c r="W57" s="8">
        <v>7.5090966566347853E-2</v>
      </c>
      <c r="X57" s="2">
        <v>4.1795410426928893E-2</v>
      </c>
      <c r="Y57" s="27">
        <v>2.7229635119355767E-2</v>
      </c>
      <c r="Z57" s="26">
        <v>4.7616527465830609E-2</v>
      </c>
      <c r="AA57" s="47">
        <v>2.8394312124812492E-2</v>
      </c>
      <c r="AB57" s="26">
        <v>0</v>
      </c>
      <c r="AC57" s="64">
        <v>0.11421910106115048</v>
      </c>
      <c r="AD57" s="58">
        <f>VLOOKUP(A57,[1]Лист1!$A$2:$J$87,10,FALSE)</f>
        <v>0.32969999999999999</v>
      </c>
      <c r="AE57" s="9">
        <f>VLOOKUP(A57,[1]Лист1!$A$2:$L$87,12,FALSE)</f>
        <v>3.9055668901195051E-2</v>
      </c>
      <c r="AF57" s="8">
        <v>0.12020503048172874</v>
      </c>
      <c r="AG57" s="5">
        <v>0.15618635548349349</v>
      </c>
      <c r="AH57" s="16">
        <v>5.6505013547590882E-2</v>
      </c>
      <c r="AI57" s="64">
        <v>1.4735413834806093E-2</v>
      </c>
      <c r="AJ57" s="64">
        <v>0.39200126488654985</v>
      </c>
      <c r="AK57" s="26">
        <f>VLOOKUP(A57,[1]Лист1!$A$2:$N$87,14,FALSE)</f>
        <v>2.7223230490018508E-3</v>
      </c>
      <c r="AL57" s="26">
        <v>0</v>
      </c>
      <c r="AM57" s="26">
        <v>2.5344603045394851E-2</v>
      </c>
      <c r="AN57" s="25">
        <v>0.47437987846142088</v>
      </c>
    </row>
    <row r="58" spans="1:40" s="7" customFormat="1" ht="21.75" customHeight="1" x14ac:dyDescent="0.25">
      <c r="A58" s="4" t="s">
        <v>104</v>
      </c>
      <c r="B58" s="7" t="s">
        <v>103</v>
      </c>
      <c r="C58" s="4" t="s">
        <v>104</v>
      </c>
      <c r="D58" s="4">
        <v>2014</v>
      </c>
      <c r="E58" s="7">
        <v>2015</v>
      </c>
      <c r="F58" s="21">
        <v>0.59917487041418926</v>
      </c>
      <c r="G58" s="21">
        <v>0.87639354790401025</v>
      </c>
      <c r="H58" s="21">
        <v>0.72201225376436429</v>
      </c>
      <c r="I58" s="22">
        <v>0.39463112028980457</v>
      </c>
      <c r="J58" s="14">
        <v>0.10683035330427655</v>
      </c>
      <c r="K58" s="15">
        <v>0.44192481290622093</v>
      </c>
      <c r="L58" s="8">
        <v>0.20994657732435193</v>
      </c>
      <c r="M58" s="2">
        <v>1.3342418868251795E-2</v>
      </c>
      <c r="N58" s="39">
        <v>0.1237810670278545</v>
      </c>
      <c r="O58" s="25">
        <v>0.45224310095246212</v>
      </c>
      <c r="P58" s="25">
        <v>0.10309670546339358</v>
      </c>
      <c r="Q58" s="2">
        <v>0.16540937476302289</v>
      </c>
      <c r="R58" s="2">
        <v>0.69092742831147946</v>
      </c>
      <c r="S58" s="2">
        <v>4.1022196060728024E-2</v>
      </c>
      <c r="T58" s="43">
        <v>1384.3328760165391</v>
      </c>
      <c r="U58" s="8">
        <v>7.3592055965438011E-2</v>
      </c>
      <c r="V58" s="15">
        <v>0.2085162122871016</v>
      </c>
      <c r="W58" s="8">
        <v>0.12595995567553236</v>
      </c>
      <c r="X58" s="2">
        <v>2.5053597102460825E-2</v>
      </c>
      <c r="Y58" s="27">
        <v>5.4613169005541598E-2</v>
      </c>
      <c r="Z58" s="26">
        <v>4.6857141447419703E-2</v>
      </c>
      <c r="AA58" s="47">
        <v>6.3141908334884325E-2</v>
      </c>
      <c r="AB58" s="26">
        <v>2.4466793456690904E-2</v>
      </c>
      <c r="AC58" s="64">
        <v>0.1013503104029702</v>
      </c>
      <c r="AD58" s="58">
        <f>VLOOKUP(A58,[1]Лист1!$A$2:$J$87,10,FALSE)</f>
        <v>0.29920000000000002</v>
      </c>
      <c r="AE58" s="9">
        <f>VLOOKUP(A58,[1]Лист1!$A$2:$L$87,12,FALSE)</f>
        <v>6.2656641604009911E-2</v>
      </c>
      <c r="AF58" s="8">
        <v>8.9820762916629576E-2</v>
      </c>
      <c r="AG58" s="5">
        <v>0.28796856162257178</v>
      </c>
      <c r="AH58" s="16">
        <v>0.16060579572410216</v>
      </c>
      <c r="AI58" s="64">
        <v>1.6211127238585303E-2</v>
      </c>
      <c r="AJ58" s="64">
        <v>0.42303981131979884</v>
      </c>
      <c r="AK58" s="26">
        <f>VLOOKUP(A58,[1]Лист1!$A$2:$N$87,14,FALSE)</f>
        <v>6.9697975439760723E-3</v>
      </c>
      <c r="AL58" s="26">
        <v>4.5654365605845319E-3</v>
      </c>
      <c r="AM58" s="26">
        <v>3.236489059086195E-2</v>
      </c>
      <c r="AN58" s="25">
        <v>0.17015923734262567</v>
      </c>
    </row>
    <row r="59" spans="1:40" s="7" customFormat="1" ht="21.75" customHeight="1" x14ac:dyDescent="0.25">
      <c r="A59" s="4" t="s">
        <v>106</v>
      </c>
      <c r="B59" s="7" t="s">
        <v>105</v>
      </c>
      <c r="C59" s="4" t="s">
        <v>106</v>
      </c>
      <c r="D59" s="4">
        <v>2014</v>
      </c>
      <c r="E59" s="7">
        <v>2015</v>
      </c>
      <c r="F59" s="21">
        <v>0.67713294824630166</v>
      </c>
      <c r="G59" s="21">
        <v>0.9298362009518627</v>
      </c>
      <c r="H59" s="21">
        <v>0.80968193482492135</v>
      </c>
      <c r="I59" s="22">
        <v>0.42717591053215187</v>
      </c>
      <c r="J59" s="14">
        <v>2.9498403886374418E-2</v>
      </c>
      <c r="K59" s="15">
        <v>0.14701236525980865</v>
      </c>
      <c r="L59" s="8">
        <v>5.5848729545351479E-2</v>
      </c>
      <c r="M59" s="2">
        <v>0</v>
      </c>
      <c r="N59" s="39">
        <v>4.9984639643691035E-2</v>
      </c>
      <c r="O59" s="25">
        <v>0.47488995322281236</v>
      </c>
      <c r="P59" s="25">
        <v>0.13608986800601122</v>
      </c>
      <c r="Q59" s="2">
        <v>0.26974111988070026</v>
      </c>
      <c r="R59" s="2">
        <v>0.71661732000245626</v>
      </c>
      <c r="S59" s="2">
        <v>0</v>
      </c>
      <c r="T59" s="43">
        <v>1713.2510393654843</v>
      </c>
      <c r="U59" s="8">
        <v>0.10163021308894436</v>
      </c>
      <c r="V59" s="15">
        <v>0.26331493022854796</v>
      </c>
      <c r="W59" s="8">
        <v>0.15442623640612127</v>
      </c>
      <c r="X59" s="2">
        <v>5.8678814759453815E-2</v>
      </c>
      <c r="Y59" s="27">
        <v>1.4354039640674729E-2</v>
      </c>
      <c r="Z59" s="26">
        <v>5.0214101716612107E-2</v>
      </c>
      <c r="AA59" s="47">
        <v>1.7357935620209448E-2</v>
      </c>
      <c r="AB59" s="26">
        <v>0</v>
      </c>
      <c r="AC59" s="64">
        <v>4.0104198408953032E-2</v>
      </c>
      <c r="AD59" s="58">
        <f>VLOOKUP(A59,[1]Лист1!$A$2:$J$87,10,FALSE)</f>
        <v>0.26790000000000003</v>
      </c>
      <c r="AE59" s="9">
        <f>VLOOKUP(A59,[1]Лист1!$A$2:$L$87,12,FALSE)</f>
        <v>9.7371967654986458E-2</v>
      </c>
      <c r="AF59" s="8">
        <v>0.60463146295580417</v>
      </c>
      <c r="AG59" s="5">
        <v>0.68753032715164597</v>
      </c>
      <c r="AH59" s="16">
        <v>0.1271187067233544</v>
      </c>
      <c r="AI59" s="64">
        <v>3.4856979771000509E-3</v>
      </c>
      <c r="AJ59" s="64">
        <v>0.38217003684089818</v>
      </c>
      <c r="AK59" s="26">
        <f>VLOOKUP(A59,[1]Лист1!$A$2:$N$87,14,FALSE)</f>
        <v>7.4599030212599022E-4</v>
      </c>
      <c r="AL59" s="26">
        <v>0</v>
      </c>
      <c r="AM59" s="26">
        <v>2.0142327950414516E-2</v>
      </c>
      <c r="AN59" s="25">
        <v>0.269741119880685</v>
      </c>
    </row>
    <row r="60" spans="1:40" s="7" customFormat="1" x14ac:dyDescent="0.25">
      <c r="A60" s="4" t="s">
        <v>107</v>
      </c>
      <c r="B60" s="7" t="s">
        <v>171</v>
      </c>
      <c r="C60" s="4" t="s">
        <v>107</v>
      </c>
      <c r="D60" s="4">
        <v>2014</v>
      </c>
      <c r="E60" s="7">
        <v>2015</v>
      </c>
      <c r="F60" s="21">
        <v>0.62497786076346007</v>
      </c>
      <c r="G60" s="21">
        <v>0.78285923761302623</v>
      </c>
      <c r="H60" s="21">
        <v>0.73641622659784589</v>
      </c>
      <c r="I60" s="22">
        <v>0.48427685770416545</v>
      </c>
      <c r="J60" s="14">
        <v>0.13120180646301463</v>
      </c>
      <c r="K60" s="15">
        <v>0.27820038334784231</v>
      </c>
      <c r="L60" s="8">
        <v>0.18695511757678052</v>
      </c>
      <c r="M60" s="2">
        <v>0.19649418791460369</v>
      </c>
      <c r="N60" s="39">
        <v>6.15616239562208E-2</v>
      </c>
      <c r="O60" s="25">
        <v>0.25240964863935345</v>
      </c>
      <c r="P60" s="25">
        <v>8.2221669046490017E-2</v>
      </c>
      <c r="Q60" s="2">
        <v>0.31123896064582135</v>
      </c>
      <c r="R60" s="2">
        <v>0.63627494208763924</v>
      </c>
      <c r="S60" s="2">
        <v>0.20097975565209505</v>
      </c>
      <c r="T60" s="43">
        <v>1665.8904934413531</v>
      </c>
      <c r="U60" s="8">
        <v>7.8852987008633843E-2</v>
      </c>
      <c r="V60" s="15">
        <v>0.11439965228394004</v>
      </c>
      <c r="W60" s="8">
        <v>9.1032851666721662E-2</v>
      </c>
      <c r="X60" s="2">
        <v>1.701361156700415E-2</v>
      </c>
      <c r="Y60" s="27">
        <v>1.1454948715703163E-2</v>
      </c>
      <c r="Z60" s="26">
        <v>6.7580744857555095E-2</v>
      </c>
      <c r="AA60" s="47">
        <v>3.5295347963670148E-2</v>
      </c>
      <c r="AB60" s="26">
        <v>3.4614561515480093E-3</v>
      </c>
      <c r="AC60" s="64">
        <v>0.12216100181005578</v>
      </c>
      <c r="AD60" s="58">
        <f>VLOOKUP(A60,[1]Лист1!$A$2:$J$87,10,FALSE)</f>
        <v>0.35930000000000001</v>
      </c>
      <c r="AE60" s="9">
        <f>VLOOKUP(A60,[1]Лист1!$A$2:$L$87,12,FALSE)</f>
        <v>4.1355389541088618E-2</v>
      </c>
      <c r="AF60" s="8">
        <v>0.17593358695273043</v>
      </c>
      <c r="AG60" s="5">
        <v>0.23120133313371036</v>
      </c>
      <c r="AH60" s="16">
        <v>8.8831518298469248E-2</v>
      </c>
      <c r="AI60" s="64">
        <v>1.356253307584069E-2</v>
      </c>
      <c r="AJ60" s="64">
        <v>0.35724931272751004</v>
      </c>
      <c r="AK60" s="26">
        <f>VLOOKUP(A60,[1]Лист1!$A$2:$N$87,14,FALSE)</f>
        <v>2.4986118822876509E-3</v>
      </c>
      <c r="AL60" s="26">
        <v>1.387688006271986E-2</v>
      </c>
      <c r="AM60" s="26">
        <v>3.6042522138115721E-2</v>
      </c>
      <c r="AN60" s="25">
        <v>0.33481333588730927</v>
      </c>
    </row>
    <row r="61" spans="1:40" s="7" customFormat="1" ht="21.75" customHeight="1" x14ac:dyDescent="0.25">
      <c r="A61" s="4" t="s">
        <v>108</v>
      </c>
      <c r="B61" s="7" t="s">
        <v>173</v>
      </c>
      <c r="C61" s="4" t="s">
        <v>108</v>
      </c>
      <c r="D61" s="4">
        <v>2014</v>
      </c>
      <c r="E61" s="7">
        <v>2015</v>
      </c>
      <c r="F61" s="21">
        <v>0.64730561342740722</v>
      </c>
      <c r="G61" s="21">
        <v>0.87409659078223767</v>
      </c>
      <c r="H61" s="21">
        <v>0.79007830835712867</v>
      </c>
      <c r="I61" s="22">
        <v>0.51528941122740535</v>
      </c>
      <c r="J61" s="14">
        <v>6.2659698758049567E-2</v>
      </c>
      <c r="K61" s="15">
        <v>0.33402422727778153</v>
      </c>
      <c r="L61" s="8">
        <v>0.11935628366580184</v>
      </c>
      <c r="M61" s="2">
        <v>0</v>
      </c>
      <c r="N61" s="39">
        <v>6.7912238641688716E-2</v>
      </c>
      <c r="O61" s="25">
        <v>0.10531288099972284</v>
      </c>
      <c r="P61" s="25">
        <v>0.24039948055276802</v>
      </c>
      <c r="Q61" s="2">
        <v>0.3050935076873782</v>
      </c>
      <c r="R61" s="2">
        <v>0.69775441924224968</v>
      </c>
      <c r="S61" s="2">
        <v>0</v>
      </c>
      <c r="T61" s="43">
        <v>2861.4942037734677</v>
      </c>
      <c r="U61" s="8">
        <v>9.3288988717626961E-2</v>
      </c>
      <c r="V61" s="15">
        <v>0.19223227734810341</v>
      </c>
      <c r="W61" s="8">
        <v>0.15418690343752506</v>
      </c>
      <c r="X61" s="2">
        <v>6.5023480039797688E-2</v>
      </c>
      <c r="Y61" s="27">
        <v>4.9016703122080847E-2</v>
      </c>
      <c r="Z61" s="26">
        <v>6.6585321315169657E-2</v>
      </c>
      <c r="AA61" s="47">
        <v>5.9409894768140757E-2</v>
      </c>
      <c r="AB61" s="26">
        <v>0</v>
      </c>
      <c r="AC61" s="64">
        <v>8.563949907377312E-2</v>
      </c>
      <c r="AD61" s="58">
        <f>VLOOKUP(A61,[1]Лист1!$A$2:$J$87,10,FALSE)</f>
        <v>0.33</v>
      </c>
      <c r="AE61" s="9">
        <f>VLOOKUP(A61,[1]Лист1!$A$2:$L$87,12,FALSE)</f>
        <v>5.552375500858607E-2</v>
      </c>
      <c r="AF61" s="8">
        <v>0.26602614687121207</v>
      </c>
      <c r="AG61" s="5">
        <v>0.38482735591823181</v>
      </c>
      <c r="AH61" s="16">
        <v>9.0259888254019482E-2</v>
      </c>
      <c r="AI61" s="64">
        <v>7.6438068969307375E-3</v>
      </c>
      <c r="AJ61" s="64">
        <v>0.33299230515397665</v>
      </c>
      <c r="AK61" s="26">
        <f>VLOOKUP(A61,[1]Лист1!$A$2:$N$87,14,FALSE)</f>
        <v>3.9239360096588226E-3</v>
      </c>
      <c r="AL61" s="26">
        <v>0</v>
      </c>
      <c r="AM61" s="26">
        <v>5.9632552433712863E-2</v>
      </c>
      <c r="AN61" s="25">
        <v>0.30509350768737242</v>
      </c>
    </row>
    <row r="62" spans="1:40" s="7" customFormat="1" ht="21.75" customHeight="1" x14ac:dyDescent="0.25">
      <c r="A62" s="4" t="s">
        <v>110</v>
      </c>
      <c r="B62" s="7" t="s">
        <v>109</v>
      </c>
      <c r="C62" s="4" t="s">
        <v>110</v>
      </c>
      <c r="D62" s="4">
        <v>2014</v>
      </c>
      <c r="E62" s="7">
        <v>2015</v>
      </c>
      <c r="F62" s="21">
        <v>0.72285207879409374</v>
      </c>
      <c r="G62" s="21">
        <v>0.62946742644695186</v>
      </c>
      <c r="H62" s="21">
        <v>0.72786159140519058</v>
      </c>
      <c r="I62" s="22">
        <v>0.75530775455448529</v>
      </c>
      <c r="J62" s="14">
        <v>0.10944972799602974</v>
      </c>
      <c r="K62" s="15">
        <v>0.29947311818052386</v>
      </c>
      <c r="L62" s="8">
        <v>0.17757634928799937</v>
      </c>
      <c r="M62" s="2">
        <v>0</v>
      </c>
      <c r="N62" s="39">
        <v>3.7916058853336834E-2</v>
      </c>
      <c r="O62" s="25">
        <v>0.36668325434002114</v>
      </c>
      <c r="P62" s="25">
        <v>0.36455719870298908</v>
      </c>
      <c r="Q62" s="2">
        <v>0.15498915719500195</v>
      </c>
      <c r="R62" s="2">
        <v>0.6267541604954322</v>
      </c>
      <c r="S62" s="2">
        <v>0</v>
      </c>
      <c r="T62" s="43">
        <v>2262.0743792364424</v>
      </c>
      <c r="U62" s="8">
        <v>0.13537613985214839</v>
      </c>
      <c r="V62" s="15">
        <v>0.15032506857607328</v>
      </c>
      <c r="W62" s="8">
        <v>0.14292812006101263</v>
      </c>
      <c r="X62" s="2">
        <v>0.12493156602706895</v>
      </c>
      <c r="Y62" s="27">
        <v>1.664528062535164E-2</v>
      </c>
      <c r="Z62" s="26">
        <v>1.5692369983866132E-2</v>
      </c>
      <c r="AA62" s="47">
        <v>2.312404688043207E-2</v>
      </c>
      <c r="AB62" s="26">
        <v>0</v>
      </c>
      <c r="AC62" s="64">
        <v>0.1204634317169012</v>
      </c>
      <c r="AD62" s="58">
        <f>VLOOKUP(A62,[1]Лист1!$A$2:$J$87,10,FALSE)</f>
        <v>0.30180000000000001</v>
      </c>
      <c r="AE62" s="9">
        <f>VLOOKUP(A62,[1]Лист1!$A$2:$L$87,12,FALSE)</f>
        <v>4.311984781230184E-2</v>
      </c>
      <c r="AF62" s="8">
        <v>0.32301957569998757</v>
      </c>
      <c r="AG62" s="5">
        <v>0.4660139100751659</v>
      </c>
      <c r="AH62" s="16">
        <v>0.1194414033069351</v>
      </c>
      <c r="AI62" s="64">
        <v>1.3549973604401355E-2</v>
      </c>
      <c r="AJ62" s="64">
        <v>0.43264094839386114</v>
      </c>
      <c r="AK62" s="26">
        <f>VLOOKUP(A62,[1]Лист1!$A$2:$N$87,14,FALSE)</f>
        <v>2.6437541308657218E-3</v>
      </c>
      <c r="AL62" s="26">
        <v>4.6620987560606432E-2</v>
      </c>
      <c r="AM62" s="26">
        <v>2.1852778097876949E-2</v>
      </c>
      <c r="AN62" s="25">
        <v>0.28214174001107556</v>
      </c>
    </row>
    <row r="63" spans="1:40" s="7" customFormat="1" ht="21.75" customHeight="1" x14ac:dyDescent="0.25">
      <c r="A63" s="4" t="s">
        <v>111</v>
      </c>
      <c r="B63" s="7" t="s">
        <v>176</v>
      </c>
      <c r="C63" s="4" t="s">
        <v>111</v>
      </c>
      <c r="D63" s="4">
        <v>2014</v>
      </c>
      <c r="E63" s="7">
        <v>2015</v>
      </c>
      <c r="F63" s="21">
        <v>0.45868201877825709</v>
      </c>
      <c r="G63" s="21">
        <v>0.74041884708534011</v>
      </c>
      <c r="H63" s="21">
        <v>0.63126667574599327</v>
      </c>
      <c r="I63" s="22">
        <v>0.23299896845090115</v>
      </c>
      <c r="J63" s="14">
        <v>1.0715866626558417E-2</v>
      </c>
      <c r="K63" s="15">
        <v>7.6673176812913912E-2</v>
      </c>
      <c r="L63" s="8">
        <v>2.4148364591474923E-2</v>
      </c>
      <c r="M63" s="2">
        <v>0</v>
      </c>
      <c r="N63" s="39">
        <v>0.2165961642460878</v>
      </c>
      <c r="O63" s="25">
        <v>0.30082326918263652</v>
      </c>
      <c r="P63" s="25">
        <v>6.0962973943551539E-2</v>
      </c>
      <c r="Q63" s="2">
        <v>0.59997269074437909</v>
      </c>
      <c r="R63" s="2">
        <v>0.91452840651317391</v>
      </c>
      <c r="S63" s="2">
        <v>0</v>
      </c>
      <c r="T63" s="43">
        <v>927.70339189549179</v>
      </c>
      <c r="U63" s="8">
        <v>2.6658818876525929E-2</v>
      </c>
      <c r="V63" s="15">
        <v>0.1522504444926526</v>
      </c>
      <c r="W63" s="8">
        <v>0.14398019996200592</v>
      </c>
      <c r="X63" s="2">
        <v>5.8220299219162363E-3</v>
      </c>
      <c r="Y63" s="27">
        <v>6.9902881922028218E-2</v>
      </c>
      <c r="Z63" s="26">
        <v>9.3294460641399415E-2</v>
      </c>
      <c r="AA63" s="47">
        <v>8.8872327672605111E-2</v>
      </c>
      <c r="AB63" s="26">
        <v>0</v>
      </c>
      <c r="AC63" s="64">
        <v>9.3902183798206529E-2</v>
      </c>
      <c r="AD63" s="58">
        <f>VLOOKUP(A63,[1]Лист1!$A$2:$J$87,10,FALSE)</f>
        <v>0.35010000000000002</v>
      </c>
      <c r="AE63" s="9">
        <f>VLOOKUP(A63,[1]Лист1!$A$2:$L$87,12,FALSE)</f>
        <v>2.0973154362415973E-2</v>
      </c>
      <c r="AF63" s="8">
        <v>0.11753451844933772</v>
      </c>
      <c r="AG63" s="5">
        <v>0.21789733145508289</v>
      </c>
      <c r="AH63" s="16">
        <v>0.26585286431375327</v>
      </c>
      <c r="AI63" s="64">
        <v>9.5603359054643074E-3</v>
      </c>
      <c r="AJ63" s="64">
        <v>0.32046460838070606</v>
      </c>
      <c r="AK63" s="26">
        <f>VLOOKUP(A63,[1]Лист1!$A$2:$N$87,14,FALSE)</f>
        <v>8.5616438356154957E-4</v>
      </c>
      <c r="AL63" s="26">
        <v>6.4693312913705111E-3</v>
      </c>
      <c r="AM63" s="26">
        <v>1.4534507070112626E-2</v>
      </c>
      <c r="AN63" s="25">
        <v>0.62381424991616863</v>
      </c>
    </row>
    <row r="64" spans="1:40" s="7" customFormat="1" ht="21.75" customHeight="1" x14ac:dyDescent="0.25">
      <c r="A64" s="4" t="s">
        <v>113</v>
      </c>
      <c r="B64" s="7" t="s">
        <v>112</v>
      </c>
      <c r="C64" s="4" t="s">
        <v>113</v>
      </c>
      <c r="D64" s="4">
        <v>2014</v>
      </c>
      <c r="E64" s="7">
        <v>2015</v>
      </c>
      <c r="F64" s="21">
        <v>0.65190634977214945</v>
      </c>
      <c r="G64" s="21">
        <v>0.840916835484528</v>
      </c>
      <c r="H64" s="21">
        <v>0.76391225233670568</v>
      </c>
      <c r="I64" s="22">
        <v>0.35176079745146094</v>
      </c>
      <c r="J64" s="14">
        <v>0.10209879041215161</v>
      </c>
      <c r="K64" s="15">
        <v>0.45150443051696176</v>
      </c>
      <c r="L64" s="8">
        <v>0.21554025191317283</v>
      </c>
      <c r="M64" s="2">
        <v>0</v>
      </c>
      <c r="N64" s="39">
        <v>0.1116956644543339</v>
      </c>
      <c r="O64" s="25">
        <v>0.40376818559997046</v>
      </c>
      <c r="P64" s="25">
        <v>6.5297469414641804E-2</v>
      </c>
      <c r="Q64" s="2">
        <v>0.4452471789300636</v>
      </c>
      <c r="R64" s="2">
        <v>0.77094150802525385</v>
      </c>
      <c r="S64" s="2">
        <v>0</v>
      </c>
      <c r="T64" s="43">
        <v>964.77006167249897</v>
      </c>
      <c r="U64" s="8">
        <v>5.5681053075635333E-2</v>
      </c>
      <c r="V64" s="15">
        <v>0.12532429096287107</v>
      </c>
      <c r="W64" s="8">
        <v>7.6220718632680512E-2</v>
      </c>
      <c r="X64" s="2">
        <v>1.5067533612413742E-2</v>
      </c>
      <c r="Y64" s="27">
        <v>2.4902056752876774E-2</v>
      </c>
      <c r="Z64" s="26">
        <v>3.423364664278214E-2</v>
      </c>
      <c r="AA64" s="47">
        <v>2.8247848773267189E-2</v>
      </c>
      <c r="AB64" s="26">
        <v>0</v>
      </c>
      <c r="AC64" s="64">
        <v>0.115636026259547</v>
      </c>
      <c r="AD64" s="58">
        <f>VLOOKUP(A64,[1]Лист1!$A$2:$J$87,10,FALSE)</f>
        <v>0.34439999999999998</v>
      </c>
      <c r="AE64" s="9">
        <f>VLOOKUP(A64,[1]Лист1!$A$2:$L$87,12,FALSE)</f>
        <v>4.2002781641168295E-2</v>
      </c>
      <c r="AF64" s="8">
        <v>0.14255031745056815</v>
      </c>
      <c r="AG64" s="5">
        <v>0.25637445455462538</v>
      </c>
      <c r="AH64" s="16">
        <v>0.14421478647889033</v>
      </c>
      <c r="AI64" s="64">
        <v>1.2719908600324417E-2</v>
      </c>
      <c r="AJ64" s="64">
        <v>0.37853206037826403</v>
      </c>
      <c r="AK64" s="26">
        <f>VLOOKUP(A64,[1]Лист1!$A$2:$N$87,14,FALSE)</f>
        <v>2.8951939779965283E-3</v>
      </c>
      <c r="AL64" s="26">
        <v>3.5647002867671043E-2</v>
      </c>
      <c r="AM64" s="26">
        <v>4.0485477444841177E-2</v>
      </c>
      <c r="AN64" s="25">
        <v>0.46801740672504366</v>
      </c>
    </row>
    <row r="65" spans="1:40" s="7" customFormat="1" ht="21.75" customHeight="1" x14ac:dyDescent="0.25">
      <c r="A65" s="4" t="s">
        <v>115</v>
      </c>
      <c r="B65" s="7" t="s">
        <v>114</v>
      </c>
      <c r="C65" s="4" t="s">
        <v>115</v>
      </c>
      <c r="D65" s="4">
        <v>2014</v>
      </c>
      <c r="E65" s="7">
        <v>2015</v>
      </c>
      <c r="F65" s="21">
        <v>0.68244700882314269</v>
      </c>
      <c r="G65" s="21">
        <v>0.75477154717828765</v>
      </c>
      <c r="H65" s="21">
        <v>0.70698668399895614</v>
      </c>
      <c r="I65" s="22">
        <v>0.58518963514907285</v>
      </c>
      <c r="J65" s="14">
        <v>0.12318588111549456</v>
      </c>
      <c r="K65" s="15">
        <v>0.2927483654805112</v>
      </c>
      <c r="L65" s="8">
        <v>0.23102720754287009</v>
      </c>
      <c r="M65" s="2">
        <v>1.4422698785256793E-2</v>
      </c>
      <c r="N65" s="39">
        <v>0.12355042315152243</v>
      </c>
      <c r="O65" s="25">
        <v>0.44604166613881624</v>
      </c>
      <c r="P65" s="25">
        <v>8.4826893700376063E-2</v>
      </c>
      <c r="Q65" s="2">
        <v>0.20477009324684423</v>
      </c>
      <c r="R65" s="2">
        <v>0.48140078118002749</v>
      </c>
      <c r="S65" s="2">
        <v>0.12171501155839336</v>
      </c>
      <c r="T65" s="43">
        <v>1401.947567083085</v>
      </c>
      <c r="U65" s="8">
        <v>8.1446490680884026E-2</v>
      </c>
      <c r="V65" s="15">
        <v>0.12997331221391753</v>
      </c>
      <c r="W65" s="8">
        <v>0.11886006515406931</v>
      </c>
      <c r="X65" s="2">
        <v>1.8525560026348243E-2</v>
      </c>
      <c r="Y65" s="27">
        <v>2.2089656727605263E-2</v>
      </c>
      <c r="Z65" s="26">
        <v>1.6821075401742429E-2</v>
      </c>
      <c r="AA65" s="47">
        <v>1.961846004718671E-2</v>
      </c>
      <c r="AB65" s="26">
        <v>3.92805979506183E-2</v>
      </c>
      <c r="AC65" s="64">
        <v>0.20240862295154685</v>
      </c>
      <c r="AD65" s="58">
        <f>VLOOKUP(A65,[1]Лист1!$A$2:$J$87,10,FALSE)</f>
        <v>0.36220000000000002</v>
      </c>
      <c r="AE65" s="9">
        <f>VLOOKUP(A65,[1]Лист1!$A$2:$L$87,12,FALSE)</f>
        <v>6.1901061901061843E-2</v>
      </c>
      <c r="AF65" s="8">
        <v>0.13344938269622961</v>
      </c>
      <c r="AG65" s="5">
        <v>0.27062696425756583</v>
      </c>
      <c r="AH65" s="16">
        <v>0.19824982912596165</v>
      </c>
      <c r="AI65" s="64">
        <v>2.7577647728889459E-2</v>
      </c>
      <c r="AJ65" s="64">
        <v>0.44722545417425846</v>
      </c>
      <c r="AK65" s="26">
        <f>VLOOKUP(A65,[1]Лист1!$A$2:$N$87,14,FALSE)</f>
        <v>2.2038567493112052E-3</v>
      </c>
      <c r="AL65" s="26">
        <v>0</v>
      </c>
      <c r="AM65" s="26">
        <v>1.0627281673845525E-2</v>
      </c>
      <c r="AN65" s="25">
        <v>0.20477009324685327</v>
      </c>
    </row>
    <row r="66" spans="1:40" s="7" customFormat="1" ht="21.75" customHeight="1" x14ac:dyDescent="0.25">
      <c r="A66" s="4" t="s">
        <v>116</v>
      </c>
      <c r="B66" s="7" t="s">
        <v>175</v>
      </c>
      <c r="C66" s="4" t="s">
        <v>116</v>
      </c>
      <c r="D66" s="4">
        <v>2014</v>
      </c>
      <c r="E66" s="7">
        <v>2015</v>
      </c>
      <c r="F66" s="21">
        <v>0.59362301671251394</v>
      </c>
      <c r="G66" s="21">
        <v>0.76397349900431466</v>
      </c>
      <c r="H66" s="21">
        <v>0.77075072514993237</v>
      </c>
      <c r="I66" s="22">
        <v>0.46760956440989115</v>
      </c>
      <c r="J66" s="14">
        <v>0.10907850497620157</v>
      </c>
      <c r="K66" s="15">
        <v>0.42284552007737486</v>
      </c>
      <c r="L66" s="8">
        <v>0.23635095672605114</v>
      </c>
      <c r="M66" s="2">
        <v>4.1980292939676082E-2</v>
      </c>
      <c r="N66" s="39">
        <v>0.34884599198087607</v>
      </c>
      <c r="O66" s="25">
        <v>0.34884599198087607</v>
      </c>
      <c r="P66" s="25">
        <v>0.26061187688161258</v>
      </c>
      <c r="Q66" s="2">
        <v>0.23756161518297464</v>
      </c>
      <c r="R66" s="2">
        <v>0.92945952181849767</v>
      </c>
      <c r="S66" s="2">
        <v>6.0832107022906465E-2</v>
      </c>
      <c r="T66" s="43">
        <v>1102.2917261392765</v>
      </c>
      <c r="U66" s="8">
        <v>2.6053869587519277E-2</v>
      </c>
      <c r="V66" s="15">
        <v>0.26687670477264275</v>
      </c>
      <c r="W66" s="8">
        <v>0.26687670477264275</v>
      </c>
      <c r="X66" s="2">
        <v>1.751446957641856E-2</v>
      </c>
      <c r="Y66" s="27">
        <v>1.6858499853714164E-2</v>
      </c>
      <c r="Z66" s="26">
        <v>1.9450718736540498E-2</v>
      </c>
      <c r="AA66" s="47">
        <v>2.6202037999524003E-2</v>
      </c>
      <c r="AB66" s="26">
        <v>3.6242208515436234E-3</v>
      </c>
      <c r="AC66" s="64">
        <v>0.10387845285234744</v>
      </c>
      <c r="AD66" s="58">
        <f>VLOOKUP(A66,[1]Лист1!$A$2:$J$87,10,FALSE)</f>
        <v>0.38629999999999998</v>
      </c>
      <c r="AE66" s="9">
        <f>VLOOKUP(A66,[1]Лист1!$A$2:$L$87,12,FALSE)</f>
        <v>1.9045200609446436E-2</v>
      </c>
      <c r="AF66" s="8">
        <v>8.5613732354414052E-2</v>
      </c>
      <c r="AG66" s="5">
        <v>0.35361991810367061</v>
      </c>
      <c r="AH66" s="16">
        <v>0.35644517453035079</v>
      </c>
      <c r="AI66" s="64">
        <v>8.7403508525735873E-3</v>
      </c>
      <c r="AJ66" s="64">
        <v>0.29755619734986377</v>
      </c>
      <c r="AK66" s="26">
        <f>VLOOKUP(A66,[1]Лист1!$A$2:$N$87,14,FALSE)</f>
        <v>2.0666494445880212E-3</v>
      </c>
      <c r="AL66" s="26">
        <v>0</v>
      </c>
      <c r="AM66" s="26">
        <v>2.2580695460086519E-2</v>
      </c>
      <c r="AN66" s="25">
        <v>0.23756161518297414</v>
      </c>
    </row>
    <row r="67" spans="1:40" s="7" customFormat="1" x14ac:dyDescent="0.25">
      <c r="A67" s="4" t="s">
        <v>117</v>
      </c>
      <c r="B67" s="7" t="s">
        <v>163</v>
      </c>
      <c r="C67" s="4" t="s">
        <v>117</v>
      </c>
      <c r="D67" s="4">
        <v>2014</v>
      </c>
      <c r="E67" s="7">
        <v>2015</v>
      </c>
      <c r="F67" s="21">
        <v>0.72097296998243976</v>
      </c>
      <c r="G67" s="21">
        <v>0.87665560107071205</v>
      </c>
      <c r="H67" s="21">
        <v>0.82305912638926637</v>
      </c>
      <c r="I67" s="22">
        <v>0.68397455894019787</v>
      </c>
      <c r="J67" s="14">
        <v>0.1325641268562614</v>
      </c>
      <c r="K67" s="15">
        <v>0.38951088903311076</v>
      </c>
      <c r="L67" s="8">
        <v>0.24445326456980912</v>
      </c>
      <c r="M67" s="2">
        <v>6.7326686438236083E-2</v>
      </c>
      <c r="N67" s="39">
        <v>4.174376505711342E-2</v>
      </c>
      <c r="O67" s="25">
        <v>0.23508737053828666</v>
      </c>
      <c r="P67" s="25">
        <v>0.20577324376359662</v>
      </c>
      <c r="Q67" s="2">
        <v>0.23383513024619632</v>
      </c>
      <c r="R67" s="2">
        <v>0.73378898610023391</v>
      </c>
      <c r="S67" s="2">
        <v>0.12869703562356313</v>
      </c>
      <c r="T67" s="43">
        <v>1887.764388392631</v>
      </c>
      <c r="U67" s="8">
        <v>8.7939176059529583E-2</v>
      </c>
      <c r="V67" s="15">
        <v>0.1803244080661639</v>
      </c>
      <c r="W67" s="8">
        <v>0.10248500331200927</v>
      </c>
      <c r="X67" s="2">
        <v>4.5047430931788368E-2</v>
      </c>
      <c r="Y67" s="27">
        <v>2.4287014924035621E-2</v>
      </c>
      <c r="Z67" s="26">
        <v>7.7574604089186802E-2</v>
      </c>
      <c r="AA67" s="47">
        <v>4.22443387824709E-2</v>
      </c>
      <c r="AB67" s="26">
        <v>8.5052711801854707E-3</v>
      </c>
      <c r="AC67" s="64">
        <v>6.7827130106827282E-2</v>
      </c>
      <c r="AD67" s="58">
        <f>VLOOKUP(A67,[1]Лист1!$A$2:$J$87,10,FALSE)</f>
        <v>0.36120000000000002</v>
      </c>
      <c r="AE67" s="9">
        <f>VLOOKUP(A67,[1]Лист1!$A$2:$L$87,12,FALSE)</f>
        <v>5.2217265809498752E-2</v>
      </c>
      <c r="AF67" s="8">
        <v>0.30529702280577231</v>
      </c>
      <c r="AG67" s="5">
        <v>0.36628794082198507</v>
      </c>
      <c r="AH67" s="16">
        <v>6.8721558207160763E-2</v>
      </c>
      <c r="AI67" s="64">
        <v>6.9811366350358795E-3</v>
      </c>
      <c r="AJ67" s="64">
        <v>0.31524918979773481</v>
      </c>
      <c r="AK67" s="26">
        <f>VLOOKUP(A67,[1]Лист1!$A$2:$N$87,14,FALSE)</f>
        <v>4.6844860843206926E-3</v>
      </c>
      <c r="AL67" s="26">
        <v>0</v>
      </c>
      <c r="AM67" s="26">
        <v>7.2025720557568743E-2</v>
      </c>
      <c r="AN67" s="25">
        <v>0.23383513024619768</v>
      </c>
    </row>
    <row r="68" spans="1:40" s="7" customFormat="1" x14ac:dyDescent="0.25">
      <c r="A68" s="4" t="s">
        <v>119</v>
      </c>
      <c r="B68" s="7" t="s">
        <v>118</v>
      </c>
      <c r="C68" s="4" t="s">
        <v>119</v>
      </c>
      <c r="D68" s="4">
        <v>2014</v>
      </c>
      <c r="E68" s="7">
        <v>2015</v>
      </c>
      <c r="F68" s="21">
        <v>0.62981719090054344</v>
      </c>
      <c r="G68" s="21">
        <v>0.85417040412894341</v>
      </c>
      <c r="H68" s="21">
        <v>0.77386792466199317</v>
      </c>
      <c r="I68" s="22">
        <v>0.35790183928992136</v>
      </c>
      <c r="J68" s="14">
        <v>0.34208736423011027</v>
      </c>
      <c r="K68" s="15">
        <v>0.66482505999883923</v>
      </c>
      <c r="L68" s="8">
        <v>0.56924290896883889</v>
      </c>
      <c r="M68" s="2">
        <v>7.4646772078712592E-2</v>
      </c>
      <c r="N68" s="39">
        <v>0.10822705752314422</v>
      </c>
      <c r="O68" s="25">
        <v>0.31812078352912176</v>
      </c>
      <c r="P68" s="25">
        <v>0.53579193584552176</v>
      </c>
      <c r="Q68" s="2">
        <v>0.35410069371078678</v>
      </c>
      <c r="R68" s="2">
        <v>0.63033650394135932</v>
      </c>
      <c r="S68" s="2">
        <v>0.206553666642039</v>
      </c>
      <c r="T68" s="43">
        <v>1734.0429325896389</v>
      </c>
      <c r="U68" s="8">
        <v>0.13684288171410919</v>
      </c>
      <c r="V68" s="15">
        <v>0.1158077444536189</v>
      </c>
      <c r="W68" s="8">
        <v>8.8339121723114547E-2</v>
      </c>
      <c r="X68" s="2">
        <v>0.25557473783784335</v>
      </c>
      <c r="Y68" s="27">
        <v>6.5724394212554214E-3</v>
      </c>
      <c r="Z68" s="26">
        <v>9.8475725117517319E-3</v>
      </c>
      <c r="AA68" s="47">
        <v>9.8530026449055296E-3</v>
      </c>
      <c r="AB68" s="26">
        <v>8.9471842478112962E-3</v>
      </c>
      <c r="AC68" s="64">
        <v>0.23315557194277503</v>
      </c>
      <c r="AD68" s="58">
        <f>VLOOKUP(A68,[1]Лист1!$A$2:$J$87,10,FALSE)</f>
        <v>0.44030000000000002</v>
      </c>
      <c r="AE68" s="9">
        <f>VLOOKUP(A68,[1]Лист1!$A$2:$L$87,12,FALSE)</f>
        <v>2.4590163934426226E-2</v>
      </c>
      <c r="AF68" s="8">
        <v>9.2161630602444297E-2</v>
      </c>
      <c r="AG68" s="5">
        <v>0.2611696295138653</v>
      </c>
      <c r="AH68" s="16">
        <v>0.14556153878421313</v>
      </c>
      <c r="AI68" s="64">
        <v>2.5388610286095563E-2</v>
      </c>
      <c r="AJ68" s="64">
        <v>0.38814981767569406</v>
      </c>
      <c r="AK68" s="26">
        <f>VLOOKUP(A68,[1]Лист1!$A$2:$N$87,14,FALSE)</f>
        <v>1.5873015873015383E-3</v>
      </c>
      <c r="AL68" s="26">
        <v>3.6575526937282499E-3</v>
      </c>
      <c r="AM68" s="26">
        <v>1.8467510231530655E-2</v>
      </c>
      <c r="AN68" s="25">
        <v>0.39283755202171239</v>
      </c>
    </row>
    <row r="69" spans="1:40" s="7" customFormat="1" x14ac:dyDescent="0.25">
      <c r="A69" s="4" t="s">
        <v>121</v>
      </c>
      <c r="B69" s="7" t="s">
        <v>120</v>
      </c>
      <c r="C69" s="4" t="s">
        <v>121</v>
      </c>
      <c r="D69" s="4">
        <v>2014</v>
      </c>
      <c r="E69" s="7">
        <v>2015</v>
      </c>
      <c r="F69" s="21">
        <v>0.58223110061672001</v>
      </c>
      <c r="G69" s="21">
        <v>0.75631643655562097</v>
      </c>
      <c r="H69" s="21">
        <v>0.66223091010016388</v>
      </c>
      <c r="I69" s="22">
        <v>0.42628240610546952</v>
      </c>
      <c r="J69" s="14">
        <v>5.0364229002081706E-2</v>
      </c>
      <c r="K69" s="15">
        <v>0.16541465191106258</v>
      </c>
      <c r="L69" s="8">
        <v>9.9654101705388631E-2</v>
      </c>
      <c r="M69" s="2">
        <v>0</v>
      </c>
      <c r="N69" s="39">
        <v>6.8004387909847364E-2</v>
      </c>
      <c r="O69" s="25">
        <v>0.36161070268771206</v>
      </c>
      <c r="P69" s="25">
        <v>0.12093306749808447</v>
      </c>
      <c r="Q69" s="2">
        <v>0.4221955287169219</v>
      </c>
      <c r="R69" s="2">
        <v>0.73141655068522882</v>
      </c>
      <c r="S69" s="2">
        <v>0</v>
      </c>
      <c r="T69" s="43">
        <v>1582.6025581744188</v>
      </c>
      <c r="U69" s="8">
        <v>8.5124166532014087E-2</v>
      </c>
      <c r="V69" s="15">
        <v>0.13142600533595961</v>
      </c>
      <c r="W69" s="8">
        <v>0.12153686515583247</v>
      </c>
      <c r="X69" s="2">
        <v>2.6070478545571828E-2</v>
      </c>
      <c r="Y69" s="27">
        <v>2.9695071553436106E-2</v>
      </c>
      <c r="Z69" s="26">
        <v>5.3409062840074149E-2</v>
      </c>
      <c r="AA69" s="47">
        <v>3.7728348896386064E-2</v>
      </c>
      <c r="AB69" s="26">
        <v>0</v>
      </c>
      <c r="AC69" s="64">
        <v>0.14113079133984993</v>
      </c>
      <c r="AD69" s="58">
        <f>VLOOKUP(A69,[1]Лист1!$A$2:$J$87,10,FALSE)</f>
        <v>0.40970000000000001</v>
      </c>
      <c r="AE69" s="9">
        <f>VLOOKUP(A69,[1]Лист1!$A$2:$L$87,12,FALSE)</f>
        <v>5.4029092588316736E-2</v>
      </c>
      <c r="AF69" s="8">
        <v>0.22033278682342558</v>
      </c>
      <c r="AG69" s="5">
        <v>0.26715741673164223</v>
      </c>
      <c r="AH69" s="16">
        <v>0.15057121064285353</v>
      </c>
      <c r="AI69" s="64">
        <v>1.8093291207342242E-2</v>
      </c>
      <c r="AJ69" s="64">
        <v>0.33751884889429601</v>
      </c>
      <c r="AK69" s="26">
        <f>VLOOKUP(A69,[1]Лист1!$A$2:$N$87,14,FALSE)</f>
        <v>1.4623446258834741E-3</v>
      </c>
      <c r="AL69" s="26">
        <v>1.3219737811643281E-2</v>
      </c>
      <c r="AM69" s="26">
        <v>1.5531363861585969E-2</v>
      </c>
      <c r="AN69" s="25">
        <v>0.42951148735583583</v>
      </c>
    </row>
    <row r="70" spans="1:40" s="7" customFormat="1" x14ac:dyDescent="0.25">
      <c r="A70" s="4" t="s">
        <v>123</v>
      </c>
      <c r="B70" s="7" t="s">
        <v>122</v>
      </c>
      <c r="C70" s="4" t="s">
        <v>123</v>
      </c>
      <c r="D70" s="4">
        <v>2014</v>
      </c>
      <c r="E70" s="7">
        <v>2015</v>
      </c>
      <c r="F70" s="21">
        <v>0.61408209954216775</v>
      </c>
      <c r="G70" s="21">
        <v>0.66733215420414105</v>
      </c>
      <c r="H70" s="21">
        <v>0.70974274348507971</v>
      </c>
      <c r="I70" s="22">
        <v>0.44826324945563079</v>
      </c>
      <c r="J70" s="14">
        <v>0.26392676301065698</v>
      </c>
      <c r="K70" s="15">
        <v>0.50867834685739732</v>
      </c>
      <c r="L70" s="8">
        <v>0.4611059956273037</v>
      </c>
      <c r="M70" s="2">
        <v>5.4658400573686219E-2</v>
      </c>
      <c r="N70" s="39">
        <v>3.1229153631975655E-2</v>
      </c>
      <c r="O70" s="25">
        <v>0.20661951999836339</v>
      </c>
      <c r="P70" s="25">
        <v>0.43028866411350408</v>
      </c>
      <c r="Q70" s="2">
        <v>0.33255864192211132</v>
      </c>
      <c r="R70" s="2">
        <v>0.51326405935353747</v>
      </c>
      <c r="S70" s="2">
        <v>8.7251672931239713E-2</v>
      </c>
      <c r="T70" s="43">
        <v>5189.4266900805897</v>
      </c>
      <c r="U70" s="8">
        <v>0.2648107550847566</v>
      </c>
      <c r="V70" s="15">
        <v>0.13662009694249608</v>
      </c>
      <c r="W70" s="8">
        <v>0.21026038543332495</v>
      </c>
      <c r="X70" s="2">
        <v>0.25056568641851235</v>
      </c>
      <c r="Y70" s="27">
        <v>2.4810746203185581E-2</v>
      </c>
      <c r="Z70" s="26">
        <v>4.4938310987183448E-2</v>
      </c>
      <c r="AA70" s="47">
        <v>2.8914994511115334E-2</v>
      </c>
      <c r="AB70" s="26">
        <v>1.2695699182166164E-2</v>
      </c>
      <c r="AC70" s="64">
        <v>0.21227445523581845</v>
      </c>
      <c r="AD70" s="58">
        <f>VLOOKUP(A70,[1]Лист1!$A$2:$J$87,10,FALSE)</f>
        <v>0.4511</v>
      </c>
      <c r="AE70" s="9">
        <f>VLOOKUP(A70,[1]Лист1!$A$2:$L$87,12,FALSE)</f>
        <v>7.7316424626713023E-2</v>
      </c>
      <c r="AF70" s="8">
        <v>0.33252244181985918</v>
      </c>
      <c r="AG70" s="5">
        <v>0.38403901274650742</v>
      </c>
      <c r="AH70" s="16">
        <v>0.12749635444077462</v>
      </c>
      <c r="AI70" s="64">
        <v>3.163101710213604E-2</v>
      </c>
      <c r="AJ70" s="64">
        <v>0.38743144482196118</v>
      </c>
      <c r="AK70" s="26">
        <f>VLOOKUP(A70,[1]Лист1!$A$2:$N$87,14,FALSE)</f>
        <v>5.2921719955898857E-3</v>
      </c>
      <c r="AL70" s="26">
        <v>5.926326157189829E-2</v>
      </c>
      <c r="AM70" s="26">
        <v>3.5075477892767326E-2</v>
      </c>
      <c r="AN70" s="25">
        <v>0.3378133095549315</v>
      </c>
    </row>
    <row r="71" spans="1:40" s="7" customFormat="1" x14ac:dyDescent="0.25">
      <c r="A71" s="4" t="s">
        <v>125</v>
      </c>
      <c r="B71" s="7" t="s">
        <v>124</v>
      </c>
      <c r="C71" s="4" t="s">
        <v>125</v>
      </c>
      <c r="D71" s="4">
        <v>2014</v>
      </c>
      <c r="E71" s="7">
        <v>2015</v>
      </c>
      <c r="F71" s="21">
        <v>0.81966431875480827</v>
      </c>
      <c r="G71" s="21">
        <v>0.90551956006191414</v>
      </c>
      <c r="H71" s="21">
        <v>0.89840445191720264</v>
      </c>
      <c r="I71" s="22">
        <v>0.67862805063169451</v>
      </c>
      <c r="J71" s="14">
        <v>0.5794429979330048</v>
      </c>
      <c r="K71" s="15">
        <v>0.77061415201623962</v>
      </c>
      <c r="L71" s="8">
        <v>0.7677539205440389</v>
      </c>
      <c r="M71" s="2">
        <v>0.14286048687868186</v>
      </c>
      <c r="N71" s="39">
        <v>9.0372086870513804E-2</v>
      </c>
      <c r="O71" s="25">
        <v>0.52367932530102124</v>
      </c>
      <c r="P71" s="25">
        <v>0.22415471941635268</v>
      </c>
      <c r="Q71" s="2">
        <v>0.42491527351452429</v>
      </c>
      <c r="R71" s="2">
        <v>0.54936207900360501</v>
      </c>
      <c r="S71" s="2">
        <v>3.5758012919075398E-2</v>
      </c>
      <c r="T71" s="43">
        <v>1875.640295733313</v>
      </c>
      <c r="U71" s="8">
        <v>0.12915844457086065</v>
      </c>
      <c r="V71" s="15">
        <v>0.11471063605243161</v>
      </c>
      <c r="W71" s="8">
        <v>0.17994903813506399</v>
      </c>
      <c r="X71" s="2">
        <v>6.5487178827359369E-2</v>
      </c>
      <c r="Y71" s="27">
        <v>8.4775759238530958E-3</v>
      </c>
      <c r="Z71" s="26">
        <v>2.0032328293154093E-2</v>
      </c>
      <c r="AA71" s="47">
        <v>1.6302891646786374E-2</v>
      </c>
      <c r="AB71" s="26">
        <v>3.1144324446643079E-3</v>
      </c>
      <c r="AC71" s="64">
        <v>0.2991379163741007</v>
      </c>
      <c r="AD71" s="58">
        <f>VLOOKUP(A71,[1]Лист1!$A$2:$J$87,10,FALSE)</f>
        <v>0.43290000000000001</v>
      </c>
      <c r="AE71" s="9">
        <f>VLOOKUP(A71,[1]Лист1!$A$2:$L$87,12,FALSE)</f>
        <v>0.11290983606557374</v>
      </c>
      <c r="AF71" s="8">
        <v>0.27151483867866061</v>
      </c>
      <c r="AG71" s="5">
        <v>0.3734880647325447</v>
      </c>
      <c r="AH71" s="16">
        <v>0.32010563853329971</v>
      </c>
      <c r="AI71" s="64">
        <v>5.4814360356462005E-2</v>
      </c>
      <c r="AJ71" s="64">
        <v>0.47855124477385524</v>
      </c>
      <c r="AK71" s="26">
        <f>VLOOKUP(A71,[1]Лист1!$A$2:$N$87,14,FALSE)</f>
        <v>5.0563088945069631E-3</v>
      </c>
      <c r="AL71" s="26">
        <v>1.6184480461462387E-2</v>
      </c>
      <c r="AM71" s="26">
        <v>2.4950935655272122E-2</v>
      </c>
      <c r="AN71" s="25">
        <v>0.42861516081116646</v>
      </c>
    </row>
    <row r="72" spans="1:40" s="7" customFormat="1" ht="21.75" customHeight="1" x14ac:dyDescent="0.25">
      <c r="A72" s="4" t="s">
        <v>127</v>
      </c>
      <c r="B72" s="7" t="s">
        <v>126</v>
      </c>
      <c r="C72" s="4" t="s">
        <v>127</v>
      </c>
      <c r="D72" s="4">
        <v>2014</v>
      </c>
      <c r="E72" s="7">
        <v>2015</v>
      </c>
      <c r="F72" s="21">
        <v>0.53924987005353231</v>
      </c>
      <c r="G72" s="21">
        <v>0.57553083918963244</v>
      </c>
      <c r="H72" s="21">
        <v>0.56993534966362547</v>
      </c>
      <c r="I72" s="22">
        <v>0.43465923156106478</v>
      </c>
      <c r="J72" s="14">
        <v>1.808811443004529E-2</v>
      </c>
      <c r="K72" s="15">
        <v>9.1182514693697869E-3</v>
      </c>
      <c r="L72" s="8">
        <v>8.3070222337874658E-3</v>
      </c>
      <c r="M72" s="2">
        <v>0</v>
      </c>
      <c r="N72" s="39">
        <v>6.6770427796080792E-2</v>
      </c>
      <c r="O72" s="25">
        <v>0.47237788824961113</v>
      </c>
      <c r="P72" s="25">
        <v>0.25994466635694174</v>
      </c>
      <c r="Q72" s="2">
        <v>0.22474062735008526</v>
      </c>
      <c r="R72" s="2">
        <v>0.23963102328015978</v>
      </c>
      <c r="S72" s="2">
        <v>0</v>
      </c>
      <c r="T72" s="43">
        <v>1861.5980407709421</v>
      </c>
      <c r="U72" s="8">
        <v>0.15411769118600782</v>
      </c>
      <c r="V72" s="15">
        <v>9.0274172610846096E-2</v>
      </c>
      <c r="W72" s="8">
        <v>0.13587716191095695</v>
      </c>
      <c r="X72" s="2">
        <v>0.12199383202556249</v>
      </c>
      <c r="Y72" s="27">
        <v>2.4525370626176313E-2</v>
      </c>
      <c r="Z72" s="26">
        <v>9.0754588715159762E-2</v>
      </c>
      <c r="AA72" s="47">
        <v>6.3480085838233655E-2</v>
      </c>
      <c r="AB72" s="26">
        <v>0</v>
      </c>
      <c r="AC72" s="64">
        <v>0.26635743721072824</v>
      </c>
      <c r="AD72" s="58">
        <f>VLOOKUP(A72,[1]Лист1!$A$2:$J$87,10,FALSE)</f>
        <v>0.33289999999999997</v>
      </c>
      <c r="AE72" s="9">
        <f>VLOOKUP(A72,[1]Лист1!$A$2:$L$87,12,FALSE)</f>
        <v>6.3308947664603321E-2</v>
      </c>
      <c r="AF72" s="8">
        <v>0.15662064923148081</v>
      </c>
      <c r="AG72" s="5">
        <v>0.22142819062241961</v>
      </c>
      <c r="AH72" s="16">
        <v>0.19477608303992344</v>
      </c>
      <c r="AI72" s="64">
        <v>5.3437239494656015E-2</v>
      </c>
      <c r="AJ72" s="64">
        <v>0.54804291583979436</v>
      </c>
      <c r="AK72" s="26">
        <f>VLOOKUP(A72,[1]Лист1!$A$2:$N$87,14,FALSE)</f>
        <v>6.0042029420604467E-4</v>
      </c>
      <c r="AL72" s="26">
        <v>0</v>
      </c>
      <c r="AM72" s="26">
        <v>1.8828763596238419E-3</v>
      </c>
      <c r="AN72" s="25">
        <v>0.22474062735013284</v>
      </c>
    </row>
    <row r="73" spans="1:40" s="7" customFormat="1" x14ac:dyDescent="0.25">
      <c r="A73" s="4" t="s">
        <v>129</v>
      </c>
      <c r="B73" s="7" t="s">
        <v>128</v>
      </c>
      <c r="C73" s="4" t="s">
        <v>129</v>
      </c>
      <c r="D73" s="4">
        <v>2014</v>
      </c>
      <c r="E73" s="7">
        <v>2015</v>
      </c>
      <c r="F73" s="21">
        <v>0.83620607571734218</v>
      </c>
      <c r="G73" s="21">
        <v>0.86681701400678968</v>
      </c>
      <c r="H73" s="21">
        <v>0.84656789155697232</v>
      </c>
      <c r="I73" s="22">
        <v>0.7309408048007412</v>
      </c>
      <c r="J73" s="14">
        <v>0.49039837697838956</v>
      </c>
      <c r="K73" s="15">
        <v>0.7913390789150847</v>
      </c>
      <c r="L73" s="8">
        <v>0.78319445088877604</v>
      </c>
      <c r="M73" s="2">
        <v>8.3955599298354569E-2</v>
      </c>
      <c r="N73" s="39">
        <v>0.32810033222535862</v>
      </c>
      <c r="O73" s="25">
        <v>0.66652799523541206</v>
      </c>
      <c r="P73" s="25">
        <v>0.22260089184152829</v>
      </c>
      <c r="Q73" s="2">
        <v>0.83220079026985361</v>
      </c>
      <c r="R73" s="2">
        <v>0.58637030345344754</v>
      </c>
      <c r="S73" s="2">
        <v>2.4242642529511152E-2</v>
      </c>
      <c r="T73" s="43">
        <v>1190.3961921323039</v>
      </c>
      <c r="U73" s="8">
        <v>9.919535470588918E-2</v>
      </c>
      <c r="V73" s="15">
        <v>0.1743191507947241</v>
      </c>
      <c r="W73" s="8">
        <v>0.15571198600871522</v>
      </c>
      <c r="X73" s="2">
        <v>4.7891957214764247E-2</v>
      </c>
      <c r="Y73" s="27">
        <v>1.1635919437620643E-2</v>
      </c>
      <c r="Z73" s="26">
        <v>2.0987541411966171E-2</v>
      </c>
      <c r="AA73" s="47">
        <v>1.9646132081767936E-2</v>
      </c>
      <c r="AB73" s="26">
        <v>1.3966730627053476E-3</v>
      </c>
      <c r="AC73" s="64">
        <v>0.46092930099399071</v>
      </c>
      <c r="AD73" s="58">
        <f>VLOOKUP(A73,[1]Лист1!$A$2:$J$87,10,FALSE)</f>
        <v>0.44259999999999999</v>
      </c>
      <c r="AE73" s="9">
        <f>VLOOKUP(A73,[1]Лист1!$A$2:$L$87,12,FALSE)</f>
        <v>7.1922834975885919E-2</v>
      </c>
      <c r="AF73" s="8">
        <v>0.11395682382178064</v>
      </c>
      <c r="AG73" s="5">
        <v>0.20641325210906086</v>
      </c>
      <c r="AH73" s="16">
        <v>0.42420124390343411</v>
      </c>
      <c r="AI73" s="64">
        <v>0.13121208032892279</v>
      </c>
      <c r="AJ73" s="64">
        <v>0.63853221271060978</v>
      </c>
      <c r="AK73" s="26">
        <f>VLOOKUP(A73,[1]Лист1!$A$2:$N$87,14,FALSE)</f>
        <v>6.2864840592726191E-3</v>
      </c>
      <c r="AL73" s="26">
        <v>0</v>
      </c>
      <c r="AM73" s="26">
        <v>2.0979428198906393E-2</v>
      </c>
      <c r="AN73" s="25">
        <v>0.83220079026988836</v>
      </c>
    </row>
    <row r="74" spans="1:40" s="7" customFormat="1" x14ac:dyDescent="0.25">
      <c r="A74" s="4" t="s">
        <v>131</v>
      </c>
      <c r="B74" s="7" t="s">
        <v>130</v>
      </c>
      <c r="C74" s="4" t="s">
        <v>131</v>
      </c>
      <c r="D74" s="4">
        <v>2014</v>
      </c>
      <c r="E74" s="7">
        <v>2015</v>
      </c>
      <c r="F74" s="21">
        <v>0.7245659206767886</v>
      </c>
      <c r="G74" s="21">
        <v>0.60230356749725111</v>
      </c>
      <c r="H74" s="21">
        <v>0.64248854814487788</v>
      </c>
      <c r="I74" s="22">
        <v>0.75157382319184585</v>
      </c>
      <c r="J74" s="14">
        <v>0.19178612780667773</v>
      </c>
      <c r="K74" s="15">
        <v>0.2779841939348065</v>
      </c>
      <c r="L74" s="8">
        <v>0.28862236963744736</v>
      </c>
      <c r="M74" s="2">
        <v>1.6171206785964492E-2</v>
      </c>
      <c r="N74" s="39">
        <v>7.6048158511964309E-2</v>
      </c>
      <c r="O74" s="25">
        <v>0.69656770041402971</v>
      </c>
      <c r="P74" s="25">
        <v>0.30343229958596801</v>
      </c>
      <c r="Q74" s="2">
        <v>0.56004735662104355</v>
      </c>
      <c r="R74" s="2">
        <v>0.6391566919994548</v>
      </c>
      <c r="S74" s="2">
        <v>7.4111199613070156E-3</v>
      </c>
      <c r="T74" s="43">
        <v>2259.1018400158346</v>
      </c>
      <c r="U74" s="8">
        <v>0.19238959563163813</v>
      </c>
      <c r="V74" s="15">
        <v>0.12863909411476229</v>
      </c>
      <c r="W74" s="8">
        <v>0.22123161421828055</v>
      </c>
      <c r="X74" s="2">
        <v>0.14807382676839498</v>
      </c>
      <c r="Y74" s="27">
        <v>2.1880204395570042E-2</v>
      </c>
      <c r="Z74" s="26">
        <v>4.7986522900717886E-2</v>
      </c>
      <c r="AA74" s="47">
        <v>3.8117575762249271E-2</v>
      </c>
      <c r="AB74" s="26">
        <v>2.9858883130566361E-3</v>
      </c>
      <c r="AC74" s="64">
        <v>0.33494474467843011</v>
      </c>
      <c r="AD74" s="58">
        <f>VLOOKUP(A74,[1]Лист1!$A$2:$J$87,10,FALSE)</f>
        <v>0.34770000000000001</v>
      </c>
      <c r="AE74" s="9">
        <f>VLOOKUP(A74,[1]Лист1!$A$2:$L$87,12,FALSE)</f>
        <v>9.0266875981161634E-2</v>
      </c>
      <c r="AF74" s="8">
        <v>0.29290054551246986</v>
      </c>
      <c r="AG74" s="5">
        <v>0.34168449170706189</v>
      </c>
      <c r="AH74" s="16">
        <v>0.27038905573968136</v>
      </c>
      <c r="AI74" s="64">
        <v>7.2745537314503894E-2</v>
      </c>
      <c r="AJ74" s="64">
        <v>0.62959476170502071</v>
      </c>
      <c r="AK74" s="26">
        <f>VLOOKUP(A74,[1]Лист1!$A$2:$N$87,14,FALSE)</f>
        <v>5.1502145922745881E-3</v>
      </c>
      <c r="AL74" s="26">
        <v>0</v>
      </c>
      <c r="AM74" s="26">
        <v>2.2031691614662053E-2</v>
      </c>
      <c r="AN74" s="25">
        <v>0.56004735662104899</v>
      </c>
    </row>
    <row r="75" spans="1:40" s="7" customFormat="1" ht="21.75" customHeight="1" x14ac:dyDescent="0.25">
      <c r="A75" s="4" t="s">
        <v>133</v>
      </c>
      <c r="B75" s="7" t="s">
        <v>132</v>
      </c>
      <c r="C75" s="4" t="s">
        <v>133</v>
      </c>
      <c r="D75" s="4">
        <v>2014</v>
      </c>
      <c r="E75" s="7">
        <v>2015</v>
      </c>
      <c r="F75" s="21">
        <v>0.79898504371582579</v>
      </c>
      <c r="G75" s="21">
        <v>0.85556271121031946</v>
      </c>
      <c r="H75" s="21">
        <v>0.84729837495075244</v>
      </c>
      <c r="I75" s="22">
        <v>0.65913048997978529</v>
      </c>
      <c r="J75" s="14">
        <v>7.5472217255767124E-2</v>
      </c>
      <c r="K75" s="15">
        <v>0.26659899479378235</v>
      </c>
      <c r="L75" s="8">
        <v>0.15911991799525654</v>
      </c>
      <c r="M75" s="2">
        <v>1.2682149540022544E-2</v>
      </c>
      <c r="N75" s="39">
        <v>9.0139669185378218E-2</v>
      </c>
      <c r="O75" s="25">
        <v>0.32615987496703991</v>
      </c>
      <c r="P75" s="25">
        <v>0.19859565901776652</v>
      </c>
      <c r="Q75" s="2">
        <v>0.45706571326089762</v>
      </c>
      <c r="R75" s="2">
        <v>0.73769642663366897</v>
      </c>
      <c r="S75" s="2">
        <v>9.2266460248044163E-2</v>
      </c>
      <c r="T75" s="43">
        <v>1801.906781490859</v>
      </c>
      <c r="U75" s="8">
        <v>9.0985732445886841E-2</v>
      </c>
      <c r="V75" s="15">
        <v>0.17082944757985971</v>
      </c>
      <c r="W75" s="8">
        <v>0.12991215123815203</v>
      </c>
      <c r="X75" s="2">
        <v>5.7772220960387248E-2</v>
      </c>
      <c r="Y75" s="27">
        <v>3.9060802334636872E-2</v>
      </c>
      <c r="Z75" s="26">
        <v>7.5931095644290639E-2</v>
      </c>
      <c r="AA75" s="47">
        <v>4.2362825686183693E-2</v>
      </c>
      <c r="AB75" s="26">
        <v>3.0757446307098531E-2</v>
      </c>
      <c r="AC75" s="64">
        <v>0.12233607383768369</v>
      </c>
      <c r="AD75" s="58">
        <f>VLOOKUP(A75,[1]Лист1!$A$2:$J$87,10,FALSE)</f>
        <v>0.29470000000000002</v>
      </c>
      <c r="AE75" s="9">
        <f>VLOOKUP(A75,[1]Лист1!$A$2:$L$87,12,FALSE)</f>
        <v>7.5595984943538128E-2</v>
      </c>
      <c r="AF75" s="8">
        <v>0.25657954630585528</v>
      </c>
      <c r="AG75" s="5">
        <v>0.4879580885326405</v>
      </c>
      <c r="AH75" s="16">
        <v>0.17894347353251802</v>
      </c>
      <c r="AI75" s="64">
        <v>1.2877538354343335E-2</v>
      </c>
      <c r="AJ75" s="64">
        <v>0.44323119956401064</v>
      </c>
      <c r="AK75" s="26">
        <f>VLOOKUP(A75,[1]Лист1!$A$2:$N$87,14,FALSE)</f>
        <v>4.3918918918917837E-3</v>
      </c>
      <c r="AL75" s="26">
        <v>7.1810679370168357E-2</v>
      </c>
      <c r="AM75" s="26">
        <v>6.587262952185001E-2</v>
      </c>
      <c r="AN75" s="25">
        <v>0.57857425255785222</v>
      </c>
    </row>
    <row r="76" spans="1:40" s="7" customFormat="1" ht="21.75" customHeight="1" x14ac:dyDescent="0.25">
      <c r="A76" s="4" t="s">
        <v>135</v>
      </c>
      <c r="B76" s="7" t="s">
        <v>134</v>
      </c>
      <c r="C76" s="4" t="s">
        <v>135</v>
      </c>
      <c r="D76" s="4">
        <v>2014</v>
      </c>
      <c r="E76" s="7">
        <v>2015</v>
      </c>
      <c r="F76" s="21">
        <v>0.59400460658264009</v>
      </c>
      <c r="G76" s="21">
        <v>0.43131032047152695</v>
      </c>
      <c r="H76" s="21">
        <v>0.61681696579411571</v>
      </c>
      <c r="I76" s="22">
        <v>0.54883156088010232</v>
      </c>
      <c r="J76" s="14">
        <v>6.4922033221914893E-2</v>
      </c>
      <c r="K76" s="15">
        <v>7.2741622809223375E-2</v>
      </c>
      <c r="L76" s="8">
        <v>0.11269053708508969</v>
      </c>
      <c r="M76" s="2">
        <v>7.2990544755078116E-2</v>
      </c>
      <c r="N76" s="39">
        <v>3.2403450575372368E-2</v>
      </c>
      <c r="O76" s="25">
        <v>0.17392793839387988</v>
      </c>
      <c r="P76" s="25">
        <v>0.19599537082086879</v>
      </c>
      <c r="Q76" s="2">
        <v>9.1752102212608391E-2</v>
      </c>
      <c r="R76" s="2">
        <v>0.5885297172714794</v>
      </c>
      <c r="S76" s="2">
        <v>0.30554997870976919</v>
      </c>
      <c r="T76" s="43">
        <v>2917.3082603431403</v>
      </c>
      <c r="U76" s="8">
        <v>0.11105621754557436</v>
      </c>
      <c r="V76" s="15">
        <v>0.13658886758037819</v>
      </c>
      <c r="W76" s="8">
        <v>0.15058630372373469</v>
      </c>
      <c r="X76" s="2">
        <v>5.5189764991190896E-2</v>
      </c>
      <c r="Y76" s="27">
        <v>2.4368327542753799E-2</v>
      </c>
      <c r="Z76" s="26">
        <v>5.1194462684170702E-2</v>
      </c>
      <c r="AA76" s="47">
        <v>3.6098808146049884E-2</v>
      </c>
      <c r="AB76" s="26">
        <v>1.4058578074845592E-2</v>
      </c>
      <c r="AC76" s="64">
        <v>0.11856773154316215</v>
      </c>
      <c r="AD76" s="58">
        <f>VLOOKUP(A76,[1]Лист1!$A$2:$J$87,10,FALSE)</f>
        <v>0.33789999999999998</v>
      </c>
      <c r="AE76" s="9">
        <f>VLOOKUP(A76,[1]Лист1!$A$2:$L$87,12,FALSE)</f>
        <v>7.0682068206820686E-2</v>
      </c>
      <c r="AF76" s="8">
        <v>0.3429997210338388</v>
      </c>
      <c r="AG76" s="5">
        <v>0.42288992451672114</v>
      </c>
      <c r="AH76" s="16">
        <v>0.14269457230459523</v>
      </c>
      <c r="AI76" s="64">
        <v>1.2500997186546112E-2</v>
      </c>
      <c r="AJ76" s="64">
        <v>0.38649485962390379</v>
      </c>
      <c r="AK76" s="26">
        <f>VLOOKUP(A76,[1]Лист1!$A$2:$N$87,14,FALSE)</f>
        <v>1.7725258493354354E-3</v>
      </c>
      <c r="AL76" s="26">
        <v>0</v>
      </c>
      <c r="AM76" s="26">
        <v>1.0644271769647207E-2</v>
      </c>
      <c r="AN76" s="25">
        <v>9.1752102212611777E-2</v>
      </c>
    </row>
    <row r="77" spans="1:40" s="7" customFormat="1" x14ac:dyDescent="0.25">
      <c r="A77" s="4" t="s">
        <v>137</v>
      </c>
      <c r="B77" s="7" t="s">
        <v>136</v>
      </c>
      <c r="C77" s="4" t="s">
        <v>137</v>
      </c>
      <c r="D77" s="4">
        <v>2014</v>
      </c>
      <c r="E77" s="7">
        <v>2015</v>
      </c>
      <c r="F77" s="21">
        <v>0.65778673092691731</v>
      </c>
      <c r="G77" s="21">
        <v>0.91635738917718068</v>
      </c>
      <c r="H77" s="21">
        <v>0.75589169567317616</v>
      </c>
      <c r="I77" s="22">
        <v>0.57752904400948413</v>
      </c>
      <c r="J77" s="14">
        <v>0.20815774464397271</v>
      </c>
      <c r="K77" s="15">
        <v>0.39811768286304139</v>
      </c>
      <c r="L77" s="8">
        <v>0.38505605763023171</v>
      </c>
      <c r="M77" s="2">
        <v>5.3317559068941887E-2</v>
      </c>
      <c r="N77" s="39">
        <v>0.17235301255553129</v>
      </c>
      <c r="O77" s="25">
        <v>0.56785831486110916</v>
      </c>
      <c r="P77" s="25">
        <v>0.21206575978534925</v>
      </c>
      <c r="Q77" s="2">
        <v>0.29681463644874795</v>
      </c>
      <c r="R77" s="2">
        <v>0.47484225805824981</v>
      </c>
      <c r="S77" s="2">
        <v>0.25970355457930144</v>
      </c>
      <c r="T77" s="43">
        <v>1020.0495192371752</v>
      </c>
      <c r="U77" s="8">
        <v>6.9572146309159616E-2</v>
      </c>
      <c r="V77" s="15">
        <v>0.11116200131666414</v>
      </c>
      <c r="W77" s="8">
        <v>9.9125788332145415E-2</v>
      </c>
      <c r="X77" s="2">
        <v>3.6690490420525752E-2</v>
      </c>
      <c r="Y77" s="27">
        <v>1.4624379945041233E-2</v>
      </c>
      <c r="Z77" s="26">
        <v>2.276705086985626E-2</v>
      </c>
      <c r="AA77" s="47">
        <v>1.3202723744937717E-2</v>
      </c>
      <c r="AB77" s="26">
        <v>2.2849632586171932E-2</v>
      </c>
      <c r="AC77" s="64">
        <v>0.20252876743846221</v>
      </c>
      <c r="AD77" s="58">
        <f>VLOOKUP(A77,[1]Лист1!$A$2:$J$87,10,FALSE)</f>
        <v>0.34079999999999999</v>
      </c>
      <c r="AE77" s="9">
        <f>VLOOKUP(A77,[1]Лист1!$A$2:$L$87,12,FALSE)</f>
        <v>3.8645980253878678E-2</v>
      </c>
      <c r="AF77" s="8">
        <v>5.5743515725086998E-2</v>
      </c>
      <c r="AG77" s="5">
        <v>0.26230753372064308</v>
      </c>
      <c r="AH77" s="16">
        <v>0.19343958471936532</v>
      </c>
      <c r="AI77" s="64">
        <v>2.4052060478805332E-2</v>
      </c>
      <c r="AJ77" s="64">
        <v>0.46133656335878825</v>
      </c>
      <c r="AK77" s="26">
        <f>VLOOKUP(A77,[1]Лист1!$A$2:$N$87,14,FALSE)</f>
        <v>2.6338893766462155E-3</v>
      </c>
      <c r="AL77" s="26">
        <v>0</v>
      </c>
      <c r="AM77" s="26">
        <v>2.3767699746967068E-2</v>
      </c>
      <c r="AN77" s="25">
        <v>0.29681463644874712</v>
      </c>
    </row>
    <row r="78" spans="1:40" s="7" customFormat="1" x14ac:dyDescent="0.25">
      <c r="A78" s="4" t="s">
        <v>139</v>
      </c>
      <c r="B78" s="7" t="s">
        <v>138</v>
      </c>
      <c r="C78" s="4" t="s">
        <v>139</v>
      </c>
      <c r="D78" s="4">
        <v>2014</v>
      </c>
      <c r="E78" s="7">
        <v>2015</v>
      </c>
      <c r="F78" s="21">
        <v>0.73206932395570534</v>
      </c>
      <c r="G78" s="21">
        <v>0.79398697381214578</v>
      </c>
      <c r="H78" s="21">
        <v>0.80144146284764395</v>
      </c>
      <c r="I78" s="22">
        <v>0.58300253783947309</v>
      </c>
      <c r="J78" s="14">
        <v>0.2086319902041476</v>
      </c>
      <c r="K78" s="15">
        <v>0.52181616411206955</v>
      </c>
      <c r="L78" s="8">
        <v>0.34460623172888394</v>
      </c>
      <c r="M78" s="2">
        <v>0</v>
      </c>
      <c r="N78" s="39">
        <v>4.0320067715066778E-2</v>
      </c>
      <c r="O78" s="25">
        <v>0.49224215590317083</v>
      </c>
      <c r="P78" s="25">
        <v>0.23287449298357046</v>
      </c>
      <c r="Q78" s="2">
        <v>0.10428378764523176</v>
      </c>
      <c r="R78" s="2">
        <v>0.31586078235103299</v>
      </c>
      <c r="S78" s="2">
        <v>0</v>
      </c>
      <c r="T78" s="43">
        <v>1053.0730132224357</v>
      </c>
      <c r="U78" s="8">
        <v>7.2105898973439164E-2</v>
      </c>
      <c r="V78" s="15">
        <v>0.11790701460916231</v>
      </c>
      <c r="W78" s="8">
        <v>7.4833739283555287E-2</v>
      </c>
      <c r="X78" s="2">
        <v>5.7526233877066388E-2</v>
      </c>
      <c r="Y78" s="27">
        <v>1.3814073468565417E-2</v>
      </c>
      <c r="Z78" s="26">
        <v>2.0008335307019773E-2</v>
      </c>
      <c r="AA78" s="47">
        <v>8.7729982844336248E-3</v>
      </c>
      <c r="AB78" s="26">
        <v>0</v>
      </c>
      <c r="AC78" s="64">
        <v>6.8472498579450411E-2</v>
      </c>
      <c r="AD78" s="58">
        <f>VLOOKUP(A78,[1]Лист1!$A$2:$J$87,10,FALSE)</f>
        <v>0.27329999999999999</v>
      </c>
      <c r="AE78" s="9">
        <f>VLOOKUP(A78,[1]Лист1!$A$2:$L$87,12,FALSE)</f>
        <v>5.8235699517574173E-2</v>
      </c>
      <c r="AF78" s="8">
        <v>0.32520850682638786</v>
      </c>
      <c r="AG78" s="5">
        <v>0.38755601690259289</v>
      </c>
      <c r="AH78" s="16">
        <v>0.10491488216202161</v>
      </c>
      <c r="AI78" s="64">
        <v>8.06999034769482E-3</v>
      </c>
      <c r="AJ78" s="64">
        <v>0.42449914883494216</v>
      </c>
      <c r="AK78" s="26">
        <f>VLOOKUP(A78,[1]Лист1!$A$2:$N$87,14,FALSE)</f>
        <v>2.1905805038334777E-3</v>
      </c>
      <c r="AL78" s="26">
        <v>0</v>
      </c>
      <c r="AM78" s="26">
        <v>2.546709248305544E-2</v>
      </c>
      <c r="AN78" s="25">
        <v>0.10428378764523015</v>
      </c>
    </row>
    <row r="79" spans="1:40" s="7" customFormat="1" x14ac:dyDescent="0.25">
      <c r="A79" s="4" t="s">
        <v>140</v>
      </c>
      <c r="B79" s="50" t="s">
        <v>198</v>
      </c>
      <c r="C79" s="4" t="s">
        <v>140</v>
      </c>
      <c r="D79" s="4">
        <v>2014</v>
      </c>
      <c r="E79" s="7">
        <v>2015</v>
      </c>
      <c r="F79" s="21">
        <v>0.68679501675162125</v>
      </c>
      <c r="G79" s="21">
        <v>0.81370048532965833</v>
      </c>
      <c r="H79" s="21">
        <v>0.78954502933418469</v>
      </c>
      <c r="I79" s="22">
        <v>0.57940569270723508</v>
      </c>
      <c r="J79" s="14">
        <v>0.1406950681021627</v>
      </c>
      <c r="K79" s="15">
        <v>0.42986741561509756</v>
      </c>
      <c r="L79" s="8">
        <v>0.3328180029062624</v>
      </c>
      <c r="M79" s="2">
        <v>0</v>
      </c>
      <c r="N79" s="39">
        <v>0.15640013868605415</v>
      </c>
      <c r="O79" s="25">
        <v>0.49377237244558542</v>
      </c>
      <c r="P79" s="25">
        <v>0.34411923615697354</v>
      </c>
      <c r="Q79" s="2">
        <v>0.58542291149438075</v>
      </c>
      <c r="R79" s="2">
        <v>0.88141545390518994</v>
      </c>
      <c r="S79" s="2">
        <v>0</v>
      </c>
      <c r="T79" s="43">
        <v>1159.5806076670242</v>
      </c>
      <c r="U79" s="8">
        <v>8.6049852160910684E-2</v>
      </c>
      <c r="V79" s="15">
        <v>0.15199418189887243</v>
      </c>
      <c r="W79" s="8">
        <v>0.10559627292781949</v>
      </c>
      <c r="X79" s="2">
        <v>8.3901488420688466E-2</v>
      </c>
      <c r="Y79" s="27">
        <v>1.3550232244256118E-2</v>
      </c>
      <c r="Z79" s="26">
        <v>1.720975347826266E-2</v>
      </c>
      <c r="AA79" s="47">
        <v>1.3605576459625327E-2</v>
      </c>
      <c r="AB79" s="26">
        <v>0</v>
      </c>
      <c r="AC79" s="64">
        <v>0.20063746255431936</v>
      </c>
      <c r="AD79" s="58">
        <f>VLOOKUP(A79,[1]Лист1!$A$2:$J$87,10,FALSE)</f>
        <v>0.32600000000000001</v>
      </c>
      <c r="AE79" s="9">
        <f>VLOOKUP(A79,[1]Лист1!$A$2:$L$87,12,FALSE)</f>
        <v>3.5788228334812183E-2</v>
      </c>
      <c r="AF79" s="8">
        <v>0.14221655704382841</v>
      </c>
      <c r="AG79" s="5">
        <v>0.2884489336447163</v>
      </c>
      <c r="AH79" s="16">
        <v>0.22247500696725556</v>
      </c>
      <c r="AI79" s="64">
        <v>3.0478348221253622E-2</v>
      </c>
      <c r="AJ79" s="64">
        <v>0.48922682207725904</v>
      </c>
      <c r="AK79" s="26">
        <f>VLOOKUP(A79,[1]Лист1!$A$2:$N$87,14,FALSE)</f>
        <v>2.1426385062748039E-3</v>
      </c>
      <c r="AL79" s="26">
        <v>1.5765729238345027E-2</v>
      </c>
      <c r="AM79" s="26">
        <v>1.5902761725815649E-2</v>
      </c>
      <c r="AN79" s="25">
        <v>0.59344081293122986</v>
      </c>
    </row>
    <row r="80" spans="1:40" s="7" customFormat="1" x14ac:dyDescent="0.25">
      <c r="A80" s="4" t="s">
        <v>142</v>
      </c>
      <c r="B80" s="7" t="s">
        <v>141</v>
      </c>
      <c r="C80" s="4" t="s">
        <v>142</v>
      </c>
      <c r="D80" s="4">
        <v>2014</v>
      </c>
      <c r="E80" s="7">
        <v>2015</v>
      </c>
      <c r="F80" s="21">
        <v>0.78104649234891022</v>
      </c>
      <c r="G80" s="21">
        <v>0.90490042606571319</v>
      </c>
      <c r="H80" s="21">
        <v>0.87001455144809536</v>
      </c>
      <c r="I80" s="22">
        <v>0.59349750254917633</v>
      </c>
      <c r="J80" s="14">
        <v>0.36948459949666212</v>
      </c>
      <c r="K80" s="15">
        <v>0.60397009014532643</v>
      </c>
      <c r="L80" s="8">
        <v>0.52326436807118204</v>
      </c>
      <c r="M80" s="2">
        <v>0</v>
      </c>
      <c r="N80" s="39">
        <v>0.18180166687401877</v>
      </c>
      <c r="O80" s="25">
        <v>0.58152325279187256</v>
      </c>
      <c r="P80" s="25">
        <v>8.2478814132394732E-2</v>
      </c>
      <c r="Q80" s="2">
        <v>0.49626877456655299</v>
      </c>
      <c r="R80" s="2">
        <v>0.53850832022041628</v>
      </c>
      <c r="S80" s="2">
        <v>0</v>
      </c>
      <c r="T80" s="43">
        <v>1361.1672696528819</v>
      </c>
      <c r="U80" s="8">
        <v>0.11498097864588989</v>
      </c>
      <c r="V80" s="15">
        <v>0.1494171127319745</v>
      </c>
      <c r="W80" s="8">
        <v>0.13180679065609105</v>
      </c>
      <c r="X80" s="2">
        <v>2.9605279243012185E-2</v>
      </c>
      <c r="Y80" s="27">
        <v>6.6148217501211916E-3</v>
      </c>
      <c r="Z80" s="26">
        <v>1.2174153430421435E-2</v>
      </c>
      <c r="AA80" s="47">
        <v>1.1125277648214998E-2</v>
      </c>
      <c r="AB80" s="26">
        <v>0</v>
      </c>
      <c r="AC80" s="64">
        <v>0.30505834774599544</v>
      </c>
      <c r="AD80" s="58">
        <f>VLOOKUP(A80,[1]Лист1!$A$2:$J$87,10,FALSE)</f>
        <v>0.38690000000000002</v>
      </c>
      <c r="AE80" s="9">
        <f>VLOOKUP(A80,[1]Лист1!$A$2:$L$87,12,FALSE)</f>
        <v>7.8151060281153192E-2</v>
      </c>
      <c r="AF80" s="8">
        <v>0.17839869053562038</v>
      </c>
      <c r="AG80" s="5">
        <v>0.29317837779377709</v>
      </c>
      <c r="AH80" s="16">
        <v>0.30825468175633264</v>
      </c>
      <c r="AI80" s="64">
        <v>5.9063807286354825E-2</v>
      </c>
      <c r="AJ80" s="64">
        <v>0.53071143658182829</v>
      </c>
      <c r="AK80" s="26">
        <f>VLOOKUP(A80,[1]Лист1!$A$2:$N$87,14,FALSE)</f>
        <v>2.5779840164991E-3</v>
      </c>
      <c r="AL80" s="26">
        <v>2.7466528273526958E-2</v>
      </c>
      <c r="AM80" s="26">
        <v>1.3922469728380446E-2</v>
      </c>
      <c r="AN80" s="25">
        <v>0.5096910757827271</v>
      </c>
    </row>
    <row r="81" spans="1:40" s="7" customFormat="1" x14ac:dyDescent="0.25">
      <c r="A81" s="4" t="s">
        <v>144</v>
      </c>
      <c r="B81" s="7" t="s">
        <v>143</v>
      </c>
      <c r="C81" s="4" t="s">
        <v>144</v>
      </c>
      <c r="D81" s="4">
        <v>2014</v>
      </c>
      <c r="E81" s="7">
        <v>2015</v>
      </c>
      <c r="F81" s="21">
        <v>0.71462886624865274</v>
      </c>
      <c r="G81" s="21">
        <v>0.9016926948857088</v>
      </c>
      <c r="H81" s="21">
        <v>0.81518853932560564</v>
      </c>
      <c r="I81" s="22">
        <v>0.4641583489199847</v>
      </c>
      <c r="J81" s="14">
        <v>0.11623296223366211</v>
      </c>
      <c r="K81" s="15">
        <v>0.24717459810751902</v>
      </c>
      <c r="L81" s="8">
        <v>0.16482951499382176</v>
      </c>
      <c r="M81" s="2">
        <v>3.7788506236818648E-2</v>
      </c>
      <c r="N81" s="39">
        <v>2.636690549378258E-2</v>
      </c>
      <c r="O81" s="25">
        <v>0.24265505758817255</v>
      </c>
      <c r="P81" s="25">
        <v>0.31350501591054591</v>
      </c>
      <c r="Q81" s="2">
        <v>9.9834845965610472E-2</v>
      </c>
      <c r="R81" s="2">
        <v>0.47575586590822072</v>
      </c>
      <c r="S81" s="2">
        <v>0.18768261086307711</v>
      </c>
      <c r="T81" s="43">
        <v>2235.0584512033565</v>
      </c>
      <c r="U81" s="8">
        <v>0.10197300169479614</v>
      </c>
      <c r="V81" s="15">
        <v>0.14485957413887235</v>
      </c>
      <c r="W81" s="8">
        <v>0.13207445103515075</v>
      </c>
      <c r="X81" s="2">
        <v>0.1147509858731873</v>
      </c>
      <c r="Y81" s="27">
        <v>1.9726425662492407E-2</v>
      </c>
      <c r="Z81" s="26">
        <v>4.9812213285643239E-2</v>
      </c>
      <c r="AA81" s="47">
        <v>2.7749680998583378E-2</v>
      </c>
      <c r="AB81" s="26">
        <v>2.0469155853978748E-2</v>
      </c>
      <c r="AC81" s="64">
        <v>5.9266347981412761E-2</v>
      </c>
      <c r="AD81" s="58">
        <f>VLOOKUP(A81,[1]Лист1!$A$2:$J$87,10,FALSE)</f>
        <v>0.33989999999999998</v>
      </c>
      <c r="AE81" s="9">
        <f>VLOOKUP(A81,[1]Лист1!$A$2:$L$87,12,FALSE)</f>
        <v>4.6296296296296335E-2</v>
      </c>
      <c r="AF81" s="8">
        <v>0.3846399711047927</v>
      </c>
      <c r="AG81" s="5">
        <v>0.52705804328110861</v>
      </c>
      <c r="AH81" s="16">
        <v>6.2018270139903006E-2</v>
      </c>
      <c r="AI81" s="64">
        <v>3.6334116247936361E-3</v>
      </c>
      <c r="AJ81" s="64">
        <v>0.28029964100060711</v>
      </c>
      <c r="AK81" s="26">
        <f>VLOOKUP(A81,[1]Лист1!$A$2:$N$87,14,FALSE)</f>
        <v>2.0551967116853608E-3</v>
      </c>
      <c r="AL81" s="26">
        <v>3.5105534542580391E-2</v>
      </c>
      <c r="AM81" s="26">
        <v>4.9960040560400876E-2</v>
      </c>
      <c r="AN81" s="25">
        <v>0.10890905291832442</v>
      </c>
    </row>
    <row r="82" spans="1:40" s="7" customFormat="1" x14ac:dyDescent="0.25">
      <c r="A82" s="4" t="s">
        <v>146</v>
      </c>
      <c r="B82" s="7" t="s">
        <v>145</v>
      </c>
      <c r="C82" s="4" t="s">
        <v>146</v>
      </c>
      <c r="D82" s="4">
        <v>2014</v>
      </c>
      <c r="E82" s="7">
        <v>2015</v>
      </c>
      <c r="F82" s="21">
        <v>0.73854225887594771</v>
      </c>
      <c r="G82" s="21">
        <v>0.89155457221667034</v>
      </c>
      <c r="H82" s="21">
        <v>0.87383467936690085</v>
      </c>
      <c r="I82" s="22">
        <v>0.54772021712572172</v>
      </c>
      <c r="J82" s="14">
        <v>0.30584440476664998</v>
      </c>
      <c r="K82" s="15">
        <v>0.55184850683420061</v>
      </c>
      <c r="L82" s="8">
        <v>0.61290280785665618</v>
      </c>
      <c r="M82" s="2">
        <v>0</v>
      </c>
      <c r="N82" s="39">
        <v>0.55631568460601943</v>
      </c>
      <c r="O82" s="25">
        <v>0.69610481081407338</v>
      </c>
      <c r="P82" s="25">
        <v>0.26448065231422813</v>
      </c>
      <c r="Q82" s="2">
        <v>0.9288143355208115</v>
      </c>
      <c r="R82" s="2">
        <v>0.85130541175287666</v>
      </c>
      <c r="S82" s="2">
        <v>0</v>
      </c>
      <c r="T82" s="43">
        <v>1316.4016017965216</v>
      </c>
      <c r="U82" s="8">
        <v>0.12282710065261816</v>
      </c>
      <c r="V82" s="15">
        <v>0.2506480556233277</v>
      </c>
      <c r="W82" s="8">
        <v>0.17109360513238236</v>
      </c>
      <c r="X82" s="2">
        <v>7.540614501211966E-2</v>
      </c>
      <c r="Y82" s="27">
        <v>1.7979083753181566E-2</v>
      </c>
      <c r="Z82" s="26">
        <v>2.1475477648794677E-2</v>
      </c>
      <c r="AA82" s="47">
        <v>2.4232452129206675E-2</v>
      </c>
      <c r="AB82" s="26">
        <v>0</v>
      </c>
      <c r="AC82" s="64">
        <v>0.49793577956621649</v>
      </c>
      <c r="AD82" s="58">
        <f>VLOOKUP(A82,[1]Лист1!$A$2:$J$87,10,FALSE)</f>
        <v>0.45850000000000002</v>
      </c>
      <c r="AE82" s="9">
        <f>VLOOKUP(A82,[1]Лист1!$A$2:$L$87,12,FALSE)</f>
        <v>8.5378017155395877E-2</v>
      </c>
      <c r="AF82" s="8">
        <v>3.2030565754935937E-2</v>
      </c>
      <c r="AG82" s="5">
        <v>0.23113650434077729</v>
      </c>
      <c r="AH82" s="16">
        <v>0.5781652934461744</v>
      </c>
      <c r="AI82" s="64">
        <v>0.14464858506829062</v>
      </c>
      <c r="AJ82" s="64">
        <v>0.65992648245531071</v>
      </c>
      <c r="AK82" s="26">
        <f>VLOOKUP(A82,[1]Лист1!$A$2:$N$87,14,FALSE)</f>
        <v>4.559270516717305E-3</v>
      </c>
      <c r="AL82" s="26">
        <v>0</v>
      </c>
      <c r="AM82" s="26">
        <v>1.3439396660909804E-2</v>
      </c>
      <c r="AN82" s="25">
        <v>0.92881433552075054</v>
      </c>
    </row>
    <row r="83" spans="1:40" s="7" customFormat="1" x14ac:dyDescent="0.25">
      <c r="A83" s="4" t="s">
        <v>147</v>
      </c>
      <c r="B83" s="7" t="s">
        <v>172</v>
      </c>
      <c r="C83" s="4" t="s">
        <v>147</v>
      </c>
      <c r="D83" s="4">
        <v>2014</v>
      </c>
      <c r="E83" s="7">
        <v>2015</v>
      </c>
      <c r="F83" s="21">
        <v>0.70627484963250819</v>
      </c>
      <c r="G83" s="21">
        <v>0.96235416733415424</v>
      </c>
      <c r="H83" s="21">
        <v>0.82488537724110533</v>
      </c>
      <c r="I83" s="22">
        <v>0.53503250927958612</v>
      </c>
      <c r="J83" s="14">
        <v>0.17184170806530627</v>
      </c>
      <c r="K83" s="15">
        <v>0.81963621756614002</v>
      </c>
      <c r="L83" s="8">
        <v>0.36947068764005431</v>
      </c>
      <c r="M83" s="2">
        <v>2.4824662767446614E-2</v>
      </c>
      <c r="N83" s="39">
        <v>3.0863994787805174E-2</v>
      </c>
      <c r="O83" s="25">
        <v>0.29915112669692262</v>
      </c>
      <c r="P83" s="25">
        <v>0.36996048792664193</v>
      </c>
      <c r="Q83" s="2">
        <v>0.42729723274017611</v>
      </c>
      <c r="R83" s="2">
        <v>0.90593251238452099</v>
      </c>
      <c r="S83" s="2">
        <v>1.2492411121183334E-2</v>
      </c>
      <c r="T83" s="43">
        <v>2627.4196849622354</v>
      </c>
      <c r="U83" s="8">
        <v>0.15242737170671106</v>
      </c>
      <c r="V83" s="15">
        <v>0.1689421942987826</v>
      </c>
      <c r="W83" s="8">
        <v>0.14295887509439992</v>
      </c>
      <c r="X83" s="2">
        <v>0.17900433493342766</v>
      </c>
      <c r="Y83" s="27">
        <v>1.2928553030222143E-2</v>
      </c>
      <c r="Z83" s="26">
        <v>3.1792453407984422E-2</v>
      </c>
      <c r="AA83" s="47">
        <v>1.6129875656626998E-2</v>
      </c>
      <c r="AB83" s="26">
        <v>1.8984407385593894E-3</v>
      </c>
      <c r="AC83" s="64">
        <v>5.9282062761942665E-2</v>
      </c>
      <c r="AD83" s="58">
        <f>VLOOKUP(A83,[1]Лист1!$A$2:$J$87,10,FALSE)</f>
        <v>0.31740000000000002</v>
      </c>
      <c r="AE83" s="9">
        <f>VLOOKUP(A83,[1]Лист1!$A$2:$L$87,12,FALSE)</f>
        <v>5.3102625298329306E-2</v>
      </c>
      <c r="AF83" s="8">
        <v>0.55214226722358051</v>
      </c>
      <c r="AG83" s="5">
        <v>0.66520924157684769</v>
      </c>
      <c r="AH83" s="16">
        <v>9.0157101567324399E-2</v>
      </c>
      <c r="AI83" s="64">
        <v>4.3952841848141598E-3</v>
      </c>
      <c r="AJ83" s="64">
        <v>0.37264666798652446</v>
      </c>
      <c r="AK83" s="26">
        <f>VLOOKUP(A83,[1]Лист1!$A$2:$N$87,14,FALSE)</f>
        <v>3.7664783427494631E-3</v>
      </c>
      <c r="AL83" s="26">
        <v>0.13080426238057768</v>
      </c>
      <c r="AM83" s="26">
        <v>0.10840852310385074</v>
      </c>
      <c r="AN83" s="25">
        <v>0.47309633903315884</v>
      </c>
    </row>
    <row r="84" spans="1:40" s="7" customFormat="1" x14ac:dyDescent="0.25">
      <c r="A84" s="4" t="s">
        <v>148</v>
      </c>
      <c r="B84" s="7" t="s">
        <v>169</v>
      </c>
      <c r="C84" s="4" t="s">
        <v>148</v>
      </c>
      <c r="D84" s="4">
        <v>2014</v>
      </c>
      <c r="E84" s="7">
        <v>2015</v>
      </c>
      <c r="F84" s="21">
        <v>0.69926713294335319</v>
      </c>
      <c r="G84" s="21">
        <v>0.81894834145918149</v>
      </c>
      <c r="H84" s="21">
        <v>0.77368675396649478</v>
      </c>
      <c r="I84" s="22">
        <v>0.31070111700306108</v>
      </c>
      <c r="J84" s="14">
        <v>0.1107496962128051</v>
      </c>
      <c r="K84" s="15">
        <v>0.49218481556010701</v>
      </c>
      <c r="L84" s="8">
        <v>0.1983223969863612</v>
      </c>
      <c r="M84" s="2">
        <v>0</v>
      </c>
      <c r="N84" s="39">
        <v>7.2889567859416554E-2</v>
      </c>
      <c r="O84" s="25">
        <v>0.42169026476229365</v>
      </c>
      <c r="P84" s="25">
        <v>3.203057476396292E-2</v>
      </c>
      <c r="Q84" s="2">
        <v>0.45060865549441309</v>
      </c>
      <c r="R84" s="2">
        <v>0.68246834698187964</v>
      </c>
      <c r="S84" s="2">
        <v>0</v>
      </c>
      <c r="T84" s="43">
        <v>2091.1267498960901</v>
      </c>
      <c r="U84" s="8">
        <v>0.13690942944377854</v>
      </c>
      <c r="V84" s="15">
        <v>0.20723274805070635</v>
      </c>
      <c r="W84" s="8">
        <v>0.15570762313568562</v>
      </c>
      <c r="X84" s="2">
        <v>2.7271044808722392E-2</v>
      </c>
      <c r="Y84" s="27">
        <v>1.8056021614371E-2</v>
      </c>
      <c r="Z84" s="26">
        <v>3.2953710198114168E-2</v>
      </c>
      <c r="AA84" s="47">
        <v>2.4922787225704356E-2</v>
      </c>
      <c r="AB84" s="26">
        <v>0</v>
      </c>
      <c r="AC84" s="64">
        <v>0.10725936468830194</v>
      </c>
      <c r="AD84" s="58">
        <f>VLOOKUP(A84,[1]Лист1!$A$2:$J$87,10,FALSE)</f>
        <v>0.29120000000000001</v>
      </c>
      <c r="AE84" s="9">
        <f>VLOOKUP(A84,[1]Лист1!$A$2:$L$87,12,FALSE)</f>
        <v>0.13616137644615839</v>
      </c>
      <c r="AF84" s="8">
        <v>0.37904885002044275</v>
      </c>
      <c r="AG84" s="5">
        <v>0.51866487749238988</v>
      </c>
      <c r="AH84" s="16">
        <v>0.19395494375783603</v>
      </c>
      <c r="AI84" s="64">
        <v>1.465905335607099E-2</v>
      </c>
      <c r="AJ84" s="64">
        <v>0.44153243266619724</v>
      </c>
      <c r="AK84" s="26">
        <f>VLOOKUP(A84,[1]Лист1!$A$2:$N$87,14,FALSE)</f>
        <v>3.0811365970558431E-3</v>
      </c>
      <c r="AL84" s="26">
        <v>0</v>
      </c>
      <c r="AM84" s="26">
        <v>3.2770171408642364E-2</v>
      </c>
      <c r="AN84" s="25">
        <v>0.45060865549441559</v>
      </c>
    </row>
    <row r="85" spans="1:40" s="7" customFormat="1" x14ac:dyDescent="0.25">
      <c r="A85" s="4" t="s">
        <v>149</v>
      </c>
      <c r="B85" s="7" t="s">
        <v>174</v>
      </c>
      <c r="C85" s="4" t="s">
        <v>149</v>
      </c>
      <c r="D85" s="4">
        <v>2014</v>
      </c>
      <c r="E85" s="7">
        <v>2015</v>
      </c>
      <c r="F85" s="21">
        <v>0.93693952118502055</v>
      </c>
      <c r="G85" s="21">
        <v>0.97553061825932164</v>
      </c>
      <c r="H85" s="21">
        <v>0.97935632380649196</v>
      </c>
      <c r="I85" s="22">
        <v>0.79953955085928996</v>
      </c>
      <c r="J85" s="14">
        <v>0.78865398530590203</v>
      </c>
      <c r="K85" s="15">
        <v>0.90255766328186771</v>
      </c>
      <c r="L85" s="8">
        <v>0.91685161533891724</v>
      </c>
      <c r="M85" s="2">
        <v>0.44811792071163581</v>
      </c>
      <c r="N85" s="39">
        <v>0.2055993034962659</v>
      </c>
      <c r="O85" s="25">
        <v>0.83430004592078444</v>
      </c>
      <c r="P85" s="25">
        <v>0.1624562880050163</v>
      </c>
      <c r="Q85" s="2">
        <v>0.38443671976803173</v>
      </c>
      <c r="R85" s="2">
        <v>0.48720866061702706</v>
      </c>
      <c r="S85" s="2">
        <v>7.31122632574501E-2</v>
      </c>
      <c r="T85" s="43">
        <v>685.49058504901745</v>
      </c>
      <c r="U85" s="8">
        <v>6.7885694924264522E-2</v>
      </c>
      <c r="V85" s="15">
        <v>0.10478824662946376</v>
      </c>
      <c r="W85" s="8">
        <v>8.9830204245874429E-2</v>
      </c>
      <c r="X85" s="2">
        <v>3.0361658635107126E-2</v>
      </c>
      <c r="Y85" s="27">
        <v>6.1984382486091113E-3</v>
      </c>
      <c r="Z85" s="26">
        <v>1.490509127683395E-2</v>
      </c>
      <c r="AA85" s="47">
        <v>1.2774774573720817E-2</v>
      </c>
      <c r="AB85" s="26">
        <v>1.7261023446395846E-3</v>
      </c>
      <c r="AC85" s="64">
        <v>0.32294419540183045</v>
      </c>
      <c r="AD85" s="58">
        <f>VLOOKUP(A85,[1]Лист1!$A$2:$J$87,10,FALSE)</f>
        <v>0.3543</v>
      </c>
      <c r="AE85" s="9">
        <f>VLOOKUP(A85,[1]Лист1!$A$2:$L$87,12,FALSE)</f>
        <v>5.5703624733475413E-2</v>
      </c>
      <c r="AF85" s="8">
        <v>0.15552060815512755</v>
      </c>
      <c r="AG85" s="5">
        <v>0.18348696035860862</v>
      </c>
      <c r="AH85" s="16">
        <v>0.29689226531004048</v>
      </c>
      <c r="AI85" s="64">
        <v>7.9721175530429123E-2</v>
      </c>
      <c r="AJ85" s="64">
        <v>0.62408048762911494</v>
      </c>
      <c r="AK85" s="26">
        <f>VLOOKUP(A85,[1]Лист1!$A$2:$N$87,14,FALSE)</f>
        <v>6.1711079943898451E-3</v>
      </c>
      <c r="AL85" s="26">
        <v>2.6273100000247566E-3</v>
      </c>
      <c r="AM85" s="26">
        <v>1.9509733773576371E-2</v>
      </c>
      <c r="AN85" s="25">
        <v>0.38464502832069392</v>
      </c>
    </row>
    <row r="86" spans="1:40" s="7" customFormat="1" x14ac:dyDescent="0.25">
      <c r="A86" s="4" t="s">
        <v>150</v>
      </c>
      <c r="B86" s="7" t="s">
        <v>199</v>
      </c>
      <c r="C86" s="4" t="s">
        <v>150</v>
      </c>
      <c r="D86" s="4">
        <v>2014</v>
      </c>
      <c r="E86" s="7">
        <v>2015</v>
      </c>
      <c r="F86" s="21">
        <v>0.65040186497018926</v>
      </c>
      <c r="G86" s="21">
        <v>0.65626265152734398</v>
      </c>
      <c r="H86" s="21">
        <v>0.75697788582482206</v>
      </c>
      <c r="I86" s="22">
        <v>0.39637549108545672</v>
      </c>
      <c r="J86" s="14">
        <v>0.14153703138135024</v>
      </c>
      <c r="K86" s="15">
        <v>0.33460163895633738</v>
      </c>
      <c r="L86" s="8">
        <v>0.24279551457580045</v>
      </c>
      <c r="M86" s="2">
        <v>0</v>
      </c>
      <c r="N86" s="39">
        <v>6.8900111673539974E-2</v>
      </c>
      <c r="O86" s="25">
        <v>0.49020040606482002</v>
      </c>
      <c r="P86" s="25">
        <v>0.16982801646522844</v>
      </c>
      <c r="Q86" s="2">
        <v>0.22145952239852454</v>
      </c>
      <c r="R86" s="2">
        <v>0.77991922141432113</v>
      </c>
      <c r="S86" s="2">
        <v>0</v>
      </c>
      <c r="T86" s="43">
        <v>1266.7825982585598</v>
      </c>
      <c r="U86" s="8">
        <v>9.0981198501653801E-2</v>
      </c>
      <c r="V86" s="15">
        <v>0.11846798556173285</v>
      </c>
      <c r="W86" s="8">
        <v>9.3188549834418349E-2</v>
      </c>
      <c r="X86" s="2">
        <v>5.7695811132960233E-2</v>
      </c>
      <c r="Y86" s="27">
        <v>1.9051539649441784E-2</v>
      </c>
      <c r="Z86" s="26">
        <v>2.4823768748813729E-2</v>
      </c>
      <c r="AA86" s="47">
        <v>2.9362399779146269E-2</v>
      </c>
      <c r="AB86" s="26">
        <v>0</v>
      </c>
      <c r="AC86" s="64">
        <v>0.13362306157003448</v>
      </c>
      <c r="AD86" s="58">
        <f>VLOOKUP(A86,[1]Лист1!$A$2:$J$87,10,FALSE)</f>
        <v>0.34660000000000002</v>
      </c>
      <c r="AE86" s="9">
        <f>VLOOKUP(A86,[1]Лист1!$A$2:$L$87,12,FALSE)</f>
        <v>5.3264135482108614E-2</v>
      </c>
      <c r="AF86" s="8">
        <v>0.17975521630021174</v>
      </c>
      <c r="AG86" s="5">
        <v>0.29496834319950188</v>
      </c>
      <c r="AH86" s="16">
        <v>0.12020845183831447</v>
      </c>
      <c r="AI86" s="64">
        <v>1.4593342316256809E-2</v>
      </c>
      <c r="AJ86" s="64">
        <v>0.41788787995990823</v>
      </c>
      <c r="AK86" s="26">
        <f>VLOOKUP(A86,[1]Лист1!$A$2:$N$87,14,FALSE)</f>
        <v>4.30910657856938E-3</v>
      </c>
      <c r="AL86" s="26">
        <v>6.5709925974943642E-2</v>
      </c>
      <c r="AM86" s="26">
        <v>4.7720058560320022E-2</v>
      </c>
      <c r="AN86" s="25">
        <v>0.44551685873390307</v>
      </c>
    </row>
    <row r="87" spans="1:40" s="7" customFormat="1" x14ac:dyDescent="0.25">
      <c r="A87" s="4" t="s">
        <v>152</v>
      </c>
      <c r="B87" s="7" t="s">
        <v>151</v>
      </c>
      <c r="C87" s="4" t="s">
        <v>152</v>
      </c>
      <c r="D87" s="4">
        <v>2014</v>
      </c>
      <c r="E87" s="7">
        <v>2015</v>
      </c>
      <c r="F87" s="21">
        <v>0.69865582477702071</v>
      </c>
      <c r="G87" s="21">
        <v>0.83230111399614393</v>
      </c>
      <c r="H87" s="21">
        <v>0.82137945018217551</v>
      </c>
      <c r="I87" s="22">
        <v>0.47601296232934298</v>
      </c>
      <c r="J87" s="14">
        <v>0.28937344711371821</v>
      </c>
      <c r="K87" s="15">
        <v>0.58516767974905515</v>
      </c>
      <c r="L87" s="8">
        <v>0.53627123544320965</v>
      </c>
      <c r="M87" s="2">
        <v>2.7785939556201947E-3</v>
      </c>
      <c r="N87" s="39">
        <v>0.15971750691423267</v>
      </c>
      <c r="O87" s="25">
        <v>0.21855703669823096</v>
      </c>
      <c r="P87" s="25">
        <v>0.12812940278011822</v>
      </c>
      <c r="Q87" s="2">
        <v>0.37298320645010502</v>
      </c>
      <c r="R87" s="2">
        <v>0.58541049070277573</v>
      </c>
      <c r="S87" s="2">
        <v>1.485898920991135E-3</v>
      </c>
      <c r="T87" s="43">
        <v>2379.3608986065751</v>
      </c>
      <c r="U87" s="8">
        <v>9.2326046879443166E-2</v>
      </c>
      <c r="V87" s="15">
        <v>0.15903484096345097</v>
      </c>
      <c r="W87" s="8">
        <v>0.13331628683770561</v>
      </c>
      <c r="X87" s="2">
        <v>3.4055491576739885E-2</v>
      </c>
      <c r="Y87" s="27">
        <v>3.0685031108712891E-2</v>
      </c>
      <c r="Z87" s="26">
        <v>4.4691548702241887E-2</v>
      </c>
      <c r="AA87" s="47">
        <v>3.2281499776725314E-2</v>
      </c>
      <c r="AB87" s="26">
        <v>8.2416323966507804E-3</v>
      </c>
      <c r="AC87" s="64">
        <v>0.22038234550714644</v>
      </c>
      <c r="AD87" s="58">
        <f>VLOOKUP(A87,[1]Лист1!$A$2:$J$87,10,FALSE)</f>
        <v>0.38690000000000002</v>
      </c>
      <c r="AE87" s="9">
        <f>VLOOKUP(A87,[1]Лист1!$A$2:$L$87,12,FALSE)</f>
        <v>6.6361003861003784E-2</v>
      </c>
      <c r="AF87" s="8">
        <v>0.21648192373473638</v>
      </c>
      <c r="AG87" s="5">
        <v>0.28757997358835063</v>
      </c>
      <c r="AH87" s="16">
        <v>0.23885046555997352</v>
      </c>
      <c r="AI87" s="64">
        <v>3.3259181174913346E-2</v>
      </c>
      <c r="AJ87" s="64">
        <v>0.44208841578915975</v>
      </c>
      <c r="AK87" s="26">
        <f>VLOOKUP(A87,[1]Лист1!$A$2:$N$87,14,FALSE)</f>
        <v>8.4572014351613784E-3</v>
      </c>
      <c r="AL87" s="26">
        <v>0</v>
      </c>
      <c r="AM87" s="26">
        <v>4.9604105646622161E-2</v>
      </c>
      <c r="AN87" s="25">
        <v>0.37298320645010052</v>
      </c>
    </row>
    <row r="88" spans="1:40" s="7" customFormat="1" x14ac:dyDescent="0.25">
      <c r="A88" s="4" t="s">
        <v>153</v>
      </c>
      <c r="B88" s="7" t="s">
        <v>165</v>
      </c>
      <c r="C88" s="4" t="s">
        <v>153</v>
      </c>
      <c r="D88" s="4">
        <v>2014</v>
      </c>
      <c r="E88" s="7">
        <v>2015</v>
      </c>
      <c r="F88" s="21">
        <v>0.61540656408869654</v>
      </c>
      <c r="G88" s="21">
        <v>0.83477234661395139</v>
      </c>
      <c r="H88" s="21">
        <v>0.69597194713590049</v>
      </c>
      <c r="I88" s="22">
        <v>0.38915867924863506</v>
      </c>
      <c r="J88" s="14">
        <v>0.14874092303102185</v>
      </c>
      <c r="K88" s="15">
        <v>0.37481383350882164</v>
      </c>
      <c r="L88" s="8">
        <v>0.29737083448084584</v>
      </c>
      <c r="M88" s="2">
        <v>0</v>
      </c>
      <c r="N88" s="39">
        <v>0.10326414004732946</v>
      </c>
      <c r="O88" s="25">
        <v>0.40224552241698069</v>
      </c>
      <c r="P88" s="25">
        <v>6.1875044004957996E-2</v>
      </c>
      <c r="Q88" s="2">
        <v>0.33691829468896461</v>
      </c>
      <c r="R88" s="2">
        <v>0.81088602582276526</v>
      </c>
      <c r="S88" s="2">
        <v>0</v>
      </c>
      <c r="T88" s="43">
        <v>1630.3486779521047</v>
      </c>
      <c r="U88" s="8">
        <v>0.10986014186882828</v>
      </c>
      <c r="V88" s="15">
        <v>7.8130064736739183E-2</v>
      </c>
      <c r="W88" s="8">
        <v>0.12754575698867079</v>
      </c>
      <c r="X88" s="2">
        <v>2.3483021205425652E-2</v>
      </c>
      <c r="Y88" s="27">
        <v>3.0338331915057835E-2</v>
      </c>
      <c r="Z88" s="26">
        <v>3.0938248059569986E-2</v>
      </c>
      <c r="AA88" s="47">
        <v>5.563181487183317E-2</v>
      </c>
      <c r="AB88" s="26">
        <v>0</v>
      </c>
      <c r="AC88" s="64">
        <v>0.27939186872542632</v>
      </c>
      <c r="AD88" s="58">
        <f>VLOOKUP(A88,[1]Лист1!$A$2:$J$87,10,FALSE)</f>
        <v>0.37619999999999998</v>
      </c>
      <c r="AE88" s="9">
        <f>VLOOKUP(A88,[1]Лист1!$A$2:$L$87,12,FALSE)</f>
        <v>5.477386934673377E-2</v>
      </c>
      <c r="AF88" s="8">
        <v>0.11236265642915225</v>
      </c>
      <c r="AG88" s="5">
        <v>0.15669091276008579</v>
      </c>
      <c r="AH88" s="16">
        <v>0.24318591971852183</v>
      </c>
      <c r="AI88" s="64">
        <v>7.3071354229638785E-2</v>
      </c>
      <c r="AJ88" s="64">
        <v>0.56094966113299083</v>
      </c>
      <c r="AK88" s="26">
        <f>VLOOKUP(A88,[1]Лист1!$A$2:$N$87,14,FALSE)</f>
        <v>4.2350449973532177E-3</v>
      </c>
      <c r="AL88" s="26">
        <v>3.59765533315939E-2</v>
      </c>
      <c r="AM88" s="26">
        <v>1.8997947958737924E-2</v>
      </c>
      <c r="AN88" s="25">
        <v>0.7011052811080688</v>
      </c>
    </row>
    <row r="89" spans="1:40" s="11" customFormat="1" x14ac:dyDescent="0.25">
      <c r="A89" s="10" t="s">
        <v>154</v>
      </c>
      <c r="B89" s="11" t="s">
        <v>155</v>
      </c>
      <c r="C89" s="6" t="s">
        <v>154</v>
      </c>
      <c r="D89" s="4">
        <v>2014</v>
      </c>
      <c r="E89" s="11">
        <v>2015</v>
      </c>
      <c r="F89" s="23">
        <v>0.64992583891841382</v>
      </c>
      <c r="G89" s="23">
        <v>0.77397699267714259</v>
      </c>
      <c r="H89" s="23">
        <v>0.73254715539535231</v>
      </c>
      <c r="I89" s="33">
        <v>0.46580268576488348</v>
      </c>
      <c r="J89" s="34">
        <v>0.12911675767731035</v>
      </c>
      <c r="K89" s="35">
        <v>0.4110176256253219</v>
      </c>
      <c r="L89" s="12">
        <v>0.23757275754153356</v>
      </c>
      <c r="M89" s="36">
        <v>3.6552385935657072E-2</v>
      </c>
      <c r="N89" s="40">
        <v>6.4020530410559995E-2</v>
      </c>
      <c r="O89" s="42">
        <v>0.31603826061019741</v>
      </c>
      <c r="P89" s="42">
        <v>0.18472026487798682</v>
      </c>
      <c r="Q89" s="36">
        <v>0.27362974250625655</v>
      </c>
      <c r="R89" s="36">
        <v>0.5937770803436051</v>
      </c>
      <c r="S89" s="36">
        <v>9.1988370238437325E-2</v>
      </c>
      <c r="T89" s="44">
        <v>1700.571208729732</v>
      </c>
      <c r="U89" s="12">
        <v>8.0948191421759269E-2</v>
      </c>
      <c r="V89" s="35">
        <v>0.1462453843332093</v>
      </c>
      <c r="W89" s="12">
        <v>0.12260659589469647</v>
      </c>
      <c r="X89" s="36">
        <v>4.025887735887531E-2</v>
      </c>
      <c r="Y89" s="46">
        <v>2.0027308034898952E-2</v>
      </c>
      <c r="Z89" s="37">
        <v>3.8881769214275226E-2</v>
      </c>
      <c r="AA89" s="48">
        <v>2.7046625419540074E-2</v>
      </c>
      <c r="AB89" s="37">
        <v>7.5075556491287186E-3</v>
      </c>
      <c r="AC89" s="62">
        <v>0.11312097033357825</v>
      </c>
      <c r="AD89" s="58">
        <f>VLOOKUP(A89,[1]Лист1!$A$2:$J$87,10,FALSE)</f>
        <v>0.39129999999999998</v>
      </c>
      <c r="AE89" s="9">
        <f>VLOOKUP(A89,[1]Лист1!$A$2:$L$87,12,FALSE)</f>
        <v>5.116391852570322E-2</v>
      </c>
      <c r="AF89" s="12">
        <v>0.23836189808509417</v>
      </c>
      <c r="AG89" s="13">
        <v>0.3232349073448913</v>
      </c>
      <c r="AH89" s="36">
        <v>0.1237989322672971</v>
      </c>
      <c r="AI89" s="62">
        <v>1.2045567410636464E-2</v>
      </c>
      <c r="AJ89" s="61">
        <v>0.34566902600830279</v>
      </c>
      <c r="AK89" s="37">
        <f>VLOOKUP(A89,[1]Лист1!$A$2:$N$87,14,FALSE)</f>
        <v>2.5490695895997984E-3</v>
      </c>
      <c r="AL89" s="37">
        <v>1.969169964481373E-2</v>
      </c>
      <c r="AM89" s="37">
        <v>3.4503941851313231E-2</v>
      </c>
      <c r="AN89" s="42">
        <v>0.29245636452075802</v>
      </c>
    </row>
    <row r="90" spans="1:40" x14ac:dyDescent="0.25">
      <c r="A90" s="4" t="s">
        <v>4</v>
      </c>
      <c r="B90" s="7" t="s">
        <v>3</v>
      </c>
      <c r="C90" s="4" t="s">
        <v>4</v>
      </c>
      <c r="D90" s="49">
        <v>2015</v>
      </c>
      <c r="E90" s="50">
        <v>2016</v>
      </c>
      <c r="F90" s="25">
        <v>0.68821957584395599</v>
      </c>
      <c r="G90" s="25">
        <v>0.84822947392562908</v>
      </c>
      <c r="H90" s="25">
        <v>0.83781494480860186</v>
      </c>
      <c r="I90" s="25">
        <v>0.41521511191956223</v>
      </c>
      <c r="J90" s="2">
        <v>0.17195623289649914</v>
      </c>
      <c r="K90" s="2">
        <v>0.47699575725847293</v>
      </c>
      <c r="L90" s="2">
        <v>0.36112945352198422</v>
      </c>
      <c r="M90" s="57">
        <v>0</v>
      </c>
      <c r="N90" s="41">
        <v>0.22334616135055527</v>
      </c>
      <c r="O90" s="25">
        <v>0.31714854092255501</v>
      </c>
      <c r="P90" s="25">
        <v>9.9732442221476786E-2</v>
      </c>
      <c r="Q90" s="2">
        <v>0.77136943737804331</v>
      </c>
      <c r="R90" s="2">
        <v>0.77136943737804331</v>
      </c>
      <c r="S90" s="2">
        <v>0</v>
      </c>
      <c r="T90" s="45">
        <v>1480.1659540223695</v>
      </c>
      <c r="U90" s="2">
        <v>0.10027303611165013</v>
      </c>
      <c r="V90" s="2">
        <v>0.18399716547935371</v>
      </c>
      <c r="W90" s="2">
        <v>0.12856612983873453</v>
      </c>
      <c r="X90" s="2">
        <v>3.6630050965364147E-2</v>
      </c>
      <c r="Y90" s="26">
        <v>2.9721067638575498E-2</v>
      </c>
      <c r="Z90" s="26">
        <v>4.7546199350843296E-2</v>
      </c>
      <c r="AA90" s="26">
        <v>3.9483244499572259E-2</v>
      </c>
      <c r="AB90" s="26">
        <v>0</v>
      </c>
      <c r="AC90" s="64">
        <v>0.25164833515341001</v>
      </c>
      <c r="AD90" s="60">
        <f>VLOOKUP(A90,[1]Лист1!$A$2:$C$87,3,FALSE)</f>
        <v>0.36070000000000002</v>
      </c>
      <c r="AE90" s="59">
        <f>VLOOKUP(A90,[1]Лист1!$A$2:$E$87,5,FALSE)</f>
        <v>7.2273662551440229E-2</v>
      </c>
      <c r="AF90" s="2">
        <v>0.14322515510367029</v>
      </c>
      <c r="AG90" s="2">
        <v>0.26875769962079993</v>
      </c>
      <c r="AH90" s="2">
        <v>0.30147639918983693</v>
      </c>
      <c r="AI90" s="64">
        <v>4.7143003878882851E-2</v>
      </c>
      <c r="AJ90" s="64">
        <v>0.49266984971475569</v>
      </c>
      <c r="AK90" s="26">
        <f>VLOOKUP(A90,[1]Лист1!$A$2:$H$87,8,FALSE)</f>
        <v>6.0622761091209138E-3</v>
      </c>
      <c r="AL90" s="26">
        <v>2.4090506296715531E-4</v>
      </c>
      <c r="AM90" s="26">
        <v>3.4047832810628578E-2</v>
      </c>
      <c r="AN90" s="25">
        <v>0.77212158687455068</v>
      </c>
    </row>
    <row r="91" spans="1:40" x14ac:dyDescent="0.25">
      <c r="A91" s="4" t="s">
        <v>6</v>
      </c>
      <c r="B91" s="7" t="s">
        <v>5</v>
      </c>
      <c r="C91" s="4" t="s">
        <v>6</v>
      </c>
      <c r="D91" s="49">
        <v>2015</v>
      </c>
      <c r="E91" s="50">
        <v>2016</v>
      </c>
      <c r="F91" s="25">
        <v>0.59384045596746093</v>
      </c>
      <c r="G91" s="25">
        <v>0.77418849673112777</v>
      </c>
      <c r="H91" s="25">
        <v>0.70134614709118137</v>
      </c>
      <c r="I91" s="25">
        <v>0.35811139466307645</v>
      </c>
      <c r="J91" s="2">
        <v>8.2284914204013418E-2</v>
      </c>
      <c r="K91" s="2">
        <v>0.34068302189526412</v>
      </c>
      <c r="L91" s="2">
        <v>0.19248725701485661</v>
      </c>
      <c r="M91" s="57">
        <v>0</v>
      </c>
      <c r="N91" s="41">
        <v>7.8682822743778205E-2</v>
      </c>
      <c r="O91" s="25">
        <v>0.2353652739567304</v>
      </c>
      <c r="P91" s="25">
        <v>0.38868433984506073</v>
      </c>
      <c r="Q91" s="2">
        <v>0.41851117739098181</v>
      </c>
      <c r="R91" s="2">
        <v>0.41851117739098181</v>
      </c>
      <c r="S91" s="2">
        <v>0</v>
      </c>
      <c r="T91" s="45">
        <v>2157.8822262222743</v>
      </c>
      <c r="U91" s="2">
        <v>0.10177849525908224</v>
      </c>
      <c r="V91" s="2">
        <v>0.12804019097045888</v>
      </c>
      <c r="W91" s="2">
        <v>0.10540135641361152</v>
      </c>
      <c r="X91" s="2">
        <v>0.12435743545189022</v>
      </c>
      <c r="Y91" s="26">
        <v>3.0422789101620898E-2</v>
      </c>
      <c r="Z91" s="26">
        <v>2.8830276613450789E-2</v>
      </c>
      <c r="AA91" s="26">
        <v>2.1986528193909113E-2</v>
      </c>
      <c r="AB91" s="26">
        <v>0</v>
      </c>
      <c r="AC91" s="64">
        <v>0.14899739904465475</v>
      </c>
      <c r="AD91" s="60">
        <f>VLOOKUP(A91,[1]Лист1!$A$2:$C$87,3,FALSE)</f>
        <v>0.3755</v>
      </c>
      <c r="AE91" s="59">
        <f>VLOOKUP(A91,[1]Лист1!$A$2:$E$87,5,FALSE)</f>
        <v>2.8963020429273307E-2</v>
      </c>
      <c r="AF91" s="2">
        <v>0.16272434068979419</v>
      </c>
      <c r="AG91" s="2">
        <v>0.30511445025491718</v>
      </c>
      <c r="AH91" s="2">
        <v>0.12857626058896282</v>
      </c>
      <c r="AI91" s="64">
        <v>1.486146087435161E-2</v>
      </c>
      <c r="AJ91" s="64">
        <v>0.3687921452079343</v>
      </c>
      <c r="AK91" s="26">
        <f>VLOOKUP(A91,[1]Лист1!$A$2:$H$87,8,FALSE)</f>
        <v>1.8607123870281192E-3</v>
      </c>
      <c r="AL91" s="26">
        <v>1.2926019962909614E-2</v>
      </c>
      <c r="AM91" s="26">
        <v>2.611514233322015E-2</v>
      </c>
      <c r="AN91" s="25">
        <v>0.43376857205690272</v>
      </c>
    </row>
    <row r="92" spans="1:40" x14ac:dyDescent="0.25">
      <c r="A92" s="4" t="s">
        <v>8</v>
      </c>
      <c r="B92" s="7" t="s">
        <v>7</v>
      </c>
      <c r="C92" s="4" t="s">
        <v>8</v>
      </c>
      <c r="D92" s="49">
        <v>2015</v>
      </c>
      <c r="E92" s="50">
        <v>2016</v>
      </c>
      <c r="F92" s="25">
        <v>0.71211263101905853</v>
      </c>
      <c r="G92" s="25">
        <v>0.8141979599055218</v>
      </c>
      <c r="H92" s="25">
        <v>0.79111283103898267</v>
      </c>
      <c r="I92" s="25">
        <v>0.53590354336988333</v>
      </c>
      <c r="J92" s="2">
        <v>0.12680457050601535</v>
      </c>
      <c r="K92" s="2">
        <v>0.44874006869028177</v>
      </c>
      <c r="L92" s="2">
        <v>0.27592667226190593</v>
      </c>
      <c r="M92" s="57">
        <v>2.4646746779746442E-2</v>
      </c>
      <c r="N92" s="41">
        <v>0.14726672625963524</v>
      </c>
      <c r="O92" s="25">
        <v>0.35245086728216773</v>
      </c>
      <c r="P92" s="25">
        <v>0.1241164304120394</v>
      </c>
      <c r="Q92" s="2">
        <v>0.47455533416469975</v>
      </c>
      <c r="R92" s="2">
        <v>0.47455533416469975</v>
      </c>
      <c r="S92" s="2">
        <v>0.10732385048717301</v>
      </c>
      <c r="T92" s="45">
        <v>1468.7273774338789</v>
      </c>
      <c r="U92" s="2">
        <v>6.6036575547466392E-2</v>
      </c>
      <c r="V92" s="2">
        <v>0.14767543968187247</v>
      </c>
      <c r="W92" s="2">
        <v>0.11798347235068905</v>
      </c>
      <c r="X92" s="2">
        <v>2.3440763220140718E-2</v>
      </c>
      <c r="Y92" s="26">
        <v>3.6556564849012589E-2</v>
      </c>
      <c r="Z92" s="26">
        <v>4.2752721672935749E-2</v>
      </c>
      <c r="AA92" s="26">
        <v>4.2337729223645572E-2</v>
      </c>
      <c r="AB92" s="26">
        <v>2.2760819759589612E-2</v>
      </c>
      <c r="AC92" s="64">
        <v>0.20130220132809626</v>
      </c>
      <c r="AD92" s="60">
        <f>VLOOKUP(A92,[1]Лист1!$A$2:$C$87,3,FALSE)</f>
        <v>0.37309999999999999</v>
      </c>
      <c r="AE92" s="59">
        <f>VLOOKUP(A92,[1]Лист1!$A$2:$E$87,5,FALSE)</f>
        <v>5.1360284769895743E-2</v>
      </c>
      <c r="AF92" s="2">
        <v>0.12477249033606469</v>
      </c>
      <c r="AG92" s="2">
        <v>0.18967169534190381</v>
      </c>
      <c r="AH92" s="2">
        <v>0.21358233807101273</v>
      </c>
      <c r="AI92" s="64">
        <v>3.8939263484777373E-2</v>
      </c>
      <c r="AJ92" s="64">
        <v>0.43886471388650489</v>
      </c>
      <c r="AK92" s="26">
        <f>VLOOKUP(A92,[1]Лист1!$A$2:$H$87,8,FALSE)</f>
        <v>4.0042712226374833E-3</v>
      </c>
      <c r="AL92" s="26">
        <v>4.281945959687534E-3</v>
      </c>
      <c r="AM92" s="26">
        <v>2.2795653424719099E-2</v>
      </c>
      <c r="AN92" s="25">
        <v>0.4915750831759671</v>
      </c>
    </row>
    <row r="93" spans="1:40" x14ac:dyDescent="0.25">
      <c r="A93" s="4" t="s">
        <v>10</v>
      </c>
      <c r="B93" s="7" t="s">
        <v>9</v>
      </c>
      <c r="C93" s="4" t="s">
        <v>10</v>
      </c>
      <c r="D93" s="49">
        <v>2015</v>
      </c>
      <c r="E93" s="50">
        <v>2016</v>
      </c>
      <c r="F93" s="25">
        <v>0.59943242326716273</v>
      </c>
      <c r="G93" s="25">
        <v>0.74987397459603911</v>
      </c>
      <c r="H93" s="25">
        <v>0.76695066449892635</v>
      </c>
      <c r="I93" s="25">
        <v>0.32801120486655827</v>
      </c>
      <c r="J93" s="2">
        <v>4.6819947633106526E-2</v>
      </c>
      <c r="K93" s="2">
        <v>0.16950279377757135</v>
      </c>
      <c r="L93" s="2">
        <v>0.10923298934444282</v>
      </c>
      <c r="M93" s="57">
        <v>0</v>
      </c>
      <c r="N93" s="41">
        <v>0.19672987994085503</v>
      </c>
      <c r="O93" s="25">
        <v>0.50682125265184119</v>
      </c>
      <c r="P93" s="25">
        <v>0.12179977221894056</v>
      </c>
      <c r="Q93" s="2">
        <v>0.40436935336327373</v>
      </c>
      <c r="R93" s="2">
        <v>0.40436935336327373</v>
      </c>
      <c r="S93" s="2">
        <v>0</v>
      </c>
      <c r="T93" s="45">
        <v>873.07631367297358</v>
      </c>
      <c r="U93" s="2">
        <v>3.6097461728156269E-2</v>
      </c>
      <c r="V93" s="2">
        <v>9.2941762677896028E-2</v>
      </c>
      <c r="W93" s="2">
        <v>7.1362878663726786E-2</v>
      </c>
      <c r="X93" s="2">
        <v>1.4932084374372125E-2</v>
      </c>
      <c r="Y93" s="26">
        <v>4.2625928078173593E-2</v>
      </c>
      <c r="Z93" s="26">
        <v>3.5551093000341039E-2</v>
      </c>
      <c r="AA93" s="26">
        <v>4.3532047127627045E-2</v>
      </c>
      <c r="AB93" s="26">
        <v>0</v>
      </c>
      <c r="AC93" s="64">
        <v>0.17778678540516449</v>
      </c>
      <c r="AD93" s="60">
        <f>VLOOKUP(A93,[1]Лист1!$A$2:$C$87,3,FALSE)</f>
        <v>0.4022</v>
      </c>
      <c r="AE93" s="59">
        <f>VLOOKUP(A93,[1]Лист1!$A$2:$E$87,5,FALSE)</f>
        <v>2.3549405195435753E-2</v>
      </c>
      <c r="AF93" s="2">
        <v>8.6497700490966403E-2</v>
      </c>
      <c r="AG93" s="2">
        <v>0.1279247917093628</v>
      </c>
      <c r="AH93" s="2">
        <v>0.21636374296210367</v>
      </c>
      <c r="AI93" s="64">
        <v>2.4841626532781731E-2</v>
      </c>
      <c r="AJ93" s="64">
        <v>0.4005528368194638</v>
      </c>
      <c r="AK93" s="26">
        <f>VLOOKUP(A93,[1]Лист1!$A$2:$H$87,8,FALSE)</f>
        <v>1.9851116625310742E-3</v>
      </c>
      <c r="AL93" s="26">
        <v>3.7530325554077219E-3</v>
      </c>
      <c r="AM93" s="26">
        <v>1.2195274538288534E-2</v>
      </c>
      <c r="AN93" s="25">
        <v>0.42422781469818305</v>
      </c>
    </row>
    <row r="94" spans="1:40" x14ac:dyDescent="0.25">
      <c r="A94" s="4" t="s">
        <v>12</v>
      </c>
      <c r="B94" s="7" t="s">
        <v>11</v>
      </c>
      <c r="C94" s="4" t="s">
        <v>12</v>
      </c>
      <c r="D94" s="49">
        <v>2015</v>
      </c>
      <c r="E94" s="50">
        <v>2016</v>
      </c>
      <c r="F94" s="25">
        <v>0.78694425501228893</v>
      </c>
      <c r="G94" s="25">
        <v>0.91515398234197842</v>
      </c>
      <c r="H94" s="25">
        <v>0.87230241957307864</v>
      </c>
      <c r="I94" s="25">
        <v>0.6804983116909098</v>
      </c>
      <c r="J94" s="2">
        <v>0.25592920804065394</v>
      </c>
      <c r="K94" s="2">
        <v>0.70450455641669907</v>
      </c>
      <c r="L94" s="2">
        <v>0.4734143741834439</v>
      </c>
      <c r="M94" s="57">
        <v>5.5290198503865837E-2</v>
      </c>
      <c r="N94" s="41">
        <v>0.15267837423304467</v>
      </c>
      <c r="O94" s="25">
        <v>0.41818350563390472</v>
      </c>
      <c r="P94" s="25">
        <v>0.12140667583309213</v>
      </c>
      <c r="Q94" s="2">
        <v>0.37438939881881333</v>
      </c>
      <c r="R94" s="2">
        <v>0.37438939881881333</v>
      </c>
      <c r="S94" s="2">
        <v>0.12482913873660854</v>
      </c>
      <c r="T94" s="45">
        <v>1317.4324695250268</v>
      </c>
      <c r="U94" s="2">
        <v>6.8970310654923331E-2</v>
      </c>
      <c r="V94" s="2">
        <v>0.20156772627610103</v>
      </c>
      <c r="W94" s="2">
        <v>0.13355652216641756</v>
      </c>
      <c r="X94" s="2">
        <v>2.3182871631386825E-2</v>
      </c>
      <c r="Y94" s="26">
        <v>1.3411156318504423E-2</v>
      </c>
      <c r="Z94" s="26">
        <v>2.5953112238591581E-2</v>
      </c>
      <c r="AA94" s="26">
        <v>1.8162837075570638E-2</v>
      </c>
      <c r="AB94" s="26">
        <v>1.2151707306167249E-2</v>
      </c>
      <c r="AC94" s="64">
        <v>0.14597505786047282</v>
      </c>
      <c r="AD94" s="60">
        <f>VLOOKUP(A94,[1]Лист1!$A$2:$C$87,3,FALSE)</f>
        <v>0.33850000000000002</v>
      </c>
      <c r="AE94" s="59">
        <f>VLOOKUP(A94,[1]Лист1!$A$2:$E$87,5,FALSE)</f>
        <v>7.1330589849108283E-2</v>
      </c>
      <c r="AF94" s="2">
        <v>0.22442361217074025</v>
      </c>
      <c r="AG94" s="2">
        <v>0.4057321684831145</v>
      </c>
      <c r="AH94" s="2">
        <v>0.2577154182227408</v>
      </c>
      <c r="AI94" s="64">
        <v>1.9124274787947478E-2</v>
      </c>
      <c r="AJ94" s="64">
        <v>0.40181487041348152</v>
      </c>
      <c r="AK94" s="26">
        <f>VLOOKUP(A94,[1]Лист1!$A$2:$H$87,8,FALSE)</f>
        <v>4.1188584877903996E-3</v>
      </c>
      <c r="AL94" s="26">
        <v>2.1006273231981912E-2</v>
      </c>
      <c r="AM94" s="26">
        <v>3.8579458762730057E-2</v>
      </c>
      <c r="AN94" s="25">
        <v>0.38002292691291817</v>
      </c>
    </row>
    <row r="95" spans="1:40" x14ac:dyDescent="0.25">
      <c r="A95" s="4" t="s">
        <v>14</v>
      </c>
      <c r="B95" s="7" t="s">
        <v>13</v>
      </c>
      <c r="C95" s="4" t="s">
        <v>14</v>
      </c>
      <c r="D95" s="49">
        <v>2015</v>
      </c>
      <c r="E95" s="50">
        <v>2016</v>
      </c>
      <c r="F95" s="25">
        <v>0.64263006260918631</v>
      </c>
      <c r="G95" s="25">
        <v>0.84488610236047412</v>
      </c>
      <c r="H95" s="25">
        <v>0.77302268896939264</v>
      </c>
      <c r="I95" s="25">
        <v>0.44921484536701239</v>
      </c>
      <c r="J95" s="2">
        <v>0.15310607437507223</v>
      </c>
      <c r="K95" s="2">
        <v>0.56207179472853086</v>
      </c>
      <c r="L95" s="2">
        <v>0.24957073850003098</v>
      </c>
      <c r="M95" s="57">
        <v>4.5623689184186682E-2</v>
      </c>
      <c r="N95" s="41">
        <v>5.783949865224168E-2</v>
      </c>
      <c r="O95" s="25">
        <v>0.32284326672035868</v>
      </c>
      <c r="P95" s="25">
        <v>0.19948415520711793</v>
      </c>
      <c r="Q95" s="2">
        <v>0.17681393201551865</v>
      </c>
      <c r="R95" s="2">
        <v>0.17681393201551865</v>
      </c>
      <c r="S95" s="2">
        <v>4.8289249173517027E-2</v>
      </c>
      <c r="T95" s="45">
        <v>1560.2567075966065</v>
      </c>
      <c r="U95" s="2">
        <v>4.8939344151467765E-2</v>
      </c>
      <c r="V95" s="2">
        <v>0.13301089130908855</v>
      </c>
      <c r="W95" s="2">
        <v>5.7931673985036472E-2</v>
      </c>
      <c r="X95" s="2">
        <v>3.1061628392369325E-2</v>
      </c>
      <c r="Y95" s="26">
        <v>1.5434801392910346E-2</v>
      </c>
      <c r="Z95" s="26">
        <v>3.3756239245426839E-2</v>
      </c>
      <c r="AA95" s="26">
        <v>2.534370207920561E-2</v>
      </c>
      <c r="AB95" s="26">
        <v>5.0673165057865243E-3</v>
      </c>
      <c r="AC95" s="64">
        <v>5.2999144357371984E-2</v>
      </c>
      <c r="AD95" s="60">
        <f>VLOOKUP(A95,[1]Лист1!$A$2:$C$87,3,FALSE)</f>
        <v>0.30620000000000003</v>
      </c>
      <c r="AE95" s="59">
        <f>VLOOKUP(A95,[1]Лист1!$A$2:$E$87,5,FALSE)</f>
        <v>3.650094398993077E-2</v>
      </c>
      <c r="AF95" s="2">
        <v>8.5949707467841682E-2</v>
      </c>
      <c r="AG95" s="2">
        <v>0.23101688349816585</v>
      </c>
      <c r="AH95" s="2">
        <v>6.6997433003065626E-2</v>
      </c>
      <c r="AI95" s="64">
        <v>6.2797912742978768E-3</v>
      </c>
      <c r="AJ95" s="64">
        <v>0.37728894110509759</v>
      </c>
      <c r="AK95" s="26">
        <f>VLOOKUP(A95,[1]Лист1!$A$2:$H$87,8,FALSE)</f>
        <v>3.9037085230968732E-3</v>
      </c>
      <c r="AL95" s="26">
        <v>1.074221106709101E-2</v>
      </c>
      <c r="AM95" s="26">
        <v>4.299840637497257E-2</v>
      </c>
      <c r="AN95" s="25">
        <v>0.17683334694313957</v>
      </c>
    </row>
    <row r="96" spans="1:40" x14ac:dyDescent="0.25">
      <c r="A96" s="4" t="s">
        <v>16</v>
      </c>
      <c r="B96" s="7" t="s">
        <v>15</v>
      </c>
      <c r="C96" s="4" t="s">
        <v>16</v>
      </c>
      <c r="D96" s="49">
        <v>2015</v>
      </c>
      <c r="E96" s="50">
        <v>2016</v>
      </c>
      <c r="F96" s="25">
        <v>0.69469852778850882</v>
      </c>
      <c r="G96" s="25">
        <v>0.88418601023563537</v>
      </c>
      <c r="H96" s="25">
        <v>0.83187123499296123</v>
      </c>
      <c r="I96" s="25">
        <v>0.48074466895862417</v>
      </c>
      <c r="J96" s="2">
        <v>0.21829160484667762</v>
      </c>
      <c r="K96" s="2">
        <v>0.57574839095734964</v>
      </c>
      <c r="L96" s="2">
        <v>0.38817787055748265</v>
      </c>
      <c r="M96" s="57">
        <v>4.1367501044095811E-2</v>
      </c>
      <c r="N96" s="41">
        <v>0.14470215757201613</v>
      </c>
      <c r="O96" s="25">
        <v>0.39647167032996916</v>
      </c>
      <c r="P96" s="25">
        <v>0.10802718573866134</v>
      </c>
      <c r="Q96" s="2">
        <v>0.39223805892994751</v>
      </c>
      <c r="R96" s="2">
        <v>0.39223805892994751</v>
      </c>
      <c r="S96" s="2">
        <v>6.2731841152818157E-2</v>
      </c>
      <c r="T96" s="45">
        <v>2142.4022800006337</v>
      </c>
      <c r="U96" s="2">
        <v>9.3122715143199045E-2</v>
      </c>
      <c r="V96" s="2">
        <v>0.22899572277189556</v>
      </c>
      <c r="W96" s="2">
        <v>0.15763750101697527</v>
      </c>
      <c r="X96" s="2">
        <v>3.0525261737063457E-2</v>
      </c>
      <c r="Y96" s="26">
        <v>3.4180101879438617E-2</v>
      </c>
      <c r="Z96" s="26">
        <v>7.7743379219922942E-2</v>
      </c>
      <c r="AA96" s="26">
        <v>5.2013937677163141E-2</v>
      </c>
      <c r="AB96" s="26">
        <v>1.6423231319626277E-2</v>
      </c>
      <c r="AC96" s="64">
        <v>0.15365718783823737</v>
      </c>
      <c r="AD96" s="60">
        <f>VLOOKUP(A96,[1]Лист1!$A$2:$C$87,3,FALSE)</f>
        <v>0.3518</v>
      </c>
      <c r="AE96" s="59">
        <f>VLOOKUP(A96,[1]Лист1!$A$2:$E$87,5,FALSE)</f>
        <v>8.1941544885177409E-2</v>
      </c>
      <c r="AF96" s="2">
        <v>0.24292771638904959</v>
      </c>
      <c r="AG96" s="2">
        <v>0.34043337524085232</v>
      </c>
      <c r="AH96" s="2">
        <v>0.22886541219366111</v>
      </c>
      <c r="AI96" s="64">
        <v>2.5367921782948801E-2</v>
      </c>
      <c r="AJ96" s="64">
        <v>0.4118039056822137</v>
      </c>
      <c r="AK96" s="26">
        <f>VLOOKUP(A96,[1]Лист1!$A$2:$H$87,8,FALSE)</f>
        <v>9.2931568572233881E-3</v>
      </c>
      <c r="AL96" s="26">
        <v>1.8572888362924041E-2</v>
      </c>
      <c r="AM96" s="26">
        <v>6.9214030377035593E-2</v>
      </c>
      <c r="AN96" s="25">
        <v>0.41925939728357059</v>
      </c>
    </row>
    <row r="97" spans="1:40" x14ac:dyDescent="0.25">
      <c r="A97" s="4" t="s">
        <v>17</v>
      </c>
      <c r="B97" s="7" t="s">
        <v>164</v>
      </c>
      <c r="C97" s="4" t="s">
        <v>17</v>
      </c>
      <c r="D97" s="49">
        <v>2015</v>
      </c>
      <c r="E97" s="50">
        <v>2016</v>
      </c>
      <c r="F97" s="25">
        <v>0.72223421830139733</v>
      </c>
      <c r="G97" s="25">
        <v>0.83665215232732948</v>
      </c>
      <c r="H97" s="25">
        <v>0.8584008501877296</v>
      </c>
      <c r="I97" s="25">
        <v>0.44931891222974241</v>
      </c>
      <c r="J97" s="2">
        <v>0.11057140606496081</v>
      </c>
      <c r="K97" s="2">
        <v>0.32392416171386801</v>
      </c>
      <c r="L97" s="2">
        <v>0.21384609012094305</v>
      </c>
      <c r="M97" s="57">
        <v>1.9862678755454759E-2</v>
      </c>
      <c r="N97" s="41">
        <v>0.16808948320068656</v>
      </c>
      <c r="O97" s="25">
        <v>0.49424573728902432</v>
      </c>
      <c r="P97" s="25">
        <v>0.10187363051806236</v>
      </c>
      <c r="Q97" s="2">
        <v>0.52626525917431866</v>
      </c>
      <c r="R97" s="2">
        <v>0.52626525917431866</v>
      </c>
      <c r="S97" s="2">
        <v>4.9602363805446137E-2</v>
      </c>
      <c r="T97" s="45">
        <v>1117.2828376029909</v>
      </c>
      <c r="U97" s="2">
        <v>4.7369766535999697E-2</v>
      </c>
      <c r="V97" s="2">
        <v>0.11206920318777729</v>
      </c>
      <c r="W97" s="2">
        <v>8.8737848832590588E-2</v>
      </c>
      <c r="X97" s="2">
        <v>1.7349066661712653E-2</v>
      </c>
      <c r="Y97" s="26">
        <v>2.0002421202201543E-2</v>
      </c>
      <c r="Z97" s="26">
        <v>3.7655987074215989E-2</v>
      </c>
      <c r="AA97" s="26">
        <v>2.4696912379466703E-2</v>
      </c>
      <c r="AB97" s="26">
        <v>9.9167296438138486E-3</v>
      </c>
      <c r="AC97" s="64">
        <v>0.1624272958622999</v>
      </c>
      <c r="AD97" s="60">
        <f>VLOOKUP(A97,[1]Лист1!$A$2:$C$87,3,FALSE)</f>
        <v>0.3271</v>
      </c>
      <c r="AE97" s="59">
        <f>VLOOKUP(A97,[1]Лист1!$A$2:$E$87,5,FALSE)</f>
        <v>4.7743813682678382E-2</v>
      </c>
      <c r="AF97" s="2">
        <v>0.14954577228350963</v>
      </c>
      <c r="AG97" s="2">
        <v>0.2537892628916788</v>
      </c>
      <c r="AH97" s="2">
        <v>0.27985620954795032</v>
      </c>
      <c r="AI97" s="64">
        <v>2.4545349548029192E-2</v>
      </c>
      <c r="AJ97" s="64">
        <v>0.47626619267202036</v>
      </c>
      <c r="AK97" s="26">
        <f>VLOOKUP(A97,[1]Лист1!$A$2:$H$87,8,FALSE)</f>
        <v>3.0478512648582775E-3</v>
      </c>
      <c r="AL97" s="26">
        <v>1.3926068095251192E-2</v>
      </c>
      <c r="AM97" s="26">
        <v>2.6951326736298992E-2</v>
      </c>
      <c r="AN97" s="25">
        <v>0.55844873487501712</v>
      </c>
    </row>
    <row r="98" spans="1:40" x14ac:dyDescent="0.25">
      <c r="A98" s="4" t="s">
        <v>19</v>
      </c>
      <c r="B98" s="7" t="s">
        <v>18</v>
      </c>
      <c r="C98" s="4" t="s">
        <v>19</v>
      </c>
      <c r="D98" s="49">
        <v>2015</v>
      </c>
      <c r="E98" s="50">
        <v>2016</v>
      </c>
      <c r="F98" s="25">
        <v>0.68764481341592143</v>
      </c>
      <c r="G98" s="25">
        <v>0.7242576740776262</v>
      </c>
      <c r="H98" s="25">
        <v>0.72153030986752975</v>
      </c>
      <c r="I98" s="25">
        <v>0.4730085024321859</v>
      </c>
      <c r="J98" s="2">
        <v>0.14072093493503943</v>
      </c>
      <c r="K98" s="2">
        <v>0.45201677169097937</v>
      </c>
      <c r="L98" s="2">
        <v>0.28590585608131924</v>
      </c>
      <c r="M98" s="57">
        <v>2.2873438645046627E-2</v>
      </c>
      <c r="N98" s="41">
        <v>0.11165391666218516</v>
      </c>
      <c r="O98" s="25">
        <v>0.40464908023054424</v>
      </c>
      <c r="P98" s="25">
        <v>8.8205996341849405E-2</v>
      </c>
      <c r="Q98" s="2">
        <v>0.45480219683960904</v>
      </c>
      <c r="R98" s="2">
        <v>0.45480219683960904</v>
      </c>
      <c r="S98" s="2">
        <v>0.1035222137642676</v>
      </c>
      <c r="T98" s="45">
        <v>1613.557571958863</v>
      </c>
      <c r="U98" s="2">
        <v>9.302367863254786E-2</v>
      </c>
      <c r="V98" s="2">
        <v>0.17312846221145148</v>
      </c>
      <c r="W98" s="2">
        <v>0.16608751446014386</v>
      </c>
      <c r="X98" s="2">
        <v>3.1836510671861551E-2</v>
      </c>
      <c r="Y98" s="26">
        <v>1.8393056244269672E-2</v>
      </c>
      <c r="Z98" s="26">
        <v>2.9577941033224937E-2</v>
      </c>
      <c r="AA98" s="26">
        <v>1.9028274251940442E-2</v>
      </c>
      <c r="AB98" s="26">
        <v>1.859962629717022E-2</v>
      </c>
      <c r="AC98" s="64">
        <v>0.15915115093991627</v>
      </c>
      <c r="AD98" s="60">
        <f>VLOOKUP(A98,[1]Лист1!$A$2:$C$87,3,FALSE)</f>
        <v>0.29399999999999998</v>
      </c>
      <c r="AE98" s="59">
        <f>VLOOKUP(A98,[1]Лист1!$A$2:$E$87,5,FALSE)</f>
        <v>9.0909090909091023E-2</v>
      </c>
      <c r="AF98" s="2">
        <v>0.26508191648034835</v>
      </c>
      <c r="AG98" s="2">
        <v>0.37368846426520785</v>
      </c>
      <c r="AH98" s="2">
        <v>0.22573980561177082</v>
      </c>
      <c r="AI98" s="64">
        <v>2.2562458967843493E-2</v>
      </c>
      <c r="AJ98" s="64">
        <v>0.4540529211444731</v>
      </c>
      <c r="AK98" s="26">
        <f>VLOOKUP(A98,[1]Лист1!$A$2:$H$87,8,FALSE)</f>
        <v>3.3898305084745796E-3</v>
      </c>
      <c r="AL98" s="26">
        <v>4.2198786527174112E-3</v>
      </c>
      <c r="AM98" s="26">
        <v>2.7900211249749052E-2</v>
      </c>
      <c r="AN98" s="25">
        <v>0.4560133074189594</v>
      </c>
    </row>
    <row r="99" spans="1:40" x14ac:dyDescent="0.25">
      <c r="A99" s="4" t="s">
        <v>20</v>
      </c>
      <c r="B99" s="7" t="s">
        <v>167</v>
      </c>
      <c r="C99" s="4" t="s">
        <v>20</v>
      </c>
      <c r="D99" s="49">
        <v>2015</v>
      </c>
      <c r="E99" s="50">
        <v>2016</v>
      </c>
      <c r="F99" s="25">
        <v>0.66970815201967726</v>
      </c>
      <c r="G99" s="25">
        <v>0.73437199211994775</v>
      </c>
      <c r="H99" s="25">
        <v>0.81052654343227459</v>
      </c>
      <c r="I99" s="25">
        <v>0.17921837344691582</v>
      </c>
      <c r="J99" s="2">
        <v>0.39806614971197368</v>
      </c>
      <c r="K99" s="2">
        <v>0.62314568543651971</v>
      </c>
      <c r="L99" s="2">
        <v>0.65198163472416171</v>
      </c>
      <c r="M99" s="57">
        <v>0</v>
      </c>
      <c r="N99" s="41">
        <v>0.11286156196282174</v>
      </c>
      <c r="O99" s="25">
        <v>0.30419367198116071</v>
      </c>
      <c r="P99" s="25">
        <v>6.9787778306214618E-2</v>
      </c>
      <c r="Q99" s="2">
        <v>0.30156655966522133</v>
      </c>
      <c r="R99" s="2">
        <v>0.30156655966522133</v>
      </c>
      <c r="S99" s="2">
        <v>0</v>
      </c>
      <c r="T99" s="45">
        <v>2861.8849446803151</v>
      </c>
      <c r="U99" s="2">
        <v>7.5543754477676639E-2</v>
      </c>
      <c r="V99" s="2">
        <v>0.10800095332846293</v>
      </c>
      <c r="W99" s="2">
        <v>9.6129121998642056E-2</v>
      </c>
      <c r="X99" s="2">
        <v>5.7173531574004136E-2</v>
      </c>
      <c r="Y99" s="26">
        <v>1.5754606313884471E-2</v>
      </c>
      <c r="Z99" s="26">
        <v>3.2380994408012669E-2</v>
      </c>
      <c r="AA99" s="26">
        <v>2.4379671847321514E-2</v>
      </c>
      <c r="AB99" s="26">
        <v>0</v>
      </c>
      <c r="AC99" s="64">
        <v>0.20809649422213219</v>
      </c>
      <c r="AD99" s="60">
        <f>VLOOKUP(A99,[1]Лист1!$A$2:$C$87,3,FALSE)</f>
        <v>0.35959999999999998</v>
      </c>
      <c r="AE99" s="59">
        <f>VLOOKUP(A99,[1]Лист1!$A$2:$E$87,5,FALSE)</f>
        <v>4.2853340431195111E-2</v>
      </c>
      <c r="AF99" s="2">
        <v>0.1073015414734754</v>
      </c>
      <c r="AG99" s="2">
        <v>0.16384553234238527</v>
      </c>
      <c r="AH99" s="2">
        <v>0.14591143503835258</v>
      </c>
      <c r="AI99" s="64">
        <v>2.9438052179641794E-2</v>
      </c>
      <c r="AJ99" s="64">
        <v>0.38794331209530442</v>
      </c>
      <c r="AK99" s="26">
        <f>VLOOKUP(A99,[1]Лист1!$A$2:$H$87,8,FALSE)</f>
        <v>8.0000000000000383E-3</v>
      </c>
      <c r="AL99" s="26">
        <v>1.79450040851546E-3</v>
      </c>
      <c r="AM99" s="26">
        <v>3.8437954831928904E-2</v>
      </c>
      <c r="AN99" s="25">
        <v>0.30259180793348772</v>
      </c>
    </row>
    <row r="100" spans="1:40" x14ac:dyDescent="0.25">
      <c r="A100" s="4" t="s">
        <v>22</v>
      </c>
      <c r="B100" s="7" t="s">
        <v>21</v>
      </c>
      <c r="C100" s="4" t="s">
        <v>22</v>
      </c>
      <c r="D100" s="49">
        <v>2015</v>
      </c>
      <c r="E100" s="50">
        <v>2016</v>
      </c>
      <c r="F100" s="25">
        <v>0.64219136409717015</v>
      </c>
      <c r="G100" s="25">
        <v>0.78482431894400129</v>
      </c>
      <c r="H100" s="25">
        <v>0.7305481986529585</v>
      </c>
      <c r="I100" s="25">
        <v>0.60308079820191351</v>
      </c>
      <c r="J100" s="2">
        <v>7.5272592848046632E-2</v>
      </c>
      <c r="K100" s="2">
        <v>0.35857469578630818</v>
      </c>
      <c r="L100" s="2">
        <v>0.1875749760886746</v>
      </c>
      <c r="M100" s="57">
        <v>0</v>
      </c>
      <c r="N100" s="41">
        <v>3.7222190748648368E-2</v>
      </c>
      <c r="O100" s="25">
        <v>0.40288424665800071</v>
      </c>
      <c r="P100" s="25">
        <v>0.18917124314478212</v>
      </c>
      <c r="Q100" s="2">
        <v>0.16404064871471838</v>
      </c>
      <c r="R100" s="2">
        <v>0.16404064871471838</v>
      </c>
      <c r="S100" s="2">
        <v>0</v>
      </c>
      <c r="T100" s="45">
        <v>1592.4086505885134</v>
      </c>
      <c r="U100" s="2">
        <v>8.1600112817584572E-2</v>
      </c>
      <c r="V100" s="2">
        <v>0.13119679703592368</v>
      </c>
      <c r="W100" s="2">
        <v>0.13023774911378816</v>
      </c>
      <c r="X100" s="2">
        <v>4.5870730406471071E-2</v>
      </c>
      <c r="Y100" s="26">
        <v>2.6002923643010656E-2</v>
      </c>
      <c r="Z100" s="26">
        <v>2.4169992097137116E-2</v>
      </c>
      <c r="AA100" s="26">
        <v>2.5883119632949141E-2</v>
      </c>
      <c r="AB100" s="26">
        <v>0</v>
      </c>
      <c r="AC100" s="64">
        <v>6.2270321499615144E-2</v>
      </c>
      <c r="AD100" s="60">
        <f>VLOOKUP(A100,[1]Лист1!$A$2:$C$87,3,FALSE)</f>
        <v>0.27139999999999997</v>
      </c>
      <c r="AE100" s="59">
        <f>VLOOKUP(A100,[1]Лист1!$A$2:$E$87,5,FALSE)</f>
        <v>7.0547945205479481E-2</v>
      </c>
      <c r="AF100" s="2">
        <v>0.38897330668245717</v>
      </c>
      <c r="AG100" s="2">
        <v>0.52623905687187311</v>
      </c>
      <c r="AH100" s="2">
        <v>0.13463645961231879</v>
      </c>
      <c r="AI100" s="64">
        <v>5.9668957840716061E-3</v>
      </c>
      <c r="AJ100" s="64">
        <v>0.39029458012264401</v>
      </c>
      <c r="AK100" s="26">
        <f>VLOOKUP(A100,[1]Лист1!$A$2:$H$87,8,FALSE)</f>
        <v>3.3051781123760995E-3</v>
      </c>
      <c r="AL100" s="26">
        <v>1.8052837743233454E-3</v>
      </c>
      <c r="AM100" s="26">
        <v>2.3858658161930058E-2</v>
      </c>
      <c r="AN100" s="25">
        <v>0.16843887855688081</v>
      </c>
    </row>
    <row r="101" spans="1:40" x14ac:dyDescent="0.25">
      <c r="A101" s="4" t="s">
        <v>24</v>
      </c>
      <c r="B101" s="7" t="s">
        <v>23</v>
      </c>
      <c r="C101" s="4" t="s">
        <v>24</v>
      </c>
      <c r="D101" s="49">
        <v>2015</v>
      </c>
      <c r="E101" s="50">
        <v>2016</v>
      </c>
      <c r="F101" s="25">
        <v>0.71630536891179475</v>
      </c>
      <c r="G101" s="25">
        <v>0.83160655134756711</v>
      </c>
      <c r="H101" s="25">
        <v>0.79166634749067821</v>
      </c>
      <c r="I101" s="25">
        <v>0.51773573214717894</v>
      </c>
      <c r="J101" s="2">
        <v>0.19315204035310182</v>
      </c>
      <c r="K101" s="2">
        <v>0.70016789217032904</v>
      </c>
      <c r="L101" s="2">
        <v>0.38776808894171555</v>
      </c>
      <c r="M101" s="57">
        <v>1.094120815975826E-2</v>
      </c>
      <c r="N101" s="41">
        <v>5.2981665015519035E-2</v>
      </c>
      <c r="O101" s="25">
        <v>0.21187500246162666</v>
      </c>
      <c r="P101" s="25">
        <v>0.19288932764504108</v>
      </c>
      <c r="Q101" s="2">
        <v>0.30235278446650221</v>
      </c>
      <c r="R101" s="2">
        <v>0.30235278446650221</v>
      </c>
      <c r="S101" s="2">
        <v>4.8123702971605876E-2</v>
      </c>
      <c r="T101" s="45">
        <v>2580.0445695413619</v>
      </c>
      <c r="U101" s="2">
        <v>0.13541149985184278</v>
      </c>
      <c r="V101" s="2">
        <v>0.19220274354536995</v>
      </c>
      <c r="W101" s="2">
        <v>0.11284352016459231</v>
      </c>
      <c r="X101" s="2">
        <v>9.3984697243056706E-2</v>
      </c>
      <c r="Y101" s="26">
        <v>1.3169489447836118E-2</v>
      </c>
      <c r="Z101" s="26">
        <v>2.0262304727147778E-2</v>
      </c>
      <c r="AA101" s="26">
        <v>1.622744020340396E-2</v>
      </c>
      <c r="AB101" s="26">
        <v>1.9388825394814218E-2</v>
      </c>
      <c r="AC101" s="64">
        <v>9.1390446993844701E-2</v>
      </c>
      <c r="AD101" s="60">
        <f>VLOOKUP(A101,[1]Лист1!$A$2:$C$87,3,FALSE)</f>
        <v>0.26</v>
      </c>
      <c r="AE101" s="59">
        <f>VLOOKUP(A101,[1]Лист1!$A$2:$E$87,5,FALSE)</f>
        <v>8.8039284461592454E-2</v>
      </c>
      <c r="AF101" s="2">
        <v>0.27620391043681153</v>
      </c>
      <c r="AG101" s="2">
        <v>0.38319040243231356</v>
      </c>
      <c r="AH101" s="2">
        <v>7.1096367224914483E-2</v>
      </c>
      <c r="AI101" s="64">
        <v>1.0588077501314689E-2</v>
      </c>
      <c r="AJ101" s="64">
        <v>0.43998012444298312</v>
      </c>
      <c r="AK101" s="26">
        <f>VLOOKUP(A101,[1]Лист1!$A$2:$H$87,8,FALSE)</f>
        <v>4.5941807044409602E-3</v>
      </c>
      <c r="AL101" s="26">
        <v>2.9052786196372228E-2</v>
      </c>
      <c r="AM101" s="26">
        <v>4.1919077076512941E-2</v>
      </c>
      <c r="AN101" s="25">
        <v>0.32207920612689456</v>
      </c>
    </row>
    <row r="102" spans="1:40" x14ac:dyDescent="0.25">
      <c r="A102" s="4" t="s">
        <v>26</v>
      </c>
      <c r="B102" s="7" t="s">
        <v>25</v>
      </c>
      <c r="C102" s="4" t="s">
        <v>26</v>
      </c>
      <c r="D102" s="49">
        <v>2015</v>
      </c>
      <c r="E102" s="50">
        <v>2016</v>
      </c>
      <c r="F102" s="25">
        <v>0.63157115416563092</v>
      </c>
      <c r="G102" s="25">
        <v>0.7570295113594252</v>
      </c>
      <c r="H102" s="25">
        <v>0.73758017416282462</v>
      </c>
      <c r="I102" s="25">
        <v>0.38118618475046406</v>
      </c>
      <c r="J102" s="2">
        <v>9.7056679994002373E-2</v>
      </c>
      <c r="K102" s="2">
        <v>0.4078042299210547</v>
      </c>
      <c r="L102" s="2">
        <v>0.20442162928974394</v>
      </c>
      <c r="M102" s="57">
        <v>0</v>
      </c>
      <c r="N102" s="41">
        <v>0.1136459563308021</v>
      </c>
      <c r="O102" s="25">
        <v>0.32049777905843163</v>
      </c>
      <c r="P102" s="25">
        <v>0.10866788865206742</v>
      </c>
      <c r="Q102" s="2">
        <v>0.382912909464102</v>
      </c>
      <c r="R102" s="2">
        <v>0.382912909464102</v>
      </c>
      <c r="S102" s="2">
        <v>0</v>
      </c>
      <c r="T102" s="45">
        <v>1514.4006584823703</v>
      </c>
      <c r="U102" s="2">
        <v>7.7975166896146308E-2</v>
      </c>
      <c r="V102" s="2">
        <v>0.15692055423197274</v>
      </c>
      <c r="W102" s="2">
        <v>9.6285732499599597E-2</v>
      </c>
      <c r="X102" s="2">
        <v>3.2155836789712504E-2</v>
      </c>
      <c r="Y102" s="26">
        <v>2.5221990624257857E-2</v>
      </c>
      <c r="Z102" s="26">
        <v>2.5890326944431108E-2</v>
      </c>
      <c r="AA102" s="26">
        <v>2.7121122317666092E-2</v>
      </c>
      <c r="AB102" s="26">
        <v>0</v>
      </c>
      <c r="AC102" s="64">
        <v>0.13052689729091393</v>
      </c>
      <c r="AD102" s="60">
        <f>VLOOKUP(A102,[1]Лист1!$A$2:$C$87,3,FALSE)</f>
        <v>0.3231</v>
      </c>
      <c r="AE102" s="59">
        <f>VLOOKUP(A102,[1]Лист1!$A$2:$E$87,5,FALSE)</f>
        <v>5.4986838256800188E-2</v>
      </c>
      <c r="AF102" s="2">
        <v>0.17892282009355764</v>
      </c>
      <c r="AG102" s="2">
        <v>0.31624607419083706</v>
      </c>
      <c r="AH102" s="2">
        <v>0.15540204279590369</v>
      </c>
      <c r="AI102" s="64">
        <v>1.4578332975523332E-2</v>
      </c>
      <c r="AJ102" s="64">
        <v>0.42443676320360813</v>
      </c>
      <c r="AK102" s="26">
        <f>VLOOKUP(A102,[1]Лист1!$A$2:$H$87,8,FALSE)</f>
        <v>3.3929673041332201E-3</v>
      </c>
      <c r="AL102" s="26">
        <v>5.5344235426780337E-3</v>
      </c>
      <c r="AM102" s="26">
        <v>2.8953574144521842E-2</v>
      </c>
      <c r="AN102" s="25">
        <v>0.38835893805892369</v>
      </c>
    </row>
    <row r="103" spans="1:40" x14ac:dyDescent="0.25">
      <c r="A103" s="4" t="s">
        <v>28</v>
      </c>
      <c r="B103" s="7" t="s">
        <v>27</v>
      </c>
      <c r="C103" s="4" t="s">
        <v>28</v>
      </c>
      <c r="D103" s="49">
        <v>2015</v>
      </c>
      <c r="E103" s="50">
        <v>2016</v>
      </c>
      <c r="F103" s="25">
        <v>0.66605551524569828</v>
      </c>
      <c r="G103" s="25">
        <v>0.8560427469924845</v>
      </c>
      <c r="H103" s="25">
        <v>0.76580719058438307</v>
      </c>
      <c r="I103" s="25">
        <v>0.53365651380381163</v>
      </c>
      <c r="J103" s="2">
        <v>0.17077697572099676</v>
      </c>
      <c r="K103" s="2">
        <v>0.5366758682458832</v>
      </c>
      <c r="L103" s="2">
        <v>0.34581699961950857</v>
      </c>
      <c r="M103" s="57">
        <v>3.3265570836938999E-2</v>
      </c>
      <c r="N103" s="41">
        <v>9.0854896378643968E-2</v>
      </c>
      <c r="O103" s="25">
        <v>0.24397103026680947</v>
      </c>
      <c r="P103" s="25">
        <v>0.28023918078308746</v>
      </c>
      <c r="Q103" s="2">
        <v>0.57291518966634802</v>
      </c>
      <c r="R103" s="2">
        <v>0.57291518966634802</v>
      </c>
      <c r="S103" s="2">
        <v>6.0887049848959353E-2</v>
      </c>
      <c r="T103" s="45">
        <v>2444.9447462451194</v>
      </c>
      <c r="U103" s="2">
        <v>0.13552432008713283</v>
      </c>
      <c r="V103" s="2">
        <v>0.1944550099987622</v>
      </c>
      <c r="W103" s="2">
        <v>0.14062282557530323</v>
      </c>
      <c r="X103" s="2">
        <v>0.11096271410914883</v>
      </c>
      <c r="Y103" s="26">
        <v>3.1436798729711973E-2</v>
      </c>
      <c r="Z103" s="26">
        <v>7.2378053737244985E-2</v>
      </c>
      <c r="AA103" s="26">
        <v>4.1002900980877881E-2</v>
      </c>
      <c r="AB103" s="26">
        <v>1.582255828334778E-2</v>
      </c>
      <c r="AC103" s="64">
        <v>0.14885498952601339</v>
      </c>
      <c r="AD103" s="60">
        <f>VLOOKUP(A103,[1]Лист1!$A$2:$C$87,3,FALSE)</f>
        <v>0.316</v>
      </c>
      <c r="AE103" s="59">
        <f>VLOOKUP(A103,[1]Лист1!$A$2:$E$87,5,FALSE)</f>
        <v>6.5641632170313421E-2</v>
      </c>
      <c r="AF103" s="2">
        <v>0.26936760548496946</v>
      </c>
      <c r="AG103" s="2">
        <v>0.31599571910661317</v>
      </c>
      <c r="AH103" s="2">
        <v>0.13089749027951428</v>
      </c>
      <c r="AI103" s="64">
        <v>2.3463778851362849E-2</v>
      </c>
      <c r="AJ103" s="64">
        <v>0.45000308396249217</v>
      </c>
      <c r="AK103" s="26">
        <f>VLOOKUP(A103,[1]Лист1!$A$2:$H$87,8,FALSE)</f>
        <v>8.1607030759572857E-3</v>
      </c>
      <c r="AL103" s="26">
        <v>2.7340649374081659E-3</v>
      </c>
      <c r="AM103" s="26">
        <v>6.3155153078907705E-2</v>
      </c>
      <c r="AN103" s="25">
        <v>0.57546561577601718</v>
      </c>
    </row>
    <row r="104" spans="1:40" x14ac:dyDescent="0.25">
      <c r="A104" s="4" t="s">
        <v>30</v>
      </c>
      <c r="B104" s="7" t="s">
        <v>29</v>
      </c>
      <c r="C104" s="4" t="s">
        <v>30</v>
      </c>
      <c r="D104" s="49">
        <v>2015</v>
      </c>
      <c r="E104" s="50">
        <v>2016</v>
      </c>
      <c r="F104" s="25">
        <v>0.66651448497327492</v>
      </c>
      <c r="G104" s="25">
        <v>0.79036418288028576</v>
      </c>
      <c r="H104" s="25">
        <v>0.81428124734369189</v>
      </c>
      <c r="I104" s="25">
        <v>0.3389095637013112</v>
      </c>
      <c r="J104" s="2">
        <v>0.17313923512435453</v>
      </c>
      <c r="K104" s="2">
        <v>0.51034624657768168</v>
      </c>
      <c r="L104" s="2">
        <v>0.38493785716537005</v>
      </c>
      <c r="M104" s="57">
        <v>0</v>
      </c>
      <c r="N104" s="41">
        <v>0.16859909521073074</v>
      </c>
      <c r="O104" s="25">
        <v>0.3665410840317137</v>
      </c>
      <c r="P104" s="25">
        <v>0.13798556020605876</v>
      </c>
      <c r="Q104" s="2">
        <v>0.79160469711285064</v>
      </c>
      <c r="R104" s="2">
        <v>0.79160469711285064</v>
      </c>
      <c r="S104" s="2">
        <v>0</v>
      </c>
      <c r="T104" s="45">
        <v>1779.2546114490176</v>
      </c>
      <c r="U104" s="2">
        <v>9.3698526133182511E-2</v>
      </c>
      <c r="V104" s="2">
        <v>0.17714137547616782</v>
      </c>
      <c r="W104" s="2">
        <v>0.14351208515161221</v>
      </c>
      <c r="X104" s="2">
        <v>4.81493441494453E-2</v>
      </c>
      <c r="Y104" s="26">
        <v>5.2667337255914722E-2</v>
      </c>
      <c r="Z104" s="26">
        <v>9.7901107824813094E-2</v>
      </c>
      <c r="AA104" s="26">
        <v>6.8321736982817224E-2</v>
      </c>
      <c r="AB104" s="26">
        <v>0</v>
      </c>
      <c r="AC104" s="64">
        <v>0.21775127629959193</v>
      </c>
      <c r="AD104" s="60">
        <f>VLOOKUP(A104,[1]Лист1!$A$2:$C$87,3,FALSE)</f>
        <v>0.36249999999999999</v>
      </c>
      <c r="AE104" s="59">
        <f>VLOOKUP(A104,[1]Лист1!$A$2:$E$87,5,FALSE)</f>
        <v>5.7462298491939699E-2</v>
      </c>
      <c r="AF104" s="2">
        <v>0.15076780886115534</v>
      </c>
      <c r="AG104" s="2">
        <v>0.29249465071247299</v>
      </c>
      <c r="AH104" s="2">
        <v>0.24957533830597251</v>
      </c>
      <c r="AI104" s="64">
        <v>3.1953165198760937E-2</v>
      </c>
      <c r="AJ104" s="64">
        <v>0.44525362433699511</v>
      </c>
      <c r="AK104" s="26">
        <f>VLOOKUP(A104,[1]Лист1!$A$2:$H$87,8,FALSE)</f>
        <v>1.1723009814612939E-2</v>
      </c>
      <c r="AL104" s="26">
        <v>2.7088201396236827E-2</v>
      </c>
      <c r="AM104" s="26">
        <v>8.9299201033461603E-2</v>
      </c>
      <c r="AN104" s="25">
        <v>0.80058824406778784</v>
      </c>
    </row>
    <row r="105" spans="1:40" x14ac:dyDescent="0.25">
      <c r="A105" s="4" t="s">
        <v>32</v>
      </c>
      <c r="B105" s="7" t="s">
        <v>31</v>
      </c>
      <c r="C105" s="4" t="s">
        <v>32</v>
      </c>
      <c r="D105" s="49">
        <v>2015</v>
      </c>
      <c r="E105" s="50">
        <v>2016</v>
      </c>
      <c r="F105" s="25">
        <v>0.52491273689029416</v>
      </c>
      <c r="G105" s="25">
        <v>0.73989588201578793</v>
      </c>
      <c r="H105" s="25">
        <v>0.62290822797018452</v>
      </c>
      <c r="I105" s="25">
        <v>0.34885442996568716</v>
      </c>
      <c r="J105" s="2">
        <v>9.9005999483361251E-2</v>
      </c>
      <c r="K105" s="2">
        <v>0.487505379349499</v>
      </c>
      <c r="L105" s="2">
        <v>0.21577042151950362</v>
      </c>
      <c r="M105" s="57">
        <v>0</v>
      </c>
      <c r="N105" s="41">
        <v>8.4844956908558394E-2</v>
      </c>
      <c r="O105" s="25">
        <v>0.27021065139972827</v>
      </c>
      <c r="P105" s="25">
        <v>0.34666894257731123</v>
      </c>
      <c r="Q105" s="2">
        <v>0.59687901382656761</v>
      </c>
      <c r="R105" s="2">
        <v>0.59687901382656761</v>
      </c>
      <c r="S105" s="2">
        <v>0</v>
      </c>
      <c r="T105" s="45">
        <v>2027.7923344821015</v>
      </c>
      <c r="U105" s="2">
        <v>0.11299372681817214</v>
      </c>
      <c r="V105" s="2">
        <v>0.18859167796756651</v>
      </c>
      <c r="W105" s="2">
        <v>0.11732886435418581</v>
      </c>
      <c r="X105" s="2">
        <v>0.15948568019740991</v>
      </c>
      <c r="Y105" s="26">
        <v>2.6870792413841982E-2</v>
      </c>
      <c r="Z105" s="26">
        <v>4.5889293206899599E-2</v>
      </c>
      <c r="AA105" s="26">
        <v>3.2677312759578053E-2</v>
      </c>
      <c r="AB105" s="26">
        <v>0</v>
      </c>
      <c r="AC105" s="64">
        <v>0.1113436168249949</v>
      </c>
      <c r="AD105" s="60">
        <f>VLOOKUP(A105,[1]Лист1!$A$2:$C$87,3,FALSE)</f>
        <v>0.30549999999999999</v>
      </c>
      <c r="AE105" s="59">
        <f>VLOOKUP(A105,[1]Лист1!$A$2:$E$87,5,FALSE)</f>
        <v>5.0062189054726376E-2</v>
      </c>
      <c r="AF105" s="2">
        <v>0.16617671271014223</v>
      </c>
      <c r="AG105" s="2">
        <v>0.3176884606775815</v>
      </c>
      <c r="AH105" s="2">
        <v>0.12588797941072652</v>
      </c>
      <c r="AI105" s="64">
        <v>1.3846486944863842E-2</v>
      </c>
      <c r="AJ105" s="64">
        <v>0.3928397306456996</v>
      </c>
      <c r="AK105" s="26">
        <f>VLOOKUP(A105,[1]Лист1!$A$2:$H$87,8,FALSE)</f>
        <v>3.9126181936745318E-3</v>
      </c>
      <c r="AL105" s="26">
        <v>4.4704273730310374E-3</v>
      </c>
      <c r="AM105" s="26">
        <v>4.8157289157879958E-2</v>
      </c>
      <c r="AN105" s="25">
        <v>0.60161921143616437</v>
      </c>
    </row>
    <row r="106" spans="1:40" x14ac:dyDescent="0.25">
      <c r="A106" s="4" t="s">
        <v>34</v>
      </c>
      <c r="B106" s="7" t="s">
        <v>33</v>
      </c>
      <c r="C106" s="4" t="s">
        <v>34</v>
      </c>
      <c r="D106" s="49">
        <v>2015</v>
      </c>
      <c r="E106" s="50">
        <v>2016</v>
      </c>
      <c r="F106" s="25">
        <v>0.66757658660403563</v>
      </c>
      <c r="G106" s="25">
        <v>0.83485281564956892</v>
      </c>
      <c r="H106" s="25">
        <v>0.82380901352133029</v>
      </c>
      <c r="I106" s="25">
        <v>0.27022521539813965</v>
      </c>
      <c r="J106" s="2">
        <v>6.6476809401061085E-2</v>
      </c>
      <c r="K106" s="2">
        <v>0.20376704967969952</v>
      </c>
      <c r="L106" s="2">
        <v>0.13844212984746418</v>
      </c>
      <c r="M106" s="57">
        <v>0</v>
      </c>
      <c r="N106" s="41">
        <v>4.338486929852927E-2</v>
      </c>
      <c r="O106" s="25">
        <v>0.40666238348579503</v>
      </c>
      <c r="P106" s="25">
        <v>5.500103951567821E-2</v>
      </c>
      <c r="Q106" s="2">
        <v>9.9535699131397412E-2</v>
      </c>
      <c r="R106" s="2">
        <v>9.9535699131397412E-2</v>
      </c>
      <c r="S106" s="2">
        <v>0</v>
      </c>
      <c r="T106" s="45">
        <v>1596.0928993652226</v>
      </c>
      <c r="U106" s="2">
        <v>7.3775205921613227E-2</v>
      </c>
      <c r="V106" s="2">
        <v>0.11420153085233747</v>
      </c>
      <c r="W106" s="2">
        <v>0.11284334798910885</v>
      </c>
      <c r="X106" s="2">
        <v>1.7287929681628841E-2</v>
      </c>
      <c r="Y106" s="26">
        <v>3.2201121220149037E-2</v>
      </c>
      <c r="Z106" s="26">
        <v>2.8903823303604605E-2</v>
      </c>
      <c r="AA106" s="26">
        <v>4.358696195404102E-2</v>
      </c>
      <c r="AB106" s="26">
        <v>0</v>
      </c>
      <c r="AC106" s="64">
        <v>7.672786282351382E-2</v>
      </c>
      <c r="AD106" s="60">
        <f>VLOOKUP(A106,[1]Лист1!$A$2:$C$87,3,FALSE)</f>
        <v>0.35189999999999999</v>
      </c>
      <c r="AE106" s="59">
        <f>VLOOKUP(A106,[1]Лист1!$A$2:$E$87,5,FALSE)</f>
        <v>6.3099041533546327E-2</v>
      </c>
      <c r="AF106" s="2">
        <v>0.3739143387938263</v>
      </c>
      <c r="AG106" s="2">
        <v>0.43517208944772345</v>
      </c>
      <c r="AH106" s="2">
        <v>0.14196635240917341</v>
      </c>
      <c r="AI106" s="64">
        <v>7.5048723061372398E-3</v>
      </c>
      <c r="AJ106" s="64">
        <v>0.33685664183269209</v>
      </c>
      <c r="AK106" s="26">
        <f>VLOOKUP(A106,[1]Лист1!$A$2:$H$87,8,FALSE)</f>
        <v>3.1161473087818413E-3</v>
      </c>
      <c r="AL106" s="26">
        <v>0.112255908345414</v>
      </c>
      <c r="AM106" s="26">
        <v>1.8525232223064809E-2</v>
      </c>
      <c r="AN106" s="25">
        <v>0.13570285371689586</v>
      </c>
    </row>
    <row r="107" spans="1:40" x14ac:dyDescent="0.25">
      <c r="A107" s="4" t="s">
        <v>36</v>
      </c>
      <c r="B107" s="7" t="s">
        <v>35</v>
      </c>
      <c r="C107" s="4" t="s">
        <v>36</v>
      </c>
      <c r="D107" s="49">
        <v>2015</v>
      </c>
      <c r="E107" s="50">
        <v>2016</v>
      </c>
      <c r="F107" s="25">
        <v>0.62824772227432646</v>
      </c>
      <c r="G107" s="25">
        <v>0.76929272976849339</v>
      </c>
      <c r="H107" s="25">
        <v>0.70443556872959134</v>
      </c>
      <c r="I107" s="25">
        <v>0.61938840038995358</v>
      </c>
      <c r="J107" s="2">
        <v>7.0746051554791661E-2</v>
      </c>
      <c r="K107" s="2">
        <v>0.1720866042059204</v>
      </c>
      <c r="L107" s="2">
        <v>0.13033364275712081</v>
      </c>
      <c r="M107" s="57">
        <v>5.5769269948929438E-2</v>
      </c>
      <c r="N107" s="41">
        <v>5.8120350256187295E-2</v>
      </c>
      <c r="O107" s="25">
        <v>0.17479494907375617</v>
      </c>
      <c r="P107" s="25">
        <v>0.52505122210854693</v>
      </c>
      <c r="Q107" s="2">
        <v>0.29043097929753592</v>
      </c>
      <c r="R107" s="2">
        <v>0.29043097929753592</v>
      </c>
      <c r="S107" s="2">
        <v>0.40630392216278816</v>
      </c>
      <c r="T107" s="45">
        <v>2484.6061297108904</v>
      </c>
      <c r="U107" s="2">
        <v>0.13481310153028006</v>
      </c>
      <c r="V107" s="2">
        <v>9.993807325697629E-2</v>
      </c>
      <c r="W107" s="2">
        <v>9.4156434685977924E-2</v>
      </c>
      <c r="X107" s="2">
        <v>0.19503413443463813</v>
      </c>
      <c r="Y107" s="26">
        <v>2.8591997515734328E-2</v>
      </c>
      <c r="Z107" s="26">
        <v>4.2714560325824658E-2</v>
      </c>
      <c r="AA107" s="26">
        <v>2.8488144942003267E-2</v>
      </c>
      <c r="AB107" s="26">
        <v>3.1918023948265414E-2</v>
      </c>
      <c r="AC107" s="64">
        <v>0.15959367031455318</v>
      </c>
      <c r="AD107" s="60">
        <f>VLOOKUP(A107,[1]Лист1!$A$2:$C$87,3,FALSE)</f>
        <v>0.30449999999999999</v>
      </c>
      <c r="AE107" s="59">
        <f>VLOOKUP(A107,[1]Лист1!$A$2:$E$87,5,FALSE)</f>
        <v>2.5600000000000022E-2</v>
      </c>
      <c r="AF107" s="2">
        <v>0.22032318901719111</v>
      </c>
      <c r="AG107" s="2">
        <v>0.31043014395443175</v>
      </c>
      <c r="AH107" s="2">
        <v>0.11129817404540102</v>
      </c>
      <c r="AI107" s="64">
        <v>1.9139792230524387E-2</v>
      </c>
      <c r="AJ107" s="64">
        <v>0.46862276586120327</v>
      </c>
      <c r="AK107" s="26">
        <f>VLOOKUP(A107,[1]Лист1!$A$2:$H$87,8,FALSE)</f>
        <v>1.6393442622950835E-3</v>
      </c>
      <c r="AL107" s="26">
        <v>6.284921151274667E-3</v>
      </c>
      <c r="AM107" s="26">
        <v>2.1897933680980551E-2</v>
      </c>
      <c r="AN107" s="25">
        <v>0.30387972589659151</v>
      </c>
    </row>
    <row r="108" spans="1:40" x14ac:dyDescent="0.25">
      <c r="A108" s="4" t="s">
        <v>38</v>
      </c>
      <c r="B108" s="7" t="s">
        <v>37</v>
      </c>
      <c r="C108" s="4" t="s">
        <v>38</v>
      </c>
      <c r="D108" s="49">
        <v>2015</v>
      </c>
      <c r="E108" s="50">
        <v>2016</v>
      </c>
      <c r="F108" s="25">
        <v>0.58328881478881056</v>
      </c>
      <c r="G108" s="25">
        <v>0.81925636088154696</v>
      </c>
      <c r="H108" s="25">
        <v>0.71778656005410857</v>
      </c>
      <c r="I108" s="25">
        <v>0.40781058438609463</v>
      </c>
      <c r="J108" s="2">
        <v>0.15115852591372478</v>
      </c>
      <c r="K108" s="2">
        <v>0.49256166948159286</v>
      </c>
      <c r="L108" s="2">
        <v>0.32608114623956147</v>
      </c>
      <c r="M108" s="57">
        <v>1.1539288088399697E-2</v>
      </c>
      <c r="N108" s="41">
        <v>0.13902706659947792</v>
      </c>
      <c r="O108" s="25">
        <v>0.32364534314209908</v>
      </c>
      <c r="P108" s="25">
        <v>0.26461133051666602</v>
      </c>
      <c r="Q108" s="2">
        <v>0.37333322096320404</v>
      </c>
      <c r="R108" s="2">
        <v>0.37333322096320404</v>
      </c>
      <c r="S108" s="2">
        <v>9.8509469396826727E-2</v>
      </c>
      <c r="T108" s="45">
        <v>1832.3132230935319</v>
      </c>
      <c r="U108" s="2">
        <v>0.1005112429426475</v>
      </c>
      <c r="V108" s="2">
        <v>0.1723586042095866</v>
      </c>
      <c r="W108" s="2">
        <v>0.12281073598862011</v>
      </c>
      <c r="X108" s="2">
        <v>8.8695292012101468E-2</v>
      </c>
      <c r="Y108" s="26">
        <v>3.0943061316326445E-2</v>
      </c>
      <c r="Z108" s="26">
        <v>3.8059619495011944E-2</v>
      </c>
      <c r="AA108" s="26">
        <v>2.4546589367243431E-2</v>
      </c>
      <c r="AB108" s="26">
        <v>5.8567469977924558E-2</v>
      </c>
      <c r="AC108" s="64">
        <v>0.16064388810738287</v>
      </c>
      <c r="AD108" s="60">
        <f>VLOOKUP(A108,[1]Лист1!$A$2:$C$87,3,FALSE)</f>
        <v>0.32200000000000001</v>
      </c>
      <c r="AE108" s="59">
        <f>VLOOKUP(A108,[1]Лист1!$A$2:$E$87,5,FALSE)</f>
        <v>5.5718475073313831E-2</v>
      </c>
      <c r="AF108" s="2">
        <v>0.19228993053334476</v>
      </c>
      <c r="AG108" s="2">
        <v>0.27205210443608718</v>
      </c>
      <c r="AH108" s="2">
        <v>0.21327066409394568</v>
      </c>
      <c r="AI108" s="64">
        <v>2.9188267335985535E-2</v>
      </c>
      <c r="AJ108" s="64">
        <v>0.4741228620331901</v>
      </c>
      <c r="AK108" s="26">
        <f>VLOOKUP(A108,[1]Лист1!$A$2:$H$87,8,FALSE)</f>
        <v>4.9443757725586845E-3</v>
      </c>
      <c r="AL108" s="26">
        <v>1.5044935424997298E-2</v>
      </c>
      <c r="AM108" s="26">
        <v>2.8158457533011841E-2</v>
      </c>
      <c r="AN108" s="25">
        <v>0.37807641219622179</v>
      </c>
    </row>
    <row r="109" spans="1:40" x14ac:dyDescent="0.25">
      <c r="A109" s="4" t="s">
        <v>40</v>
      </c>
      <c r="B109" s="7" t="s">
        <v>39</v>
      </c>
      <c r="C109" s="4" t="s">
        <v>40</v>
      </c>
      <c r="D109" s="49">
        <v>2015</v>
      </c>
      <c r="E109" s="50">
        <v>2016</v>
      </c>
      <c r="F109" s="25">
        <v>0.76247543985164334</v>
      </c>
      <c r="G109" s="25">
        <v>0.66240569345605749</v>
      </c>
      <c r="H109" s="25">
        <v>0.66457036853283025</v>
      </c>
      <c r="I109" s="25">
        <v>0.76981836952894911</v>
      </c>
      <c r="J109" s="2">
        <v>4.2708411408352914E-3</v>
      </c>
      <c r="K109" s="2">
        <v>0</v>
      </c>
      <c r="L109" s="2">
        <v>0</v>
      </c>
      <c r="M109" s="57">
        <v>1.7672237701034831E-2</v>
      </c>
      <c r="N109" s="41">
        <v>9.0163727495862864E-2</v>
      </c>
      <c r="O109" s="25">
        <v>8.6688157276986727E-2</v>
      </c>
      <c r="P109" s="25">
        <v>0.24280770492091874</v>
      </c>
      <c r="Q109" s="2">
        <v>0</v>
      </c>
      <c r="R109" s="2">
        <v>0</v>
      </c>
      <c r="S109" s="2">
        <v>0.70547046580682105</v>
      </c>
      <c r="T109" s="45">
        <v>2843.1555960754126</v>
      </c>
      <c r="U109" s="2">
        <v>0.23642782339958807</v>
      </c>
      <c r="V109" s="2">
        <v>0.12962334018573896</v>
      </c>
      <c r="W109" s="2">
        <v>0.12609636948448147</v>
      </c>
      <c r="X109" s="2">
        <v>0.16281088555570136</v>
      </c>
      <c r="Y109" s="26">
        <v>7.0823840006279141E-3</v>
      </c>
      <c r="Z109" s="26">
        <v>0</v>
      </c>
      <c r="AA109" s="26">
        <v>0</v>
      </c>
      <c r="AB109" s="26">
        <v>5.8752611553583569E-3</v>
      </c>
      <c r="AC109" s="64">
        <v>0.40360082059283514</v>
      </c>
      <c r="AD109" s="60">
        <f>VLOOKUP(A109,[1]Лист1!$A$2:$C$87,3,FALSE)</f>
        <v>0.31359999999999999</v>
      </c>
      <c r="AE109" s="59">
        <f>VLOOKUP(A109,[1]Лист1!$A$2:$E$87,5,FALSE)</f>
        <v>9.4165222414789182E-2</v>
      </c>
      <c r="AF109" s="2">
        <v>0.24177897711573865</v>
      </c>
      <c r="AG109" s="2">
        <v>0.34608945441839606</v>
      </c>
      <c r="AH109" s="2">
        <v>0.31110879658726509</v>
      </c>
      <c r="AI109" s="64">
        <v>0.1083009625009347</v>
      </c>
      <c r="AJ109" s="64">
        <v>0.74308779448647111</v>
      </c>
      <c r="AK109" s="26">
        <f>VLOOKUP(A109,[1]Лист1!$A$2:$H$87,8,FALSE)</f>
        <v>0</v>
      </c>
      <c r="AL109" s="26">
        <v>0</v>
      </c>
      <c r="AM109" s="26">
        <v>0</v>
      </c>
      <c r="AN109" s="25">
        <v>0</v>
      </c>
    </row>
    <row r="110" spans="1:40" x14ac:dyDescent="0.25">
      <c r="A110" s="4" t="s">
        <v>42</v>
      </c>
      <c r="B110" s="7" t="s">
        <v>41</v>
      </c>
      <c r="C110" s="4" t="s">
        <v>42</v>
      </c>
      <c r="D110" s="49">
        <v>2015</v>
      </c>
      <c r="E110" s="50">
        <v>2016</v>
      </c>
      <c r="F110" s="25">
        <v>0.72726106718118799</v>
      </c>
      <c r="G110" s="25">
        <v>0.79996829320291496</v>
      </c>
      <c r="H110" s="25">
        <v>0.79872779896254764</v>
      </c>
      <c r="I110" s="25">
        <v>0.63458920982670952</v>
      </c>
      <c r="J110" s="2">
        <v>0.16638684933045977</v>
      </c>
      <c r="K110" s="2">
        <v>0.4883524268922067</v>
      </c>
      <c r="L110" s="2">
        <v>0.35442091650581353</v>
      </c>
      <c r="M110" s="57">
        <v>3.6164206784339895E-3</v>
      </c>
      <c r="N110" s="41">
        <v>5.1305197689950219E-2</v>
      </c>
      <c r="O110" s="25">
        <v>0.24074743477414123</v>
      </c>
      <c r="P110" s="25">
        <v>0.39717527589800705</v>
      </c>
      <c r="Q110" s="2">
        <v>0.31313129552748359</v>
      </c>
      <c r="R110" s="2">
        <v>0.31313129552748359</v>
      </c>
      <c r="S110" s="2">
        <v>1.3372456129727413E-3</v>
      </c>
      <c r="T110" s="45">
        <v>2064.5905322697831</v>
      </c>
      <c r="U110" s="2">
        <v>9.558833962146511E-2</v>
      </c>
      <c r="V110" s="2">
        <v>0.11066226946747564</v>
      </c>
      <c r="W110" s="2">
        <v>0.10363502155711286</v>
      </c>
      <c r="X110" s="2">
        <v>0.10440190737900704</v>
      </c>
      <c r="Y110" s="26">
        <v>2.3393562019736157E-2</v>
      </c>
      <c r="Z110" s="26">
        <v>3.5146278755205831E-2</v>
      </c>
      <c r="AA110" s="26">
        <v>2.7132882049003253E-2</v>
      </c>
      <c r="AB110" s="26">
        <v>1.8021758750645181E-3</v>
      </c>
      <c r="AC110" s="64">
        <v>0.12340396999591588</v>
      </c>
      <c r="AD110" s="60">
        <f>VLOOKUP(A110,[1]Лист1!$A$2:$C$87,3,FALSE)</f>
        <v>0.33510000000000001</v>
      </c>
      <c r="AE110" s="59">
        <f>VLOOKUP(A110,[1]Лист1!$A$2:$E$87,5,FALSE)</f>
        <v>2.8414033053058788E-2</v>
      </c>
      <c r="AF110" s="2">
        <v>0.30950836442635321</v>
      </c>
      <c r="AG110" s="2">
        <v>0.27936250534789331</v>
      </c>
      <c r="AH110" s="2">
        <v>8.9800171326371692E-2</v>
      </c>
      <c r="AI110" s="64">
        <v>1.488222025963026E-2</v>
      </c>
      <c r="AJ110" s="64">
        <v>0.41084452532232352</v>
      </c>
      <c r="AK110" s="26">
        <f>VLOOKUP(A110,[1]Лист1!$A$2:$H$87,8,FALSE)</f>
        <v>5.047505938242219E-3</v>
      </c>
      <c r="AL110" s="26">
        <v>2.2782780571016046E-2</v>
      </c>
      <c r="AM110" s="26">
        <v>4.1680629565926511E-2</v>
      </c>
      <c r="AN110" s="25">
        <v>0.33720224254442227</v>
      </c>
    </row>
    <row r="111" spans="1:40" x14ac:dyDescent="0.25">
      <c r="A111" s="4" t="s">
        <v>44</v>
      </c>
      <c r="B111" s="7" t="s">
        <v>43</v>
      </c>
      <c r="C111" s="4" t="s">
        <v>44</v>
      </c>
      <c r="D111" s="49">
        <v>2015</v>
      </c>
      <c r="E111" s="50">
        <v>2016</v>
      </c>
      <c r="F111" s="25">
        <v>0.61722229180327781</v>
      </c>
      <c r="G111" s="25">
        <v>0.81323532943772747</v>
      </c>
      <c r="H111" s="25">
        <v>0.68135624732480171</v>
      </c>
      <c r="I111" s="25">
        <v>0.54113082472352692</v>
      </c>
      <c r="J111" s="2">
        <v>0.16745054484022998</v>
      </c>
      <c r="K111" s="2">
        <v>0.40067267095702541</v>
      </c>
      <c r="L111" s="2">
        <v>0.27271810454056727</v>
      </c>
      <c r="M111" s="57">
        <v>0.15898488665159338</v>
      </c>
      <c r="N111" s="41">
        <v>0.1316707709653917</v>
      </c>
      <c r="O111" s="25">
        <v>0.2367461760156451</v>
      </c>
      <c r="P111" s="25">
        <v>0.30460167277055639</v>
      </c>
      <c r="Q111" s="2">
        <v>0.36807469063750758</v>
      </c>
      <c r="R111" s="2">
        <v>0.36807469063750758</v>
      </c>
      <c r="S111" s="2">
        <v>8.3835008117099166E-2</v>
      </c>
      <c r="T111" s="45">
        <v>2022.6905255515935</v>
      </c>
      <c r="U111" s="2">
        <v>9.9015928310713916E-2</v>
      </c>
      <c r="V111" s="2">
        <v>0.14240171927882897</v>
      </c>
      <c r="W111" s="2">
        <v>0.1156913786352059</v>
      </c>
      <c r="X111" s="2">
        <v>7.6255165963482655E-2</v>
      </c>
      <c r="Y111" s="26">
        <v>1.370056082571129E-2</v>
      </c>
      <c r="Z111" s="26">
        <v>3.2588242481394823E-2</v>
      </c>
      <c r="AA111" s="26">
        <v>3.2286026252815861E-2</v>
      </c>
      <c r="AB111" s="26">
        <v>1.9999826668168873E-3</v>
      </c>
      <c r="AC111" s="64">
        <v>0.19330662948660515</v>
      </c>
      <c r="AD111" s="60">
        <f>VLOOKUP(A111,[1]Лист1!$A$2:$C$87,3,FALSE)</f>
        <v>0.3775</v>
      </c>
      <c r="AE111" s="59">
        <f>VLOOKUP(A111,[1]Лист1!$A$2:$E$87,5,FALSE)</f>
        <v>3.723539913287427E-2</v>
      </c>
      <c r="AF111" s="2">
        <v>0.11464963683745259</v>
      </c>
      <c r="AG111" s="2">
        <v>0.31510497344059668</v>
      </c>
      <c r="AH111" s="2">
        <v>0.19733605169553664</v>
      </c>
      <c r="AI111" s="64">
        <v>2.3740558960876228E-2</v>
      </c>
      <c r="AJ111" s="64">
        <v>0.43072714679522156</v>
      </c>
      <c r="AK111" s="26">
        <f>VLOOKUP(A111,[1]Лист1!$A$2:$H$87,8,FALSE)</f>
        <v>3.9577836411609536E-3</v>
      </c>
      <c r="AL111" s="26">
        <v>6.249767428532475E-3</v>
      </c>
      <c r="AM111" s="26">
        <v>3.1310469372863886E-2</v>
      </c>
      <c r="AN111" s="25">
        <v>0.37823646916344672</v>
      </c>
    </row>
    <row r="112" spans="1:40" x14ac:dyDescent="0.25">
      <c r="A112" s="4" t="s">
        <v>46</v>
      </c>
      <c r="B112" s="7" t="s">
        <v>45</v>
      </c>
      <c r="C112" s="4" t="s">
        <v>46</v>
      </c>
      <c r="D112" s="49">
        <v>2015</v>
      </c>
      <c r="E112" s="50">
        <v>2016</v>
      </c>
      <c r="F112" s="25">
        <v>0.46701875020911121</v>
      </c>
      <c r="G112" s="25">
        <v>0.49756347506922066</v>
      </c>
      <c r="H112" s="25">
        <v>0.52040757557317396</v>
      </c>
      <c r="I112" s="25">
        <v>0.34356663454037562</v>
      </c>
      <c r="J112" s="2">
        <v>7.1669757973231829E-2</v>
      </c>
      <c r="K112" s="2">
        <v>0.27559932269688664</v>
      </c>
      <c r="L112" s="2">
        <v>0.13846422436399636</v>
      </c>
      <c r="M112" s="57">
        <v>0</v>
      </c>
      <c r="N112" s="41">
        <v>2.0106713951498375E-2</v>
      </c>
      <c r="O112" s="25">
        <v>0.20109670912710451</v>
      </c>
      <c r="P112" s="25">
        <v>0.20511611904669128</v>
      </c>
      <c r="Q112" s="2">
        <v>0.29205481609715406</v>
      </c>
      <c r="R112" s="2">
        <v>0.29205481609715406</v>
      </c>
      <c r="S112" s="2">
        <v>0</v>
      </c>
      <c r="T112" s="45">
        <v>2418.6366702083824</v>
      </c>
      <c r="U112" s="2">
        <v>0.11174066280407291</v>
      </c>
      <c r="V112" s="2">
        <v>6.7372914984667423E-2</v>
      </c>
      <c r="W112" s="2">
        <v>9.3116869916782516E-2</v>
      </c>
      <c r="X112" s="2">
        <v>8.2736937861481633E-2</v>
      </c>
      <c r="Y112" s="26">
        <v>2.8948334410722875E-2</v>
      </c>
      <c r="Z112" s="26">
        <v>3.5775069185098859E-2</v>
      </c>
      <c r="AA112" s="26">
        <v>3.4794248130618897E-2</v>
      </c>
      <c r="AB112" s="26">
        <v>0</v>
      </c>
      <c r="AC112" s="64">
        <v>9.100126115123694E-2</v>
      </c>
      <c r="AD112" s="60">
        <f>VLOOKUP(A112,[1]Лист1!$A$2:$C$87,3,FALSE)</f>
        <v>0.32</v>
      </c>
      <c r="AE112" s="59">
        <f>VLOOKUP(A112,[1]Лист1!$A$2:$E$87,5,FALSE)</f>
        <v>4.0767386091127102E-2</v>
      </c>
      <c r="AF112" s="2">
        <v>0.21880191371649729</v>
      </c>
      <c r="AG112" s="2">
        <v>0.26096765348968759</v>
      </c>
      <c r="AH112" s="2">
        <v>4.8771366227685811E-2</v>
      </c>
      <c r="AI112" s="64">
        <v>6.6114015144555669E-3</v>
      </c>
      <c r="AJ112" s="64">
        <v>0.38930721167176718</v>
      </c>
      <c r="AK112" s="26">
        <f>VLOOKUP(A112,[1]Лист1!$A$2:$H$87,8,FALSE)</f>
        <v>3.1152647975077907E-3</v>
      </c>
      <c r="AL112" s="26">
        <v>0</v>
      </c>
      <c r="AM112" s="26">
        <v>4.674498877092207E-2</v>
      </c>
      <c r="AN112" s="25">
        <v>0.29205481609715006</v>
      </c>
    </row>
    <row r="113" spans="1:40" x14ac:dyDescent="0.25">
      <c r="A113" s="4" t="s">
        <v>48</v>
      </c>
      <c r="B113" s="7" t="s">
        <v>47</v>
      </c>
      <c r="C113" s="4" t="s">
        <v>48</v>
      </c>
      <c r="D113" s="49">
        <v>2015</v>
      </c>
      <c r="E113" s="50">
        <v>2016</v>
      </c>
      <c r="F113" s="25">
        <v>0.68073889114069486</v>
      </c>
      <c r="G113" s="25">
        <v>0.94133708958827311</v>
      </c>
      <c r="H113" s="25">
        <v>0.81588649913995437</v>
      </c>
      <c r="I113" s="25">
        <v>0.57554645028291473</v>
      </c>
      <c r="J113" s="2">
        <v>0.14956945015733497</v>
      </c>
      <c r="K113" s="2">
        <v>0.37686808815783679</v>
      </c>
      <c r="L113" s="2">
        <v>0.24720928674079565</v>
      </c>
      <c r="M113" s="57">
        <v>4.9869533306334007E-2</v>
      </c>
      <c r="N113" s="41">
        <v>0.15557270453176014</v>
      </c>
      <c r="O113" s="25">
        <v>0.53206404194682821</v>
      </c>
      <c r="P113" s="25">
        <v>0.19673087438074646</v>
      </c>
      <c r="Q113" s="2">
        <v>0.1856833970031114</v>
      </c>
      <c r="R113" s="2">
        <v>0.1856833970031114</v>
      </c>
      <c r="S113" s="2">
        <v>0.10415163824503239</v>
      </c>
      <c r="T113" s="45">
        <v>1758.1274435162834</v>
      </c>
      <c r="U113" s="2">
        <v>4.7704586739121285E-2</v>
      </c>
      <c r="V113" s="2">
        <v>0.13020694129684243</v>
      </c>
      <c r="W113" s="2">
        <v>9.0820835082445317E-2</v>
      </c>
      <c r="X113" s="2">
        <v>2.7484577543049418E-2</v>
      </c>
      <c r="Y113" s="26">
        <v>2.7684856822335069E-2</v>
      </c>
      <c r="Z113" s="26">
        <v>3.6927117276820937E-2</v>
      </c>
      <c r="AA113" s="26">
        <v>3.5979201121300729E-2</v>
      </c>
      <c r="AB113" s="26">
        <v>1.8263658743841758E-2</v>
      </c>
      <c r="AC113" s="64">
        <v>0.10133440395450963</v>
      </c>
      <c r="AD113" s="60">
        <f>VLOOKUP(A113,[1]Лист1!$A$2:$C$87,3,FALSE)</f>
        <v>0.28660000000000002</v>
      </c>
      <c r="AE113" s="59">
        <f>VLOOKUP(A113,[1]Лист1!$A$2:$E$87,5,FALSE)</f>
        <v>4.8156758551975952E-2</v>
      </c>
      <c r="AF113" s="2">
        <v>0.21956228400055516</v>
      </c>
      <c r="AG113" s="2">
        <v>0.3568291797456013</v>
      </c>
      <c r="AH113" s="2">
        <v>0.1833573145391775</v>
      </c>
      <c r="AI113" s="64">
        <v>9.8073866397988194E-3</v>
      </c>
      <c r="AJ113" s="64">
        <v>0.44558487721395501</v>
      </c>
      <c r="AK113" s="26">
        <f>VLOOKUP(A113,[1]Лист1!$A$2:$H$87,8,FALSE)</f>
        <v>5.8966354491848047E-3</v>
      </c>
      <c r="AL113" s="26">
        <v>3.3421795035662283E-2</v>
      </c>
      <c r="AM113" s="26">
        <v>6.4276525318708935E-2</v>
      </c>
      <c r="AN113" s="25">
        <v>0.23394771792349331</v>
      </c>
    </row>
    <row r="114" spans="1:40" x14ac:dyDescent="0.25">
      <c r="A114" s="4" t="s">
        <v>50</v>
      </c>
      <c r="B114" s="7" t="s">
        <v>49</v>
      </c>
      <c r="C114" s="4" t="s">
        <v>50</v>
      </c>
      <c r="D114" s="49">
        <v>2015</v>
      </c>
      <c r="E114" s="50">
        <v>2016</v>
      </c>
      <c r="F114" s="25">
        <v>0.68914633720482044</v>
      </c>
      <c r="G114" s="25">
        <v>0.85451415828588106</v>
      </c>
      <c r="H114" s="25">
        <v>0.75995432911248517</v>
      </c>
      <c r="I114" s="25">
        <v>0.58227329544629203</v>
      </c>
      <c r="J114" s="2">
        <v>7.8968902633467647E-2</v>
      </c>
      <c r="K114" s="2">
        <v>0.32456550809711354</v>
      </c>
      <c r="L114" s="2">
        <v>0.16521891350855078</v>
      </c>
      <c r="M114" s="57">
        <v>0</v>
      </c>
      <c r="N114" s="41">
        <v>0.11656754831417954</v>
      </c>
      <c r="O114" s="25">
        <v>0.35162932684362974</v>
      </c>
      <c r="P114" s="25">
        <v>0.19295066526542512</v>
      </c>
      <c r="Q114" s="2">
        <v>0.56552557419907845</v>
      </c>
      <c r="R114" s="2">
        <v>0.56552557419907845</v>
      </c>
      <c r="S114" s="2">
        <v>0</v>
      </c>
      <c r="T114" s="45">
        <v>1743.1317756831099</v>
      </c>
      <c r="U114" s="2">
        <v>9.5100661840627224E-2</v>
      </c>
      <c r="V114" s="2">
        <v>0.18249159367216014</v>
      </c>
      <c r="W114" s="2">
        <v>0.1450239216871613</v>
      </c>
      <c r="X114" s="2">
        <v>5.5086172236503451E-2</v>
      </c>
      <c r="Y114" s="26">
        <v>2.5115396697451269E-2</v>
      </c>
      <c r="Z114" s="26">
        <v>4.0474434751044792E-2</v>
      </c>
      <c r="AA114" s="26">
        <v>3.3677956226151162E-2</v>
      </c>
      <c r="AB114" s="26">
        <v>0</v>
      </c>
      <c r="AC114" s="64">
        <v>0.14059388771810977</v>
      </c>
      <c r="AD114" s="60">
        <f>VLOOKUP(A114,[1]Лист1!$A$2:$C$87,3,FALSE)</f>
        <v>0.30170000000000002</v>
      </c>
      <c r="AE114" s="59">
        <f>VLOOKUP(A114,[1]Лист1!$A$2:$E$87,5,FALSE)</f>
        <v>7.9340860543179639E-2</v>
      </c>
      <c r="AF114" s="2">
        <v>0.2384492307636818</v>
      </c>
      <c r="AG114" s="2">
        <v>0.39838789602541957</v>
      </c>
      <c r="AH114" s="2">
        <v>0.20894249344401222</v>
      </c>
      <c r="AI114" s="64">
        <v>1.9150079650572051E-2</v>
      </c>
      <c r="AJ114" s="64">
        <v>0.44331518875052689</v>
      </c>
      <c r="AK114" s="26">
        <f>VLOOKUP(A114,[1]Лист1!$A$2:$H$87,8,FALSE)</f>
        <v>3.3036009250082617E-3</v>
      </c>
      <c r="AL114" s="26">
        <v>0</v>
      </c>
      <c r="AM114" s="26">
        <v>2.9909043210083024E-2</v>
      </c>
      <c r="AN114" s="25">
        <v>0.56552557419907579</v>
      </c>
    </row>
    <row r="115" spans="1:40" x14ac:dyDescent="0.25">
      <c r="A115" s="4" t="s">
        <v>52</v>
      </c>
      <c r="B115" s="7" t="s">
        <v>51</v>
      </c>
      <c r="C115" s="4" t="s">
        <v>52</v>
      </c>
      <c r="D115" s="49">
        <v>2015</v>
      </c>
      <c r="E115" s="50">
        <v>2016</v>
      </c>
      <c r="F115" s="25">
        <v>0.67783235150802568</v>
      </c>
      <c r="G115" s="25">
        <v>0.77408774631841104</v>
      </c>
      <c r="H115" s="25">
        <v>0.77393545055595658</v>
      </c>
      <c r="I115" s="25">
        <v>0.43703238162025343</v>
      </c>
      <c r="J115" s="2">
        <v>0.11572858172719865</v>
      </c>
      <c r="K115" s="2">
        <v>0.434586603161986</v>
      </c>
      <c r="L115" s="2">
        <v>0.25519734259049159</v>
      </c>
      <c r="M115" s="57">
        <v>0</v>
      </c>
      <c r="N115" s="41">
        <v>8.4703563610314253E-2</v>
      </c>
      <c r="O115" s="25">
        <v>0.28041256504479178</v>
      </c>
      <c r="P115" s="25">
        <v>0.20482718425525084</v>
      </c>
      <c r="Q115" s="2">
        <v>0.35177696606165088</v>
      </c>
      <c r="R115" s="2">
        <v>0.35177696606165088</v>
      </c>
      <c r="S115" s="2">
        <v>0</v>
      </c>
      <c r="T115" s="45">
        <v>1800.2578782064015</v>
      </c>
      <c r="U115" s="2">
        <v>9.8817399614028217E-2</v>
      </c>
      <c r="V115" s="2">
        <v>0.14134437990940563</v>
      </c>
      <c r="W115" s="2">
        <v>0.10959374664899028</v>
      </c>
      <c r="X115" s="2">
        <v>7.3496094568093445E-2</v>
      </c>
      <c r="Y115" s="26">
        <v>2.6312242892941512E-2</v>
      </c>
      <c r="Z115" s="26">
        <v>2.5053932383602182E-2</v>
      </c>
      <c r="AA115" s="26">
        <v>2.5339934449608335E-2</v>
      </c>
      <c r="AB115" s="26">
        <v>0</v>
      </c>
      <c r="AC115" s="64">
        <v>0.14339646657336522</v>
      </c>
      <c r="AD115" s="60">
        <f>VLOOKUP(A115,[1]Лист1!$A$2:$C$87,3,FALSE)</f>
        <v>0.31790000000000002</v>
      </c>
      <c r="AE115" s="59">
        <f>VLOOKUP(A115,[1]Лист1!$A$2:$E$87,5,FALSE)</f>
        <v>6.2518431141256256E-2</v>
      </c>
      <c r="AF115" s="2">
        <v>0.24299595436436183</v>
      </c>
      <c r="AG115" s="2">
        <v>0.29686841489720878</v>
      </c>
      <c r="AH115" s="2">
        <v>0.13896567769939552</v>
      </c>
      <c r="AI115" s="64">
        <v>1.9617940049972259E-2</v>
      </c>
      <c r="AJ115" s="64">
        <v>0.44609732512192324</v>
      </c>
      <c r="AK115" s="26">
        <f>VLOOKUP(A115,[1]Лист1!$A$2:$H$87,8,FALSE)</f>
        <v>3.7605766217486021E-3</v>
      </c>
      <c r="AL115" s="26">
        <v>2.0681185437529122E-2</v>
      </c>
      <c r="AM115" s="26">
        <v>2.8709046543772019E-2</v>
      </c>
      <c r="AN115" s="25">
        <v>0.39414692277292407</v>
      </c>
    </row>
    <row r="116" spans="1:40" x14ac:dyDescent="0.25">
      <c r="A116" s="4" t="s">
        <v>54</v>
      </c>
      <c r="B116" s="7" t="s">
        <v>53</v>
      </c>
      <c r="C116" s="4" t="s">
        <v>54</v>
      </c>
      <c r="D116" s="49">
        <v>2015</v>
      </c>
      <c r="E116" s="50">
        <v>2016</v>
      </c>
      <c r="F116" s="25">
        <v>0.54215532305858027</v>
      </c>
      <c r="G116" s="25">
        <v>0.72052534334911489</v>
      </c>
      <c r="H116" s="25">
        <v>0.67902189873081631</v>
      </c>
      <c r="I116" s="25">
        <v>0.26593292012610092</v>
      </c>
      <c r="J116" s="2">
        <v>7.1511147956221099E-2</v>
      </c>
      <c r="K116" s="2">
        <v>0.29989942396503055</v>
      </c>
      <c r="L116" s="2">
        <v>0.15912524541469164</v>
      </c>
      <c r="M116" s="57">
        <v>0</v>
      </c>
      <c r="N116" s="41">
        <v>7.6516074488259853E-2</v>
      </c>
      <c r="O116" s="25">
        <v>0.46860944455743081</v>
      </c>
      <c r="P116" s="25">
        <v>0.16028419183383169</v>
      </c>
      <c r="Q116" s="2">
        <v>0.30496909815758111</v>
      </c>
      <c r="R116" s="2">
        <v>0.30496909815758111</v>
      </c>
      <c r="S116" s="2">
        <v>0</v>
      </c>
      <c r="T116" s="45">
        <v>1320.098973281313</v>
      </c>
      <c r="U116" s="2">
        <v>7.857263427692425E-2</v>
      </c>
      <c r="V116" s="2">
        <v>0.10401385484356529</v>
      </c>
      <c r="W116" s="2">
        <v>0.11711765291523932</v>
      </c>
      <c r="X116" s="2">
        <v>6.5479499351897771E-2</v>
      </c>
      <c r="Y116" s="26">
        <v>1.6039365124073963E-2</v>
      </c>
      <c r="Z116" s="26">
        <v>1.7470592180049243E-2</v>
      </c>
      <c r="AA116" s="26">
        <v>1.6318979930870309E-2</v>
      </c>
      <c r="AB116" s="26">
        <v>0</v>
      </c>
      <c r="AC116" s="64">
        <v>0.10288972387891425</v>
      </c>
      <c r="AD116" s="60">
        <f>VLOOKUP(A116,[1]Лист1!$A$2:$C$87,3,FALSE)</f>
        <v>0.29820000000000002</v>
      </c>
      <c r="AE116" s="59">
        <f>VLOOKUP(A116,[1]Лист1!$A$2:$E$87,5,FALSE)</f>
        <v>5.5133079847908655E-2</v>
      </c>
      <c r="AF116" s="2">
        <v>0.28456361190743984</v>
      </c>
      <c r="AG116" s="2">
        <v>0.43391940080038777</v>
      </c>
      <c r="AH116" s="2">
        <v>0.24084897078416889</v>
      </c>
      <c r="AI116" s="64">
        <v>1.1011957552017474E-2</v>
      </c>
      <c r="AJ116" s="64">
        <v>0.44394348903341613</v>
      </c>
      <c r="AK116" s="26">
        <f>VLOOKUP(A116,[1]Лист1!$A$2:$H$87,8,FALSE)</f>
        <v>1.3395847287339449E-3</v>
      </c>
      <c r="AL116" s="26">
        <v>0</v>
      </c>
      <c r="AM116" s="26">
        <v>1.5473293857386361E-2</v>
      </c>
      <c r="AN116" s="25">
        <v>0.30496909815760909</v>
      </c>
    </row>
    <row r="117" spans="1:40" x14ac:dyDescent="0.25">
      <c r="A117" s="4" t="s">
        <v>56</v>
      </c>
      <c r="B117" s="7" t="s">
        <v>55</v>
      </c>
      <c r="C117" s="4" t="s">
        <v>56</v>
      </c>
      <c r="D117" s="49">
        <v>2015</v>
      </c>
      <c r="E117" s="50">
        <v>2016</v>
      </c>
      <c r="F117" s="25">
        <v>0.55627069325442269</v>
      </c>
      <c r="G117" s="25">
        <v>0.73338988429591057</v>
      </c>
      <c r="H117" s="25">
        <v>0.66760208237521368</v>
      </c>
      <c r="I117" s="25">
        <v>0.35204411242402328</v>
      </c>
      <c r="J117" s="2">
        <v>4.1159329107235486E-2</v>
      </c>
      <c r="K117" s="2">
        <v>0.13076764623166334</v>
      </c>
      <c r="L117" s="2">
        <v>8.2755791291982864E-2</v>
      </c>
      <c r="M117" s="57">
        <v>5.437532695848693E-3</v>
      </c>
      <c r="N117" s="41">
        <v>0.31080196317973402</v>
      </c>
      <c r="O117" s="25">
        <v>0.45257420758213124</v>
      </c>
      <c r="P117" s="25">
        <v>0.13503855832234823</v>
      </c>
      <c r="Q117" s="2">
        <v>0.61402082400306079</v>
      </c>
      <c r="R117" s="2">
        <v>0.61402082400306079</v>
      </c>
      <c r="S117" s="2">
        <v>0.10219258856801934</v>
      </c>
      <c r="T117" s="45">
        <v>755.03523275513544</v>
      </c>
      <c r="U117" s="2">
        <v>5.9651970436016839E-2</v>
      </c>
      <c r="V117" s="2">
        <v>0.11888143150751534</v>
      </c>
      <c r="W117" s="2">
        <v>9.4347086659286983E-2</v>
      </c>
      <c r="X117" s="2">
        <v>3.1423197813762793E-2</v>
      </c>
      <c r="Y117" s="26">
        <v>4.1529213204300502E-2</v>
      </c>
      <c r="Z117" s="26">
        <v>5.2835406781992056E-2</v>
      </c>
      <c r="AA117" s="26">
        <v>5.0593591251086256E-2</v>
      </c>
      <c r="AB117" s="26">
        <v>3.5171274728923257E-2</v>
      </c>
      <c r="AC117" s="64">
        <v>0.23899207008795351</v>
      </c>
      <c r="AD117" s="60">
        <f>VLOOKUP(A117,[1]Лист1!$A$2:$C$87,3,FALSE)</f>
        <v>0.29509999999999997</v>
      </c>
      <c r="AE117" s="59">
        <f>VLOOKUP(A117,[1]Лист1!$A$2:$E$87,5,FALSE)</f>
        <v>4.4365284974093408E-2</v>
      </c>
      <c r="AF117" s="2">
        <v>0.12765243380452038</v>
      </c>
      <c r="AG117" s="2">
        <v>0.18196224616191639</v>
      </c>
      <c r="AH117" s="2">
        <v>0.3639916845947907</v>
      </c>
      <c r="AI117" s="64">
        <v>4.6768350849929224E-2</v>
      </c>
      <c r="AJ117" s="64">
        <v>0.60571497647953587</v>
      </c>
      <c r="AK117" s="26">
        <f>VLOOKUP(A117,[1]Лист1!$A$2:$H$87,8,FALSE)</f>
        <v>2.3664638269101888E-3</v>
      </c>
      <c r="AL117" s="26">
        <v>0</v>
      </c>
      <c r="AM117" s="26">
        <v>1.1730983762718972E-2</v>
      </c>
      <c r="AN117" s="25">
        <v>0.61402082400296953</v>
      </c>
    </row>
    <row r="118" spans="1:40" x14ac:dyDescent="0.25">
      <c r="A118" s="4" t="s">
        <v>58</v>
      </c>
      <c r="B118" s="7" t="s">
        <v>57</v>
      </c>
      <c r="C118" s="4" t="s">
        <v>58</v>
      </c>
      <c r="D118" s="49">
        <v>2015</v>
      </c>
      <c r="E118" s="50">
        <v>2016</v>
      </c>
      <c r="F118" s="25">
        <v>0.6658707048472392</v>
      </c>
      <c r="G118" s="25">
        <v>0.81720037482021102</v>
      </c>
      <c r="H118" s="25">
        <v>0.7708444213859631</v>
      </c>
      <c r="I118" s="25">
        <v>0.51558434026331945</v>
      </c>
      <c r="J118" s="2">
        <v>5.4017780281500415E-2</v>
      </c>
      <c r="K118" s="2">
        <v>0.28990280575933397</v>
      </c>
      <c r="L118" s="2">
        <v>0.13364204677029992</v>
      </c>
      <c r="M118" s="57">
        <v>0</v>
      </c>
      <c r="N118" s="41">
        <v>7.7241235441845704E-2</v>
      </c>
      <c r="O118" s="25">
        <v>0.33431796218632287</v>
      </c>
      <c r="P118" s="25">
        <v>0.16677187519105477</v>
      </c>
      <c r="Q118" s="2">
        <v>0.59629415305788191</v>
      </c>
      <c r="R118" s="2">
        <v>0.59629415305788191</v>
      </c>
      <c r="S118" s="2">
        <v>0</v>
      </c>
      <c r="T118" s="45">
        <v>1254.685368736564</v>
      </c>
      <c r="U118" s="2">
        <v>5.4054999076213819E-2</v>
      </c>
      <c r="V118" s="2">
        <v>0.13445414441222947</v>
      </c>
      <c r="W118" s="2">
        <v>7.3819146312438605E-2</v>
      </c>
      <c r="X118" s="2">
        <v>2.6198344948220976E-2</v>
      </c>
      <c r="Y118" s="26">
        <v>3.1169489411208302E-2</v>
      </c>
      <c r="Z118" s="26">
        <v>6.5504641554491802E-2</v>
      </c>
      <c r="AA118" s="26">
        <v>3.1681042816478745E-2</v>
      </c>
      <c r="AB118" s="26">
        <v>0</v>
      </c>
      <c r="AC118" s="64">
        <v>8.2842895731736463E-2</v>
      </c>
      <c r="AD118" s="60">
        <f>VLOOKUP(A118,[1]Лист1!$A$2:$C$87,3,FALSE)</f>
        <v>0.32940000000000003</v>
      </c>
      <c r="AE118" s="59">
        <f>VLOOKUP(A118,[1]Лист1!$A$2:$E$87,5,FALSE)</f>
        <v>3.656039777712769E-2</v>
      </c>
      <c r="AF118" s="2">
        <v>0.25728471002729592</v>
      </c>
      <c r="AG118" s="2">
        <v>0.35859954946369882</v>
      </c>
      <c r="AH118" s="2">
        <v>9.8798369110386919E-2</v>
      </c>
      <c r="AI118" s="64">
        <v>5.7636858327492647E-3</v>
      </c>
      <c r="AJ118" s="64">
        <v>0.34014936473937246</v>
      </c>
      <c r="AK118" s="26">
        <f>VLOOKUP(A118,[1]Лист1!$A$2:$H$87,8,FALSE)</f>
        <v>2.120569524386484E-3</v>
      </c>
      <c r="AL118" s="26">
        <v>6.7827208526815945E-3</v>
      </c>
      <c r="AM118" s="26">
        <v>5.9747395995725698E-2</v>
      </c>
      <c r="AN118" s="25">
        <v>0.60821443581728529</v>
      </c>
    </row>
    <row r="119" spans="1:40" x14ac:dyDescent="0.25">
      <c r="A119" s="4" t="s">
        <v>60</v>
      </c>
      <c r="B119" s="7" t="s">
        <v>59</v>
      </c>
      <c r="C119" s="4" t="s">
        <v>60</v>
      </c>
      <c r="D119" s="49">
        <v>2015</v>
      </c>
      <c r="E119" s="50">
        <v>2016</v>
      </c>
      <c r="F119" s="25">
        <v>0.72726838401143523</v>
      </c>
      <c r="G119" s="25">
        <v>0.85954041811977344</v>
      </c>
      <c r="H119" s="25">
        <v>0.79595988269699158</v>
      </c>
      <c r="I119" s="25">
        <v>0.49580293873857578</v>
      </c>
      <c r="J119" s="2">
        <v>0.27296863369466018</v>
      </c>
      <c r="K119" s="2">
        <v>0.54708169818492847</v>
      </c>
      <c r="L119" s="2">
        <v>0.41088674383839796</v>
      </c>
      <c r="M119" s="57">
        <v>0</v>
      </c>
      <c r="N119" s="41">
        <v>0.12804625446462575</v>
      </c>
      <c r="O119" s="25">
        <v>0.28033280985889258</v>
      </c>
      <c r="P119" s="25">
        <v>0.10533000505082954</v>
      </c>
      <c r="Q119" s="2">
        <v>0.37025873465125053</v>
      </c>
      <c r="R119" s="2">
        <v>0.37025873465125053</v>
      </c>
      <c r="S119" s="2">
        <v>0</v>
      </c>
      <c r="T119" s="45">
        <v>3190.2345379312483</v>
      </c>
      <c r="U119" s="2">
        <v>0.19543913857299172</v>
      </c>
      <c r="V119" s="2">
        <v>0.27849052004642022</v>
      </c>
      <c r="W119" s="2">
        <v>0.22572060463304558</v>
      </c>
      <c r="X119" s="2">
        <v>7.9113393233751175E-2</v>
      </c>
      <c r="Y119" s="26">
        <v>2.1131114137226303E-2</v>
      </c>
      <c r="Z119" s="26">
        <v>4.1707398293122713E-2</v>
      </c>
      <c r="AA119" s="26">
        <v>3.0186155588851734E-2</v>
      </c>
      <c r="AB119" s="26">
        <v>0</v>
      </c>
      <c r="AC119" s="64">
        <v>0.18438151389456212</v>
      </c>
      <c r="AD119" s="60">
        <f>VLOOKUP(A119,[1]Лист1!$A$2:$C$87,3,FALSE)</f>
        <v>0.32519999999999999</v>
      </c>
      <c r="AE119" s="59">
        <f>VLOOKUP(A119,[1]Лист1!$A$2:$E$87,5,FALSE)</f>
        <v>0.16293436293436298</v>
      </c>
      <c r="AF119" s="2">
        <v>0.42153664980130678</v>
      </c>
      <c r="AG119" s="2">
        <v>0.58140985022576464</v>
      </c>
      <c r="AH119" s="2">
        <v>0.29860215378461358</v>
      </c>
      <c r="AI119" s="64">
        <v>2.6778598996588392E-2</v>
      </c>
      <c r="AJ119" s="64">
        <v>0.48435902089883615</v>
      </c>
      <c r="AK119" s="26">
        <f>VLOOKUP(A119,[1]Лист1!$A$2:$H$87,8,FALSE)</f>
        <v>7.6289288983826739E-3</v>
      </c>
      <c r="AL119" s="26">
        <v>7.2838052081876867E-3</v>
      </c>
      <c r="AM119" s="26">
        <v>5.2208859438882267E-2</v>
      </c>
      <c r="AN119" s="25">
        <v>0.37854624315717744</v>
      </c>
    </row>
    <row r="120" spans="1:40" x14ac:dyDescent="0.25">
      <c r="A120" s="4" t="s">
        <v>62</v>
      </c>
      <c r="B120" s="7" t="s">
        <v>61</v>
      </c>
      <c r="C120" s="4" t="s">
        <v>62</v>
      </c>
      <c r="D120" s="49">
        <v>2015</v>
      </c>
      <c r="E120" s="50">
        <v>2016</v>
      </c>
      <c r="F120" s="25">
        <v>0.65141993324476477</v>
      </c>
      <c r="G120" s="25">
        <v>0.70827668679946609</v>
      </c>
      <c r="H120" s="25">
        <v>0.72764943659764236</v>
      </c>
      <c r="I120" s="25">
        <v>0.39345635652179678</v>
      </c>
      <c r="J120" s="2">
        <v>0.12363476072582739</v>
      </c>
      <c r="K120" s="2">
        <v>0.28515411779741628</v>
      </c>
      <c r="L120" s="2">
        <v>0.23138652363888004</v>
      </c>
      <c r="M120" s="57">
        <v>0</v>
      </c>
      <c r="N120" s="41">
        <v>6.8146327988668043E-2</v>
      </c>
      <c r="O120" s="25">
        <v>0.27613499074698938</v>
      </c>
      <c r="P120" s="25">
        <v>0.2461656345068424</v>
      </c>
      <c r="Q120" s="2">
        <v>0.2510586757073287</v>
      </c>
      <c r="R120" s="2">
        <v>0.2510586757073287</v>
      </c>
      <c r="S120" s="2">
        <v>0</v>
      </c>
      <c r="T120" s="45">
        <v>2361.6008471051682</v>
      </c>
      <c r="U120" s="2">
        <v>0.13245541186670068</v>
      </c>
      <c r="V120" s="2">
        <v>0.18271031302730917</v>
      </c>
      <c r="W120" s="2">
        <v>0.1466048783664643</v>
      </c>
      <c r="X120" s="2">
        <v>0.15743249391010009</v>
      </c>
      <c r="Y120" s="26">
        <v>5.6663065853804649E-3</v>
      </c>
      <c r="Z120" s="26">
        <v>9.7835691699012569E-3</v>
      </c>
      <c r="AA120" s="26">
        <v>5.4951026501669029E-3</v>
      </c>
      <c r="AB120" s="26">
        <v>0</v>
      </c>
      <c r="AC120" s="64">
        <v>0.12465339064530218</v>
      </c>
      <c r="AD120" s="60">
        <f>VLOOKUP(A120,[1]Лист1!$A$2:$C$87,3,FALSE)</f>
        <v>0.27150000000000002</v>
      </c>
      <c r="AE120" s="59">
        <f>VLOOKUP(A120,[1]Лист1!$A$2:$E$87,5,FALSE)</f>
        <v>8.4625758597437484E-2</v>
      </c>
      <c r="AF120" s="2">
        <v>0.34491533487473502</v>
      </c>
      <c r="AG120" s="2">
        <v>0.42884390324872274</v>
      </c>
      <c r="AH120" s="2">
        <v>0.1270084553463495</v>
      </c>
      <c r="AI120" s="64">
        <v>1.3591464638396684E-2</v>
      </c>
      <c r="AJ120" s="64">
        <v>0.43224389396813434</v>
      </c>
      <c r="AK120" s="26">
        <f>VLOOKUP(A120,[1]Лист1!$A$2:$H$87,8,FALSE)</f>
        <v>7.3610599926381289E-4</v>
      </c>
      <c r="AL120" s="26">
        <v>0</v>
      </c>
      <c r="AM120" s="26">
        <v>7.754227247501278E-3</v>
      </c>
      <c r="AN120" s="25">
        <v>0.25105867570732904</v>
      </c>
    </row>
    <row r="121" spans="1:40" x14ac:dyDescent="0.25">
      <c r="A121" s="4" t="s">
        <v>63</v>
      </c>
      <c r="B121" s="50" t="s">
        <v>177</v>
      </c>
      <c r="C121" s="4" t="s">
        <v>63</v>
      </c>
      <c r="D121" s="49">
        <v>2015</v>
      </c>
      <c r="E121" s="50">
        <v>2016</v>
      </c>
      <c r="F121" s="25">
        <v>0.57078378310115996</v>
      </c>
      <c r="G121" s="25">
        <v>0.86776395786130767</v>
      </c>
      <c r="H121" s="25">
        <v>0.70883260091821165</v>
      </c>
      <c r="I121" s="25">
        <v>0.35482866837030269</v>
      </c>
      <c r="J121" s="2">
        <v>1.2640669028848603E-2</v>
      </c>
      <c r="K121" s="2">
        <v>0.3393211684649306</v>
      </c>
      <c r="L121" s="2">
        <v>2.9877303683578195E-2</v>
      </c>
      <c r="M121" s="57">
        <v>0</v>
      </c>
      <c r="N121" s="41">
        <v>9.9892469554662168E-3</v>
      </c>
      <c r="O121" s="25">
        <v>0.37522722777274481</v>
      </c>
      <c r="P121" s="25">
        <v>0.10263066121800327</v>
      </c>
      <c r="Q121" s="2">
        <v>0.15669139552498448</v>
      </c>
      <c r="R121" s="2">
        <v>0.15669139552498448</v>
      </c>
      <c r="S121" s="2">
        <v>0</v>
      </c>
      <c r="T121" s="45">
        <v>2169.0628115330969</v>
      </c>
      <c r="U121" s="2">
        <v>6.451806311341278E-2</v>
      </c>
      <c r="V121" s="2">
        <v>0.16239529197967673</v>
      </c>
      <c r="W121" s="2">
        <v>7.5680953444773644E-2</v>
      </c>
      <c r="X121" s="2">
        <v>2.8000650387375547E-2</v>
      </c>
      <c r="Y121" s="26">
        <v>6.5161266135341137E-2</v>
      </c>
      <c r="Z121" s="26">
        <v>7.5014877346637379E-2</v>
      </c>
      <c r="AA121" s="26">
        <v>6.8990790892382373E-2</v>
      </c>
      <c r="AB121" s="26">
        <v>0</v>
      </c>
      <c r="AC121" s="64">
        <v>9.9285718042142063E-3</v>
      </c>
      <c r="AD121" s="60">
        <f>VLOOKUP(A121,[1]Лист1!$A$2:$C$87,3,FALSE)</f>
        <v>0.26229999999999998</v>
      </c>
      <c r="AE121" s="59">
        <f>VLOOKUP(A121,[1]Лист1!$A$2:$E$87,5,FALSE)</f>
        <v>5.0325850832729987E-2</v>
      </c>
      <c r="AF121" s="2">
        <v>0.18385450311460419</v>
      </c>
      <c r="AG121" s="2">
        <v>0.45689661916264834</v>
      </c>
      <c r="AH121" s="2">
        <v>1.1525362553654755E-2</v>
      </c>
      <c r="AI121" s="64">
        <v>4.4076880067301153E-4</v>
      </c>
      <c r="AJ121" s="64">
        <v>0.26017340742996753</v>
      </c>
      <c r="AK121" s="26">
        <f>VLOOKUP(A121,[1]Лист1!$A$2:$H$87,8,FALSE)</f>
        <v>1.1424219345012279E-3</v>
      </c>
      <c r="AL121" s="26">
        <v>5.9064230319188546E-2</v>
      </c>
      <c r="AM121" s="26">
        <v>0.13076978064422853</v>
      </c>
      <c r="AN121" s="25">
        <v>0.1606619931395675</v>
      </c>
    </row>
    <row r="122" spans="1:40" x14ac:dyDescent="0.25">
      <c r="A122" s="4" t="s">
        <v>65</v>
      </c>
      <c r="B122" s="7" t="s">
        <v>64</v>
      </c>
      <c r="C122" s="4" t="s">
        <v>65</v>
      </c>
      <c r="D122" s="49">
        <v>2015</v>
      </c>
      <c r="E122" s="50">
        <v>2016</v>
      </c>
      <c r="F122" s="25">
        <v>0.75118421841416394</v>
      </c>
      <c r="G122" s="25">
        <v>0.80758968473765769</v>
      </c>
      <c r="H122" s="25">
        <v>0.88900420388465229</v>
      </c>
      <c r="I122" s="25">
        <v>0.65151325635450319</v>
      </c>
      <c r="J122" s="2">
        <v>8.0862900564708431E-3</v>
      </c>
      <c r="K122" s="2">
        <v>0.19501987411819341</v>
      </c>
      <c r="L122" s="2">
        <v>1.6682551053100958E-2</v>
      </c>
      <c r="M122" s="57">
        <v>0</v>
      </c>
      <c r="N122" s="41">
        <v>2.1280854778147052E-2</v>
      </c>
      <c r="O122" s="25">
        <v>0.47055054735340407</v>
      </c>
      <c r="P122" s="25">
        <v>0.1931589778136315</v>
      </c>
      <c r="Q122" s="2">
        <v>0.64118183516344351</v>
      </c>
      <c r="R122" s="2">
        <v>0.64118183516344351</v>
      </c>
      <c r="S122" s="2">
        <v>0</v>
      </c>
      <c r="T122" s="45">
        <v>1166.0716847459551</v>
      </c>
      <c r="U122" s="2">
        <v>5.0505887022890592E-2</v>
      </c>
      <c r="V122" s="2">
        <v>0.10681046924255141</v>
      </c>
      <c r="W122" s="2">
        <v>7.9279806974963979E-2</v>
      </c>
      <c r="X122" s="2">
        <v>3.1137184210955876E-2</v>
      </c>
      <c r="Y122" s="26">
        <v>6.4481325663596947E-2</v>
      </c>
      <c r="Z122" s="26">
        <v>8.9774234165677383E-2</v>
      </c>
      <c r="AA122" s="26">
        <v>8.9779704192663012E-2</v>
      </c>
      <c r="AB122" s="26">
        <v>0</v>
      </c>
      <c r="AC122" s="64">
        <v>3.1986436564161023E-2</v>
      </c>
      <c r="AD122" s="60">
        <f>VLOOKUP(A122,[1]Лист1!$A$2:$C$87,3,FALSE)</f>
        <v>0.25679999999999997</v>
      </c>
      <c r="AE122" s="59">
        <f>VLOOKUP(A122,[1]Лист1!$A$2:$E$87,5,FALSE)</f>
        <v>5.4143646408839945E-2</v>
      </c>
      <c r="AF122" s="2">
        <v>0.39269861028928321</v>
      </c>
      <c r="AG122" s="2">
        <v>0.44827492523466017</v>
      </c>
      <c r="AH122" s="2">
        <v>4.9874583926738367E-2</v>
      </c>
      <c r="AI122" s="64">
        <v>2.1745374003682254E-3</v>
      </c>
      <c r="AJ122" s="64">
        <v>0.34148995273648264</v>
      </c>
      <c r="AK122" s="26">
        <f>VLOOKUP(A122,[1]Лист1!$A$2:$H$87,8,FALSE)</f>
        <v>7.7821011673164778E-4</v>
      </c>
      <c r="AL122" s="26">
        <v>0</v>
      </c>
      <c r="AM122" s="26">
        <v>5.4827273781385188E-2</v>
      </c>
      <c r="AN122" s="25">
        <v>0.64118183516344096</v>
      </c>
    </row>
    <row r="123" spans="1:40" x14ac:dyDescent="0.25">
      <c r="A123" s="4" t="s">
        <v>67</v>
      </c>
      <c r="B123" s="7" t="s">
        <v>66</v>
      </c>
      <c r="C123" s="4" t="s">
        <v>67</v>
      </c>
      <c r="D123" s="49">
        <v>2015</v>
      </c>
      <c r="E123" s="50">
        <v>2016</v>
      </c>
      <c r="F123" s="25">
        <v>0.6274861416749733</v>
      </c>
      <c r="G123" s="25">
        <v>0.78276466704660252</v>
      </c>
      <c r="H123" s="25">
        <v>0.76221372542810528</v>
      </c>
      <c r="I123" s="25">
        <v>0.36811229545955859</v>
      </c>
      <c r="J123" s="2">
        <v>8.7753302811272499E-2</v>
      </c>
      <c r="K123" s="2">
        <v>0.33142870725497992</v>
      </c>
      <c r="L123" s="2">
        <v>0.2223624995706123</v>
      </c>
      <c r="M123" s="57">
        <v>0</v>
      </c>
      <c r="N123" s="41">
        <v>0.12710573293496233</v>
      </c>
      <c r="O123" s="25">
        <v>0.31290851485006599</v>
      </c>
      <c r="P123" s="25">
        <v>0.15935013262350109</v>
      </c>
      <c r="Q123" s="2">
        <v>0.72914382279681111</v>
      </c>
      <c r="R123" s="2">
        <v>0.72914382279681111</v>
      </c>
      <c r="S123" s="2">
        <v>0</v>
      </c>
      <c r="T123" s="45">
        <v>1229.0664660557584</v>
      </c>
      <c r="U123" s="2">
        <v>7.4118269179217683E-2</v>
      </c>
      <c r="V123" s="2">
        <v>0.12814220887336494</v>
      </c>
      <c r="W123" s="2">
        <v>9.2831530660281034E-2</v>
      </c>
      <c r="X123" s="2">
        <v>4.5589235721330251E-2</v>
      </c>
      <c r="Y123" s="26">
        <v>2.1531839798342303E-2</v>
      </c>
      <c r="Z123" s="26">
        <v>3.8900377608796451E-2</v>
      </c>
      <c r="AA123" s="26">
        <v>2.2432611189947518E-2</v>
      </c>
      <c r="AB123" s="26">
        <v>0</v>
      </c>
      <c r="AC123" s="64">
        <v>0.15665086995426658</v>
      </c>
      <c r="AD123" s="60">
        <f>VLOOKUP(A123,[1]Лист1!$A$2:$C$87,3,FALSE)</f>
        <v>0.30549999999999999</v>
      </c>
      <c r="AE123" s="59">
        <f>VLOOKUP(A123,[1]Лист1!$A$2:$E$87,5,FALSE)</f>
        <v>5.3006819590824567E-2</v>
      </c>
      <c r="AF123" s="2">
        <v>9.0652010123599525E-2</v>
      </c>
      <c r="AG123" s="2">
        <v>0.25792757271133521</v>
      </c>
      <c r="AH123" s="2">
        <v>0.1659068684337377</v>
      </c>
      <c r="AI123" s="64">
        <v>1.9474341048712564E-2</v>
      </c>
      <c r="AJ123" s="64">
        <v>0.43671049717122645</v>
      </c>
      <c r="AK123" s="26">
        <f>VLOOKUP(A123,[1]Лист1!$A$2:$H$87,8,FALSE)</f>
        <v>2.9373368146214489E-3</v>
      </c>
      <c r="AL123" s="26">
        <v>0</v>
      </c>
      <c r="AM123" s="26">
        <v>3.0075191172986342E-2</v>
      </c>
      <c r="AN123" s="25">
        <v>0.72914382279676482</v>
      </c>
    </row>
    <row r="124" spans="1:40" x14ac:dyDescent="0.25">
      <c r="A124" s="4" t="s">
        <v>69</v>
      </c>
      <c r="B124" s="7" t="s">
        <v>68</v>
      </c>
      <c r="C124" s="4" t="s">
        <v>69</v>
      </c>
      <c r="D124" s="49">
        <v>2015</v>
      </c>
      <c r="E124" s="50">
        <v>2016</v>
      </c>
      <c r="F124" s="25">
        <v>0.68702941038755838</v>
      </c>
      <c r="G124" s="25">
        <v>0.85614121972824531</v>
      </c>
      <c r="H124" s="25">
        <v>0.78244439647515496</v>
      </c>
      <c r="I124" s="25">
        <v>0.40399202097467091</v>
      </c>
      <c r="J124" s="2">
        <v>9.7444135600355392E-2</v>
      </c>
      <c r="K124" s="2">
        <v>0.42546615192331505</v>
      </c>
      <c r="L124" s="2">
        <v>0.23796236446889887</v>
      </c>
      <c r="M124" s="57">
        <v>0</v>
      </c>
      <c r="N124" s="41">
        <v>0.17949907065129547</v>
      </c>
      <c r="O124" s="25">
        <v>0.49839515331327261</v>
      </c>
      <c r="P124" s="25">
        <v>0.23303070435597237</v>
      </c>
      <c r="Q124" s="2">
        <v>0.40380286168064267</v>
      </c>
      <c r="R124" s="2">
        <v>0.40380286168064267</v>
      </c>
      <c r="S124" s="2">
        <v>0</v>
      </c>
      <c r="T124" s="45">
        <v>1376.7275332778825</v>
      </c>
      <c r="U124" s="2">
        <v>3.5943186410219118E-2</v>
      </c>
      <c r="V124" s="2">
        <v>0.13524778726015635</v>
      </c>
      <c r="W124" s="2">
        <v>7.5975382211702303E-2</v>
      </c>
      <c r="X124" s="2">
        <v>3.2811264373009179E-2</v>
      </c>
      <c r="Y124" s="26">
        <v>5.7058233370486391E-2</v>
      </c>
      <c r="Z124" s="26">
        <v>6.7687381917417924E-2</v>
      </c>
      <c r="AA124" s="26">
        <v>5.9183026505068487E-2</v>
      </c>
      <c r="AB124" s="26">
        <v>0</v>
      </c>
      <c r="AC124" s="64">
        <v>0.11175358463612022</v>
      </c>
      <c r="AD124" s="60">
        <f>VLOOKUP(A124,[1]Лист1!$A$2:$C$87,3,FALSE)</f>
        <v>0.33779999999999999</v>
      </c>
      <c r="AE124" s="59">
        <f>VLOOKUP(A124,[1]Лист1!$A$2:$E$87,5,FALSE)</f>
        <v>2.6232343614874597E-2</v>
      </c>
      <c r="AF124" s="2">
        <v>0.15245505190320358</v>
      </c>
      <c r="AG124" s="2">
        <v>0.2976945202937934</v>
      </c>
      <c r="AH124" s="2">
        <v>0.24162051067282334</v>
      </c>
      <c r="AI124" s="64">
        <v>1.2145314092412094E-2</v>
      </c>
      <c r="AJ124" s="64">
        <v>0.38918973790685019</v>
      </c>
      <c r="AK124" s="26">
        <f>VLOOKUP(A124,[1]Лист1!$A$2:$H$87,8,FALSE)</f>
        <v>7.3464590067587486E-3</v>
      </c>
      <c r="AL124" s="26">
        <v>5.6013655055045408E-2</v>
      </c>
      <c r="AM124" s="26">
        <v>0.10591460287986973</v>
      </c>
      <c r="AN124" s="25">
        <v>0.63422973902956403</v>
      </c>
    </row>
    <row r="125" spans="1:40" x14ac:dyDescent="0.25">
      <c r="A125" s="4" t="s">
        <v>70</v>
      </c>
      <c r="B125" s="7" t="s">
        <v>197</v>
      </c>
      <c r="C125" s="4" t="s">
        <v>70</v>
      </c>
      <c r="D125" s="49">
        <v>2015</v>
      </c>
      <c r="E125" s="50">
        <v>2016</v>
      </c>
      <c r="F125" s="25">
        <v>0.66187004282807094</v>
      </c>
      <c r="G125" s="25">
        <v>0.63366150482918848</v>
      </c>
      <c r="H125" s="25">
        <v>0.81817542513357855</v>
      </c>
      <c r="I125" s="25">
        <v>0.40003971833221802</v>
      </c>
      <c r="J125" s="2">
        <v>9.7079986524637563E-2</v>
      </c>
      <c r="K125" s="2">
        <v>0.35526430235704959</v>
      </c>
      <c r="L125" s="2">
        <v>0.20472653365908114</v>
      </c>
      <c r="M125" s="57">
        <v>2.0318653633235106E-2</v>
      </c>
      <c r="N125" s="41">
        <v>8.5098552257018237E-3</v>
      </c>
      <c r="O125" s="25">
        <v>0.44251280407816634</v>
      </c>
      <c r="P125" s="25">
        <v>0.29713639117804874</v>
      </c>
      <c r="Q125" s="2">
        <v>4.3038781165105101E-2</v>
      </c>
      <c r="R125" s="2">
        <v>4.3038781165105101E-2</v>
      </c>
      <c r="S125" s="2">
        <v>9.5439480273392788E-2</v>
      </c>
      <c r="T125" s="45">
        <v>1237.1371663734983</v>
      </c>
      <c r="U125" s="2">
        <v>2.8569622385086934E-2</v>
      </c>
      <c r="V125" s="2">
        <v>0.11278175222460574</v>
      </c>
      <c r="W125" s="2">
        <v>4.466808072226415E-2</v>
      </c>
      <c r="X125" s="2">
        <v>3.1207263422891679E-2</v>
      </c>
      <c r="Y125" s="26">
        <v>2.0499780357072377E-2</v>
      </c>
      <c r="Z125" s="26">
        <v>7.5049290704468682E-2</v>
      </c>
      <c r="AA125" s="26">
        <v>2.5719658475716441E-2</v>
      </c>
      <c r="AB125" s="26">
        <v>1.0600531292726693E-2</v>
      </c>
      <c r="AC125" s="64">
        <v>7.8057798394586238E-3</v>
      </c>
      <c r="AD125" s="60">
        <f>VLOOKUP(A125,[1]Лист1!$A$2:$C$87,3,FALSE)</f>
        <v>0.32390000000000002</v>
      </c>
      <c r="AE125" s="59">
        <f>VLOOKUP(A125,[1]Лист1!$A$2:$E$87,5,FALSE)</f>
        <v>1.6697024893746217E-2</v>
      </c>
      <c r="AF125" s="2">
        <v>0.36520865663878316</v>
      </c>
      <c r="AG125" s="2">
        <v>0.40734953879630037</v>
      </c>
      <c r="AH125" s="2">
        <v>1.6457054980369937E-2</v>
      </c>
      <c r="AI125" s="64">
        <v>3.8473497831222736E-4</v>
      </c>
      <c r="AJ125" s="64">
        <v>0.2872197823801319</v>
      </c>
      <c r="AK125" s="26">
        <f>VLOOKUP(A125,[1]Лист1!$A$2:$H$87,8,FALSE)</f>
        <v>2.7709359605909991E-3</v>
      </c>
      <c r="AL125" s="26">
        <v>1.0456630596810483E-2</v>
      </c>
      <c r="AM125" s="26">
        <v>0.12247306920805262</v>
      </c>
      <c r="AN125" s="25">
        <v>4.4259132081077915E-2</v>
      </c>
    </row>
    <row r="126" spans="1:40" x14ac:dyDescent="0.25">
      <c r="A126" s="4" t="s">
        <v>71</v>
      </c>
      <c r="B126" s="7" t="s">
        <v>166</v>
      </c>
      <c r="C126" s="4" t="s">
        <v>71</v>
      </c>
      <c r="D126" s="49">
        <v>2015</v>
      </c>
      <c r="E126" s="50">
        <v>2016</v>
      </c>
      <c r="F126" s="25">
        <v>0.55863281379479812</v>
      </c>
      <c r="G126" s="25">
        <v>0.61173640180244238</v>
      </c>
      <c r="H126" s="25">
        <v>0.65494848107429759</v>
      </c>
      <c r="I126" s="25">
        <v>0.40154232734665352</v>
      </c>
      <c r="J126" s="2">
        <v>2.7606849733208098E-2</v>
      </c>
      <c r="K126" s="2">
        <v>0.17440495243290197</v>
      </c>
      <c r="L126" s="2">
        <v>5.2926609328537551E-2</v>
      </c>
      <c r="M126" s="57">
        <v>5.3968508185568795E-4</v>
      </c>
      <c r="N126" s="41">
        <v>6.6666763186571568E-2</v>
      </c>
      <c r="O126" s="25">
        <v>0.42492502820170347</v>
      </c>
      <c r="P126" s="25">
        <v>0.10464931417660771</v>
      </c>
      <c r="Q126" s="2">
        <v>0.4273158080361843</v>
      </c>
      <c r="R126" s="2">
        <v>0.4273158080361843</v>
      </c>
      <c r="S126" s="2">
        <v>1.0696536611175527E-3</v>
      </c>
      <c r="T126" s="45">
        <v>1237.6950380046337</v>
      </c>
      <c r="U126" s="2">
        <v>4.1537681597250638E-2</v>
      </c>
      <c r="V126" s="2">
        <v>0.16556345280169124</v>
      </c>
      <c r="W126" s="2">
        <v>7.0289934353034447E-2</v>
      </c>
      <c r="X126" s="2">
        <v>1.4357331778962418E-2</v>
      </c>
      <c r="Y126" s="26">
        <v>5.5784238716281437E-2</v>
      </c>
      <c r="Z126" s="26">
        <v>0.15452450986459082</v>
      </c>
      <c r="AA126" s="26">
        <v>8.573270138394419E-2</v>
      </c>
      <c r="AB126" s="26">
        <v>5.2749367359254144E-3</v>
      </c>
      <c r="AC126" s="64">
        <v>5.4949526463209088E-2</v>
      </c>
      <c r="AD126" s="60">
        <f>VLOOKUP(A126,[1]Лист1!$A$2:$C$87,3,FALSE)</f>
        <v>0.32069999999999999</v>
      </c>
      <c r="AE126" s="59">
        <f>VLOOKUP(A126,[1]Лист1!$A$2:$E$87,5,FALSE)</f>
        <v>3.0825022665457967E-2</v>
      </c>
      <c r="AF126" s="2">
        <v>0.18522928588481277</v>
      </c>
      <c r="AG126" s="2">
        <v>0.25056794831504653</v>
      </c>
      <c r="AH126" s="2">
        <v>7.7886052290736918E-2</v>
      </c>
      <c r="AI126" s="64">
        <v>4.8643921636366879E-3</v>
      </c>
      <c r="AJ126" s="64">
        <v>0.32592759987619585</v>
      </c>
      <c r="AK126" s="26">
        <f>VLOOKUP(A126,[1]Лист1!$A$2:$H$87,8,FALSE)</f>
        <v>2.4883359253499936E-3</v>
      </c>
      <c r="AL126" s="26">
        <v>1.8379596934674596E-2</v>
      </c>
      <c r="AM126" s="26">
        <v>6.6198968495212673E-2</v>
      </c>
      <c r="AN126" s="25">
        <v>0.45299605120510933</v>
      </c>
    </row>
    <row r="127" spans="1:40" x14ac:dyDescent="0.25">
      <c r="A127" s="4" t="s">
        <v>73</v>
      </c>
      <c r="B127" s="7" t="s">
        <v>72</v>
      </c>
      <c r="C127" s="4" t="s">
        <v>73</v>
      </c>
      <c r="D127" s="49">
        <v>2015</v>
      </c>
      <c r="E127" s="50">
        <v>2016</v>
      </c>
      <c r="F127" s="25">
        <v>0.68752854122861951</v>
      </c>
      <c r="G127" s="25">
        <v>0.81424657873544282</v>
      </c>
      <c r="H127" s="25">
        <v>0.7889226939556403</v>
      </c>
      <c r="I127" s="25">
        <v>0.42907420010950365</v>
      </c>
      <c r="J127" s="2">
        <v>9.6231045746682495E-2</v>
      </c>
      <c r="K127" s="2">
        <v>0.35895860776457539</v>
      </c>
      <c r="L127" s="2">
        <v>0.19878490063073995</v>
      </c>
      <c r="M127" s="57">
        <v>3.5918954286982595E-3</v>
      </c>
      <c r="N127" s="41">
        <v>0.14270779796800612</v>
      </c>
      <c r="O127" s="25">
        <v>0.52524379483404748</v>
      </c>
      <c r="P127" s="25">
        <v>9.9911440238398305E-2</v>
      </c>
      <c r="Q127" s="2">
        <v>0.27310879412767797</v>
      </c>
      <c r="R127" s="2">
        <v>0.27310879412767797</v>
      </c>
      <c r="S127" s="2">
        <v>9.1973690018919939E-3</v>
      </c>
      <c r="T127" s="45">
        <v>1484.5057409103636</v>
      </c>
      <c r="U127" s="2">
        <v>4.7079290720989375E-2</v>
      </c>
      <c r="V127" s="2">
        <v>0.15638009512848877</v>
      </c>
      <c r="W127" s="2">
        <v>9.8370457724269236E-2</v>
      </c>
      <c r="X127" s="2">
        <v>1.7277761064498864E-2</v>
      </c>
      <c r="Y127" s="26">
        <v>5.8769524899500263E-2</v>
      </c>
      <c r="Z127" s="26">
        <v>7.1130466164268491E-2</v>
      </c>
      <c r="AA127" s="26">
        <v>7.5139169942837869E-2</v>
      </c>
      <c r="AB127" s="26">
        <v>2.5209876119437844E-2</v>
      </c>
      <c r="AC127" s="64">
        <v>0.10982632225687189</v>
      </c>
      <c r="AD127" s="60">
        <f>VLOOKUP(A127,[1]Лист1!$A$2:$C$87,3,FALSE)</f>
        <v>0.30990000000000001</v>
      </c>
      <c r="AE127" s="59">
        <f>VLOOKUP(A127,[1]Лист1!$A$2:$E$87,5,FALSE)</f>
        <v>4.7926267281105994E-2</v>
      </c>
      <c r="AF127" s="2">
        <v>0.11006214560169648</v>
      </c>
      <c r="AG127" s="2">
        <v>0.30917454368174557</v>
      </c>
      <c r="AH127" s="2">
        <v>0.17483793086562902</v>
      </c>
      <c r="AI127" s="64">
        <v>1.1560947348541838E-2</v>
      </c>
      <c r="AJ127" s="64">
        <v>0.39643316720732363</v>
      </c>
      <c r="AK127" s="26">
        <f>VLOOKUP(A127,[1]Лист1!$A$2:$H$87,8,FALSE)</f>
        <v>8.3199999999999715E-3</v>
      </c>
      <c r="AL127" s="26">
        <v>3.4537359049865552E-3</v>
      </c>
      <c r="AM127" s="26">
        <v>6.802915532118102E-2</v>
      </c>
      <c r="AN127" s="25">
        <v>0.28672034394816964</v>
      </c>
    </row>
    <row r="128" spans="1:40" x14ac:dyDescent="0.25">
      <c r="A128" s="4" t="s">
        <v>75</v>
      </c>
      <c r="B128" s="7" t="s">
        <v>74</v>
      </c>
      <c r="C128" s="4" t="s">
        <v>75</v>
      </c>
      <c r="D128" s="49">
        <v>2015</v>
      </c>
      <c r="E128" s="50">
        <v>2016</v>
      </c>
      <c r="F128" s="25">
        <v>0.54988977489870594</v>
      </c>
      <c r="G128" s="25">
        <v>0.52339722031873748</v>
      </c>
      <c r="H128" s="25">
        <v>0.61813460927028807</v>
      </c>
      <c r="I128" s="25">
        <v>0.3485614451070323</v>
      </c>
      <c r="J128" s="2">
        <v>7.5726359853327624E-2</v>
      </c>
      <c r="K128" s="2">
        <v>0.23419998937753483</v>
      </c>
      <c r="L128" s="2">
        <v>0.16961270732367811</v>
      </c>
      <c r="M128" s="57">
        <v>0</v>
      </c>
      <c r="N128" s="41">
        <v>5.4965132271791457E-2</v>
      </c>
      <c r="O128" s="25">
        <v>0.34119987935195367</v>
      </c>
      <c r="P128" s="25">
        <v>8.0184700846092888E-2</v>
      </c>
      <c r="Q128" s="2">
        <v>0.27236491265571322</v>
      </c>
      <c r="R128" s="2">
        <v>0.27236491265571322</v>
      </c>
      <c r="S128" s="2">
        <v>0</v>
      </c>
      <c r="T128" s="45">
        <v>1582.9966156247672</v>
      </c>
      <c r="U128" s="2">
        <v>7.9244475363875314E-2</v>
      </c>
      <c r="V128" s="2">
        <v>0.12954178738781078</v>
      </c>
      <c r="W128" s="2">
        <v>9.9704485850784494E-2</v>
      </c>
      <c r="X128" s="2">
        <v>2.6366688608134525E-2</v>
      </c>
      <c r="Y128" s="26">
        <v>1.8396678696483947E-2</v>
      </c>
      <c r="Z128" s="26">
        <v>2.9792957175537971E-2</v>
      </c>
      <c r="AA128" s="26">
        <v>1.6781232400390145E-2</v>
      </c>
      <c r="AB128" s="26">
        <v>0</v>
      </c>
      <c r="AC128" s="64">
        <v>0.10382457962313311</v>
      </c>
      <c r="AD128" s="60">
        <f>VLOOKUP(A128,[1]Лист1!$A$2:$C$87,3,FALSE)</f>
        <v>0.3271</v>
      </c>
      <c r="AE128" s="59">
        <f>VLOOKUP(A128,[1]Лист1!$A$2:$E$87,5,FALSE)</f>
        <v>5.2982049797336374E-2</v>
      </c>
      <c r="AF128" s="2">
        <v>0.23311653798853274</v>
      </c>
      <c r="AG128" s="2">
        <v>0.23779535603378935</v>
      </c>
      <c r="AH128" s="2">
        <v>0.10731775097493712</v>
      </c>
      <c r="AI128" s="64">
        <v>1.260417922217048E-2</v>
      </c>
      <c r="AJ128" s="64">
        <v>0.39893383650308178</v>
      </c>
      <c r="AK128" s="26">
        <f>VLOOKUP(A128,[1]Лист1!$A$2:$H$87,8,FALSE)</f>
        <v>1.5262515262515276E-3</v>
      </c>
      <c r="AL128" s="26">
        <v>0</v>
      </c>
      <c r="AM128" s="26">
        <v>1.4682308225882216E-2</v>
      </c>
      <c r="AN128" s="25">
        <v>0.272364912655714</v>
      </c>
    </row>
    <row r="129" spans="1:40" x14ac:dyDescent="0.25">
      <c r="A129" s="4" t="s">
        <v>77</v>
      </c>
      <c r="B129" s="7" t="s">
        <v>76</v>
      </c>
      <c r="C129" s="4" t="s">
        <v>77</v>
      </c>
      <c r="D129" s="49">
        <v>2015</v>
      </c>
      <c r="E129" s="50">
        <v>2016</v>
      </c>
      <c r="F129" s="25">
        <v>0.58617316497849359</v>
      </c>
      <c r="G129" s="25">
        <v>0.76899053039405507</v>
      </c>
      <c r="H129" s="25">
        <v>0.74477303456487309</v>
      </c>
      <c r="I129" s="25">
        <v>0.35788259700004255</v>
      </c>
      <c r="J129" s="2">
        <v>0.10984512891564979</v>
      </c>
      <c r="K129" s="2">
        <v>0.43935241930028929</v>
      </c>
      <c r="L129" s="2">
        <v>0.23188512849687815</v>
      </c>
      <c r="M129" s="57">
        <v>8.0647680670617606E-3</v>
      </c>
      <c r="N129" s="41">
        <v>0.14807198902184091</v>
      </c>
      <c r="O129" s="25">
        <v>0.38035930733073398</v>
      </c>
      <c r="P129" s="25">
        <v>0.30418488811245559</v>
      </c>
      <c r="Q129" s="2">
        <v>0.5914369137696559</v>
      </c>
      <c r="R129" s="2">
        <v>0.5914369137696559</v>
      </c>
      <c r="S129" s="2">
        <v>4.3197015314016325E-2</v>
      </c>
      <c r="T129" s="45">
        <v>1443.5192859570839</v>
      </c>
      <c r="U129" s="2">
        <v>7.5012864644137298E-2</v>
      </c>
      <c r="V129" s="2">
        <v>0.15604991824612849</v>
      </c>
      <c r="W129" s="2">
        <v>9.6686067669978865E-2</v>
      </c>
      <c r="X129" s="2">
        <v>8.7394819268427001E-2</v>
      </c>
      <c r="Y129" s="26">
        <v>3.0231196049621593E-2</v>
      </c>
      <c r="Z129" s="26">
        <v>4.7049955501362511E-2</v>
      </c>
      <c r="AA129" s="26">
        <v>3.7570368700618452E-2</v>
      </c>
      <c r="AB129" s="26">
        <v>1.927422570783786E-2</v>
      </c>
      <c r="AC129" s="64">
        <v>0.15290489976582294</v>
      </c>
      <c r="AD129" s="60">
        <f>VLOOKUP(A129,[1]Лист1!$A$2:$C$87,3,FALSE)</f>
        <v>0.30609999999999998</v>
      </c>
      <c r="AE129" s="59">
        <f>VLOOKUP(A129,[1]Лист1!$A$2:$E$87,5,FALSE)</f>
        <v>4.7307812013694342E-2</v>
      </c>
      <c r="AF129" s="2">
        <v>0.14448301348097892</v>
      </c>
      <c r="AG129" s="2">
        <v>0.26937161714839231</v>
      </c>
      <c r="AH129" s="2">
        <v>0.25519788610331923</v>
      </c>
      <c r="AI129" s="64">
        <v>2.6392355016255545E-2</v>
      </c>
      <c r="AJ129" s="64">
        <v>0.46777947171411749</v>
      </c>
      <c r="AK129" s="26">
        <f>VLOOKUP(A129,[1]Лист1!$A$2:$H$87,8,FALSE)</f>
        <v>4.5528455284553244E-3</v>
      </c>
      <c r="AL129" s="26">
        <v>8.6718944950999327E-3</v>
      </c>
      <c r="AM129" s="26">
        <v>3.6442524340192094E-2</v>
      </c>
      <c r="AN129" s="25">
        <v>0.59376108136565997</v>
      </c>
    </row>
    <row r="130" spans="1:40" x14ac:dyDescent="0.25">
      <c r="A130" s="4" t="s">
        <v>79</v>
      </c>
      <c r="B130" s="7" t="s">
        <v>78</v>
      </c>
      <c r="C130" s="4" t="s">
        <v>79</v>
      </c>
      <c r="D130" s="49">
        <v>2015</v>
      </c>
      <c r="E130" s="50">
        <v>2016</v>
      </c>
      <c r="F130" s="25">
        <v>0.6624324785589577</v>
      </c>
      <c r="G130" s="25">
        <v>0.77598520317526987</v>
      </c>
      <c r="H130" s="25">
        <v>0.71981468210483335</v>
      </c>
      <c r="I130" s="25">
        <v>0.54247829222303035</v>
      </c>
      <c r="J130" s="2">
        <v>0.12589141413798707</v>
      </c>
      <c r="K130" s="2">
        <v>0.38297431909500146</v>
      </c>
      <c r="L130" s="2">
        <v>0.28865338648865413</v>
      </c>
      <c r="M130" s="57">
        <v>0</v>
      </c>
      <c r="N130" s="41">
        <v>0.10418491709222985</v>
      </c>
      <c r="O130" s="25">
        <v>0.38212574559824358</v>
      </c>
      <c r="P130" s="25">
        <v>8.0426760086116988E-2</v>
      </c>
      <c r="Q130" s="2">
        <v>0.62410146313190595</v>
      </c>
      <c r="R130" s="2">
        <v>0.62410146313190595</v>
      </c>
      <c r="S130" s="2">
        <v>0</v>
      </c>
      <c r="T130" s="45">
        <v>1564.6914693912393</v>
      </c>
      <c r="U130" s="2">
        <v>9.3410188577279618E-2</v>
      </c>
      <c r="V130" s="2">
        <v>0.11963760283141511</v>
      </c>
      <c r="W130" s="2">
        <v>0.1658403442574313</v>
      </c>
      <c r="X130" s="2">
        <v>2.5195399505358009E-2</v>
      </c>
      <c r="Y130" s="26">
        <v>1.5321031470488347E-2</v>
      </c>
      <c r="Z130" s="26">
        <v>2.4609207760412317E-2</v>
      </c>
      <c r="AA130" s="26">
        <v>1.6657026876718994E-2</v>
      </c>
      <c r="AB130" s="26">
        <v>0</v>
      </c>
      <c r="AC130" s="64">
        <v>0.19592553238790841</v>
      </c>
      <c r="AD130" s="60">
        <f>VLOOKUP(A130,[1]Лист1!$A$2:$C$87,3,FALSE)</f>
        <v>0.30890000000000001</v>
      </c>
      <c r="AE130" s="59">
        <f>VLOOKUP(A130,[1]Лист1!$A$2:$E$87,5,FALSE)</f>
        <v>8.283847980997619E-2</v>
      </c>
      <c r="AF130" s="2">
        <v>0.25184707722514726</v>
      </c>
      <c r="AG130" s="2">
        <v>0.33905047838255975</v>
      </c>
      <c r="AH130" s="2">
        <v>0.27339379171967976</v>
      </c>
      <c r="AI130" s="64">
        <v>3.0643772106902896E-2</v>
      </c>
      <c r="AJ130" s="64">
        <v>0.47102703145161962</v>
      </c>
      <c r="AK130" s="26">
        <f>VLOOKUP(A130,[1]Лист1!$A$2:$H$87,8,FALSE)</f>
        <v>2.583144979011842E-3</v>
      </c>
      <c r="AL130" s="26">
        <v>1.0326961799460844E-2</v>
      </c>
      <c r="AM130" s="26">
        <v>1.823012969997824E-2</v>
      </c>
      <c r="AN130" s="25">
        <v>0.63752508431358779</v>
      </c>
    </row>
    <row r="131" spans="1:40" x14ac:dyDescent="0.25">
      <c r="A131" s="4" t="s">
        <v>81</v>
      </c>
      <c r="B131" s="7" t="s">
        <v>80</v>
      </c>
      <c r="C131" s="4" t="s">
        <v>81</v>
      </c>
      <c r="D131" s="49">
        <v>2015</v>
      </c>
      <c r="E131" s="50">
        <v>2016</v>
      </c>
      <c r="F131" s="25">
        <v>0.73894245761048272</v>
      </c>
      <c r="G131" s="25">
        <v>0.79508939932133904</v>
      </c>
      <c r="H131" s="25">
        <v>0.78496886012173572</v>
      </c>
      <c r="I131" s="25">
        <v>0.66948553057378191</v>
      </c>
      <c r="J131" s="2">
        <v>0.14156905517252077</v>
      </c>
      <c r="K131" s="2">
        <v>0.38523059020114303</v>
      </c>
      <c r="L131" s="2">
        <v>0.23743621937987228</v>
      </c>
      <c r="M131" s="57">
        <v>1.0459811600703082E-2</v>
      </c>
      <c r="N131" s="41">
        <v>6.6289433732854453E-2</v>
      </c>
      <c r="O131" s="25">
        <v>0.20460021257934877</v>
      </c>
      <c r="P131" s="25">
        <v>0.12818091635601628</v>
      </c>
      <c r="Q131" s="2">
        <v>0.46316427761204781</v>
      </c>
      <c r="R131" s="2">
        <v>0.46316427761204781</v>
      </c>
      <c r="S131" s="2">
        <v>5.3162723054523117E-2</v>
      </c>
      <c r="T131" s="45">
        <v>2482.246595725328</v>
      </c>
      <c r="U131" s="2">
        <v>0.13826394127400507</v>
      </c>
      <c r="V131" s="2">
        <v>0.15610757175422782</v>
      </c>
      <c r="W131" s="2">
        <v>0.13780578235344987</v>
      </c>
      <c r="X131" s="2">
        <v>4.9474936311689068E-2</v>
      </c>
      <c r="Y131" s="26">
        <v>1.8860498014459742E-2</v>
      </c>
      <c r="Z131" s="26">
        <v>3.8634317434063682E-2</v>
      </c>
      <c r="AA131" s="26">
        <v>2.7517948631990082E-2</v>
      </c>
      <c r="AB131" s="26">
        <v>2.2607371763293017E-2</v>
      </c>
      <c r="AC131" s="64">
        <v>0.17730676628182584</v>
      </c>
      <c r="AD131" s="60">
        <f>VLOOKUP(A131,[1]Лист1!$A$2:$C$87,3,FALSE)</f>
        <v>0.32490000000000002</v>
      </c>
      <c r="AE131" s="59">
        <f>VLOOKUP(A131,[1]Лист1!$A$2:$E$87,5,FALSE)</f>
        <v>0.11083743842364527</v>
      </c>
      <c r="AF131" s="2">
        <v>0.28346976676563335</v>
      </c>
      <c r="AG131" s="2">
        <v>0.35890408141271657</v>
      </c>
      <c r="AH131" s="2">
        <v>0.16231617215213606</v>
      </c>
      <c r="AI131" s="64">
        <v>2.8236080347623104E-2</v>
      </c>
      <c r="AJ131" s="64">
        <v>0.44128172151113543</v>
      </c>
      <c r="AK131" s="26">
        <f>VLOOKUP(A131,[1]Лист1!$A$2:$H$87,8,FALSE)</f>
        <v>3.3742331288343246E-3</v>
      </c>
      <c r="AL131" s="26">
        <v>2.2129421999418659E-2</v>
      </c>
      <c r="AM131" s="26">
        <v>2.5271824717385705E-2</v>
      </c>
      <c r="AN131" s="25">
        <v>0.46979225779444972</v>
      </c>
    </row>
    <row r="132" spans="1:40" x14ac:dyDescent="0.25">
      <c r="A132" s="4" t="s">
        <v>83</v>
      </c>
      <c r="B132" s="7" t="s">
        <v>82</v>
      </c>
      <c r="C132" s="4" t="s">
        <v>83</v>
      </c>
      <c r="D132" s="49">
        <v>2015</v>
      </c>
      <c r="E132" s="50">
        <v>2016</v>
      </c>
      <c r="F132" s="25">
        <v>0.78162075951432597</v>
      </c>
      <c r="G132" s="25">
        <v>0.82544564577194668</v>
      </c>
      <c r="H132" s="25">
        <v>0.87138910065522479</v>
      </c>
      <c r="I132" s="25">
        <v>0.56360951942236082</v>
      </c>
      <c r="J132" s="2">
        <v>0.20282692143056402</v>
      </c>
      <c r="K132" s="2">
        <v>0.40933818740269373</v>
      </c>
      <c r="L132" s="2">
        <v>0.42906092937856261</v>
      </c>
      <c r="M132" s="57">
        <v>0</v>
      </c>
      <c r="N132" s="41">
        <v>0.16432782210847241</v>
      </c>
      <c r="O132" s="25">
        <v>0.42560019301580448</v>
      </c>
      <c r="P132" s="25">
        <v>0.17651205092283259</v>
      </c>
      <c r="Q132" s="2">
        <v>0.52765323200793246</v>
      </c>
      <c r="R132" s="2">
        <v>0.52765323200793246</v>
      </c>
      <c r="S132" s="2">
        <v>0</v>
      </c>
      <c r="T132" s="45">
        <v>1124.4165399438295</v>
      </c>
      <c r="U132" s="2">
        <v>6.6431770454917757E-2</v>
      </c>
      <c r="V132" s="2">
        <v>0.20600466498124051</v>
      </c>
      <c r="W132" s="2">
        <v>0.11833030674962322</v>
      </c>
      <c r="X132" s="2">
        <v>4.2152392515909597E-2</v>
      </c>
      <c r="Y132" s="26">
        <v>1.1714599633737105E-2</v>
      </c>
      <c r="Z132" s="26">
        <v>3.8466859485309875E-2</v>
      </c>
      <c r="AA132" s="26">
        <v>1.3806316049083186E-2</v>
      </c>
      <c r="AB132" s="26">
        <v>0</v>
      </c>
      <c r="AC132" s="64">
        <v>0.14645408587918027</v>
      </c>
      <c r="AD132" s="60">
        <f>VLOOKUP(A132,[1]Лист1!$A$2:$C$87,3,FALSE)</f>
        <v>0.29430000000000001</v>
      </c>
      <c r="AE132" s="59">
        <f>VLOOKUP(A132,[1]Лист1!$A$2:$E$87,5,FALSE)</f>
        <v>6.4823641563393625E-2</v>
      </c>
      <c r="AF132" s="2">
        <v>0.32765292457498851</v>
      </c>
      <c r="AG132" s="2">
        <v>0.30996347965158605</v>
      </c>
      <c r="AH132" s="2">
        <v>0.24598985691201239</v>
      </c>
      <c r="AI132" s="64">
        <v>2.7038381950783497E-2</v>
      </c>
      <c r="AJ132" s="64">
        <v>0.48935866002279538</v>
      </c>
      <c r="AK132" s="26">
        <f>VLOOKUP(A132,[1]Лист1!$A$2:$H$87,8,FALSE)</f>
        <v>4.0609137055836854E-3</v>
      </c>
      <c r="AL132" s="26">
        <v>0</v>
      </c>
      <c r="AM132" s="26">
        <v>2.5000129877388706E-2</v>
      </c>
      <c r="AN132" s="25">
        <v>0.52765323200795211</v>
      </c>
    </row>
    <row r="133" spans="1:40" x14ac:dyDescent="0.25">
      <c r="A133" s="4" t="s">
        <v>85</v>
      </c>
      <c r="B133" s="7" t="s">
        <v>84</v>
      </c>
      <c r="C133" s="4" t="s">
        <v>85</v>
      </c>
      <c r="D133" s="49">
        <v>2015</v>
      </c>
      <c r="E133" s="50">
        <v>2016</v>
      </c>
      <c r="F133" s="25">
        <v>0.55950094830931207</v>
      </c>
      <c r="G133" s="25">
        <v>0.75406206321272917</v>
      </c>
      <c r="H133" s="25">
        <v>0.59607647185543122</v>
      </c>
      <c r="I133" s="25">
        <v>0.41298738119221562</v>
      </c>
      <c r="J133" s="2">
        <v>0.13467430781703449</v>
      </c>
      <c r="K133" s="2">
        <v>0.3186456716638113</v>
      </c>
      <c r="L133" s="2">
        <v>0.19054226049029599</v>
      </c>
      <c r="M133" s="57">
        <v>0</v>
      </c>
      <c r="N133" s="41">
        <v>7.5629329478205068E-2</v>
      </c>
      <c r="O133" s="25">
        <v>0.17134832344188614</v>
      </c>
      <c r="P133" s="25">
        <v>0.25624485098158956</v>
      </c>
      <c r="Q133" s="2">
        <v>0.29160086675243263</v>
      </c>
      <c r="R133" s="2">
        <v>0.29160086675243263</v>
      </c>
      <c r="S133" s="2">
        <v>0</v>
      </c>
      <c r="T133" s="45">
        <v>2000.8401180836092</v>
      </c>
      <c r="U133" s="2">
        <v>0.12267436586728851</v>
      </c>
      <c r="V133" s="2">
        <v>0.13836604517717316</v>
      </c>
      <c r="W133" s="2">
        <v>9.3504850718258162E-2</v>
      </c>
      <c r="X133" s="2">
        <v>0.12154948861981762</v>
      </c>
      <c r="Y133" s="26">
        <v>2.1049696644787584E-2</v>
      </c>
      <c r="Z133" s="26">
        <v>3.8885973124133305E-2</v>
      </c>
      <c r="AA133" s="26">
        <v>2.6947489538655982E-2</v>
      </c>
      <c r="AB133" s="26">
        <v>0</v>
      </c>
      <c r="AC133" s="64">
        <v>0.14616344710499088</v>
      </c>
      <c r="AD133" s="60">
        <f>VLOOKUP(A133,[1]Лист1!$A$2:$C$87,3,FALSE)</f>
        <v>0.2671</v>
      </c>
      <c r="AE133" s="59">
        <f>VLOOKUP(A133,[1]Лист1!$A$2:$E$87,5,FALSE)</f>
        <v>6.7062521830247968E-2</v>
      </c>
      <c r="AF133" s="2">
        <v>8.7225615192429051E-2</v>
      </c>
      <c r="AG133" s="2">
        <v>0.21417004280805985</v>
      </c>
      <c r="AH133" s="2">
        <v>9.0824102242459168E-2</v>
      </c>
      <c r="AI133" s="64">
        <v>2.1474226891098225E-2</v>
      </c>
      <c r="AJ133" s="64">
        <v>0.46545728849496448</v>
      </c>
      <c r="AK133" s="26">
        <f>VLOOKUP(A133,[1]Лист1!$A$2:$H$87,8,FALSE)</f>
        <v>3.3582089552239248E-3</v>
      </c>
      <c r="AL133" s="26">
        <v>0</v>
      </c>
      <c r="AM133" s="26">
        <v>2.949661798104181E-2</v>
      </c>
      <c r="AN133" s="25">
        <v>0.29160086675242436</v>
      </c>
    </row>
    <row r="134" spans="1:40" x14ac:dyDescent="0.25">
      <c r="A134" s="4" t="s">
        <v>86</v>
      </c>
      <c r="B134" s="7" t="s">
        <v>168</v>
      </c>
      <c r="C134" s="4" t="s">
        <v>86</v>
      </c>
      <c r="D134" s="49">
        <v>2015</v>
      </c>
      <c r="E134" s="50">
        <v>2016</v>
      </c>
      <c r="F134" s="25">
        <v>0.69676884677391471</v>
      </c>
      <c r="G134" s="25">
        <v>0.88595399806607</v>
      </c>
      <c r="H134" s="25">
        <v>0.82893632317306765</v>
      </c>
      <c r="I134" s="25">
        <v>0.48140295672921729</v>
      </c>
      <c r="J134" s="2">
        <v>9.8891970363578538E-2</v>
      </c>
      <c r="K134" s="2">
        <v>0.46573374756588748</v>
      </c>
      <c r="L134" s="2">
        <v>0.19140992665999071</v>
      </c>
      <c r="M134" s="57">
        <v>0</v>
      </c>
      <c r="N134" s="41">
        <v>7.8968855899302484E-2</v>
      </c>
      <c r="O134" s="25">
        <v>0.30224398606519703</v>
      </c>
      <c r="P134" s="25">
        <v>0.16168946963410075</v>
      </c>
      <c r="Q134" s="2">
        <v>0.44078324652749745</v>
      </c>
      <c r="R134" s="2">
        <v>0.44078324652749745</v>
      </c>
      <c r="S134" s="2">
        <v>0</v>
      </c>
      <c r="T134" s="45">
        <v>2143.6628798243291</v>
      </c>
      <c r="U134" s="2">
        <v>0.10131680237438041</v>
      </c>
      <c r="V134" s="2">
        <v>0.14973515476231894</v>
      </c>
      <c r="W134" s="2">
        <v>0.1192013922022828</v>
      </c>
      <c r="X134" s="2">
        <v>6.6804947493160169E-2</v>
      </c>
      <c r="Y134" s="26">
        <v>4.0292163516778022E-2</v>
      </c>
      <c r="Z134" s="26">
        <v>5.4895108743401873E-2</v>
      </c>
      <c r="AA134" s="26">
        <v>4.4138799669375228E-2</v>
      </c>
      <c r="AB134" s="26">
        <v>0</v>
      </c>
      <c r="AC134" s="64">
        <v>0.12853112484258614</v>
      </c>
      <c r="AD134" s="60">
        <f>VLOOKUP(A134,[1]Лист1!$A$2:$C$87,3,FALSE)</f>
        <v>0.30409999999999998</v>
      </c>
      <c r="AE134" s="59">
        <f>VLOOKUP(A134,[1]Лист1!$A$2:$E$87,5,FALSE)</f>
        <v>7.3713067316478836E-2</v>
      </c>
      <c r="AF134" s="2">
        <v>0.20502840778660805</v>
      </c>
      <c r="AG134" s="2">
        <v>0.31655815203578908</v>
      </c>
      <c r="AH134" s="2">
        <v>0.12270446791135986</v>
      </c>
      <c r="AI134" s="64">
        <v>1.6492885179985609E-2</v>
      </c>
      <c r="AJ134" s="64">
        <v>0.39579470147515255</v>
      </c>
      <c r="AK134" s="26">
        <f>VLOOKUP(A134,[1]Лист1!$A$2:$H$87,8,FALSE)</f>
        <v>3.6041939711665967E-3</v>
      </c>
      <c r="AL134" s="26">
        <v>2.8309221932992071E-2</v>
      </c>
      <c r="AM134" s="26">
        <v>5.3222379227362719E-2</v>
      </c>
      <c r="AN134" s="25">
        <v>0.44966014466075999</v>
      </c>
    </row>
    <row r="135" spans="1:40" x14ac:dyDescent="0.25">
      <c r="A135" s="4" t="s">
        <v>88</v>
      </c>
      <c r="B135" s="7" t="s">
        <v>87</v>
      </c>
      <c r="C135" s="4" t="s">
        <v>88</v>
      </c>
      <c r="D135" s="49">
        <v>2015</v>
      </c>
      <c r="E135" s="50">
        <v>2016</v>
      </c>
      <c r="F135" s="25">
        <v>0.70195543920403791</v>
      </c>
      <c r="G135" s="25">
        <v>0.85893680760856639</v>
      </c>
      <c r="H135" s="25">
        <v>0.80313475976579862</v>
      </c>
      <c r="I135" s="25">
        <v>0.5938616808416346</v>
      </c>
      <c r="J135" s="2">
        <v>0.18856355344153364</v>
      </c>
      <c r="K135" s="2">
        <v>0.51290876348585424</v>
      </c>
      <c r="L135" s="2">
        <v>0.37541087481469243</v>
      </c>
      <c r="M135" s="57">
        <v>0</v>
      </c>
      <c r="N135" s="41">
        <v>0.25373433348184621</v>
      </c>
      <c r="O135" s="25">
        <v>0.34608787365675175</v>
      </c>
      <c r="P135" s="25">
        <v>0.15238975137806784</v>
      </c>
      <c r="Q135" s="2">
        <v>0.83598108891477341</v>
      </c>
      <c r="R135" s="2">
        <v>0.83598108891477341</v>
      </c>
      <c r="S135" s="2">
        <v>0</v>
      </c>
      <c r="T135" s="45">
        <v>1138.0637007817206</v>
      </c>
      <c r="U135" s="2">
        <v>6.4962045862334797E-2</v>
      </c>
      <c r="V135" s="2">
        <v>0.12258071416740068</v>
      </c>
      <c r="W135" s="2">
        <v>0.1019262404884336</v>
      </c>
      <c r="X135" s="2">
        <v>2.6330695936206294E-2</v>
      </c>
      <c r="Y135" s="26">
        <v>1.3046929921460344E-2</v>
      </c>
      <c r="Z135" s="26">
        <v>2.1926218752200514E-2</v>
      </c>
      <c r="AA135" s="26">
        <v>2.0080368177811458E-2</v>
      </c>
      <c r="AB135" s="26">
        <v>0</v>
      </c>
      <c r="AC135" s="64">
        <v>0.26456649015122224</v>
      </c>
      <c r="AD135" s="60">
        <f>VLOOKUP(A135,[1]Лист1!$A$2:$C$87,3,FALSE)</f>
        <v>0.33169999999999999</v>
      </c>
      <c r="AE135" s="59">
        <f>VLOOKUP(A135,[1]Лист1!$A$2:$E$87,5,FALSE)</f>
        <v>4.8206599713055902E-2</v>
      </c>
      <c r="AF135" s="2">
        <v>8.0872914188567971E-2</v>
      </c>
      <c r="AG135" s="2">
        <v>0.21454475452836874</v>
      </c>
      <c r="AH135" s="2">
        <v>0.28985900255369568</v>
      </c>
      <c r="AI135" s="64">
        <v>4.5162603728203424E-2</v>
      </c>
      <c r="AJ135" s="64">
        <v>0.54435203309281799</v>
      </c>
      <c r="AK135" s="26">
        <f>VLOOKUP(A135,[1]Лист1!$A$2:$H$87,8,FALSE)</f>
        <v>3.903903903903974E-3</v>
      </c>
      <c r="AL135" s="26">
        <v>0</v>
      </c>
      <c r="AM135" s="26">
        <v>2.3198383187582879E-2</v>
      </c>
      <c r="AN135" s="25">
        <v>0.83598108891475287</v>
      </c>
    </row>
    <row r="136" spans="1:40" x14ac:dyDescent="0.25">
      <c r="A136" s="4" t="s">
        <v>90</v>
      </c>
      <c r="B136" s="7" t="s">
        <v>89</v>
      </c>
      <c r="C136" s="4" t="s">
        <v>90</v>
      </c>
      <c r="D136" s="49">
        <v>2015</v>
      </c>
      <c r="E136" s="50">
        <v>2016</v>
      </c>
      <c r="F136" s="25">
        <v>0.77731163162122574</v>
      </c>
      <c r="G136" s="25">
        <v>0.87277172000499537</v>
      </c>
      <c r="H136" s="25">
        <v>0.82564115496186219</v>
      </c>
      <c r="I136" s="25">
        <v>0.60391495381721882</v>
      </c>
      <c r="J136" s="2">
        <v>0.1993313082572537</v>
      </c>
      <c r="K136" s="2">
        <v>0.67026436503167997</v>
      </c>
      <c r="L136" s="2">
        <v>0.45525951024798889</v>
      </c>
      <c r="M136" s="57">
        <v>0</v>
      </c>
      <c r="N136" s="41">
        <v>7.6003778559848897E-2</v>
      </c>
      <c r="O136" s="25">
        <v>0.33242416464689561</v>
      </c>
      <c r="P136" s="25">
        <v>0.10840300267760178</v>
      </c>
      <c r="Q136" s="2">
        <v>0.57258270494239116</v>
      </c>
      <c r="R136" s="2">
        <v>0.57258270494239116</v>
      </c>
      <c r="S136" s="2">
        <v>0</v>
      </c>
      <c r="T136" s="45">
        <v>2768.5110558854994</v>
      </c>
      <c r="U136" s="2">
        <v>0.1362620104729102</v>
      </c>
      <c r="V136" s="2">
        <v>0.17612770088997165</v>
      </c>
      <c r="W136" s="2">
        <v>0.20911117018514194</v>
      </c>
      <c r="X136" s="2">
        <v>4.6962672216379155E-2</v>
      </c>
      <c r="Y136" s="26">
        <v>2.9243610013763351E-2</v>
      </c>
      <c r="Z136" s="26">
        <v>4.8441545841183389E-2</v>
      </c>
      <c r="AA136" s="26">
        <v>3.1845847421385201E-2</v>
      </c>
      <c r="AB136" s="26">
        <v>0</v>
      </c>
      <c r="AC136" s="64">
        <v>0.15769373624399302</v>
      </c>
      <c r="AD136" s="60">
        <f>VLOOKUP(A136,[1]Лист1!$A$2:$C$87,3,FALSE)</f>
        <v>0.3216</v>
      </c>
      <c r="AE136" s="59">
        <f>VLOOKUP(A136,[1]Лист1!$A$2:$E$87,5,FALSE)</f>
        <v>0.12179137083560902</v>
      </c>
      <c r="AF136" s="2">
        <v>0.36201019441418991</v>
      </c>
      <c r="AG136" s="2">
        <v>0.45740205590499605</v>
      </c>
      <c r="AH136" s="2">
        <v>0.18092580204195927</v>
      </c>
      <c r="AI136" s="64">
        <v>2.1133365590801964E-2</v>
      </c>
      <c r="AJ136" s="64">
        <v>0.42763879169603969</v>
      </c>
      <c r="AK136" s="26">
        <f>VLOOKUP(A136,[1]Лист1!$A$2:$H$87,8,FALSE)</f>
        <v>8.0197409006785673E-3</v>
      </c>
      <c r="AL136" s="26">
        <v>2.6489378858899688E-2</v>
      </c>
      <c r="AM136" s="26">
        <v>7.0547585159239146E-2</v>
      </c>
      <c r="AN136" s="25">
        <v>0.58839742809082229</v>
      </c>
    </row>
    <row r="137" spans="1:40" x14ac:dyDescent="0.25">
      <c r="A137" s="4" t="s">
        <v>92</v>
      </c>
      <c r="B137" s="7" t="s">
        <v>91</v>
      </c>
      <c r="C137" s="4" t="s">
        <v>92</v>
      </c>
      <c r="D137" s="49">
        <v>2015</v>
      </c>
      <c r="E137" s="50">
        <v>2016</v>
      </c>
      <c r="F137" s="25">
        <v>0.67578739309754565</v>
      </c>
      <c r="G137" s="25">
        <v>0.82344288077507777</v>
      </c>
      <c r="H137" s="25">
        <v>0.78066599839525452</v>
      </c>
      <c r="I137" s="25">
        <v>0.56790939160159826</v>
      </c>
      <c r="J137" s="2">
        <v>5.9715480601477432E-2</v>
      </c>
      <c r="K137" s="2">
        <v>0.44127877011660699</v>
      </c>
      <c r="L137" s="2">
        <v>0.14701585091620667</v>
      </c>
      <c r="M137" s="57">
        <v>0</v>
      </c>
      <c r="N137" s="41">
        <v>6.6863808394379484E-2</v>
      </c>
      <c r="O137" s="25">
        <v>0.3166995161422903</v>
      </c>
      <c r="P137" s="25">
        <v>0.22979080237269675</v>
      </c>
      <c r="Q137" s="2">
        <v>0.75588409422823699</v>
      </c>
      <c r="R137" s="2">
        <v>0.75588409422823699</v>
      </c>
      <c r="S137" s="2">
        <v>0</v>
      </c>
      <c r="T137" s="45">
        <v>2211.362147063674</v>
      </c>
      <c r="U137" s="2">
        <v>0.10500606058553293</v>
      </c>
      <c r="V137" s="2">
        <v>0.146584738694606</v>
      </c>
      <c r="W137" s="2">
        <v>0.14353241868514116</v>
      </c>
      <c r="X137" s="2">
        <v>6.2694467715940103E-2</v>
      </c>
      <c r="Y137" s="26">
        <v>5.0431488823871683E-2</v>
      </c>
      <c r="Z137" s="26">
        <v>4.729564593742959E-2</v>
      </c>
      <c r="AA137" s="26">
        <v>5.1512240086450847E-2</v>
      </c>
      <c r="AB137" s="26">
        <v>0</v>
      </c>
      <c r="AC137" s="64">
        <v>0.11861829597385126</v>
      </c>
      <c r="AD137" s="60">
        <f>VLOOKUP(A137,[1]Лист1!$A$2:$C$87,3,FALSE)</f>
        <v>0.33389999999999997</v>
      </c>
      <c r="AE137" s="59">
        <f>VLOOKUP(A137,[1]Лист1!$A$2:$E$87,5,FALSE)</f>
        <v>6.6797093348239328E-2</v>
      </c>
      <c r="AF137" s="2">
        <v>0.34692124052997964</v>
      </c>
      <c r="AG137" s="2">
        <v>0.3913305862398494</v>
      </c>
      <c r="AH137" s="2">
        <v>0.12381102004502076</v>
      </c>
      <c r="AI137" s="64">
        <v>1.3087479347093966E-2</v>
      </c>
      <c r="AJ137" s="64">
        <v>0.39646038701007252</v>
      </c>
      <c r="AK137" s="26">
        <f>VLOOKUP(A137,[1]Лист1!$A$2:$H$87,8,FALSE)</f>
        <v>3.2835820895523739E-3</v>
      </c>
      <c r="AL137" s="26">
        <v>6.5068551459008424E-3</v>
      </c>
      <c r="AM137" s="26">
        <v>5.3126559081544698E-2</v>
      </c>
      <c r="AN137" s="25">
        <v>0.77053271854907457</v>
      </c>
    </row>
    <row r="138" spans="1:40" x14ac:dyDescent="0.25">
      <c r="A138" s="4" t="s">
        <v>93</v>
      </c>
      <c r="B138" s="7" t="s">
        <v>170</v>
      </c>
      <c r="C138" s="4" t="s">
        <v>93</v>
      </c>
      <c r="D138" s="49">
        <v>2015</v>
      </c>
      <c r="E138" s="50">
        <v>2016</v>
      </c>
      <c r="F138" s="25">
        <v>0.67668098616210348</v>
      </c>
      <c r="G138" s="25">
        <v>0.80500115546485662</v>
      </c>
      <c r="H138" s="25">
        <v>0.7854180735189501</v>
      </c>
      <c r="I138" s="25">
        <v>0.55658457119562321</v>
      </c>
      <c r="J138" s="2">
        <v>0.18814947601240736</v>
      </c>
      <c r="K138" s="2">
        <v>0.58735542129094631</v>
      </c>
      <c r="L138" s="2">
        <v>0.40365751048115955</v>
      </c>
      <c r="M138" s="57">
        <v>0</v>
      </c>
      <c r="N138" s="41">
        <v>9.4853176272889833E-2</v>
      </c>
      <c r="O138" s="25">
        <v>0.3237863534226777</v>
      </c>
      <c r="P138" s="25">
        <v>0.13812334052174688</v>
      </c>
      <c r="Q138" s="2">
        <v>0.42293862683781153</v>
      </c>
      <c r="R138" s="2">
        <v>0.42293862683781153</v>
      </c>
      <c r="S138" s="2">
        <v>0</v>
      </c>
      <c r="T138" s="45">
        <v>1633.92017796653</v>
      </c>
      <c r="U138" s="2">
        <v>9.7790031517820647E-2</v>
      </c>
      <c r="V138" s="2">
        <v>0.12324362231380132</v>
      </c>
      <c r="W138" s="2">
        <v>0.12750952246533903</v>
      </c>
      <c r="X138" s="2">
        <v>3.8655830943280706E-2</v>
      </c>
      <c r="Y138" s="26">
        <v>4.1319160431908281E-2</v>
      </c>
      <c r="Z138" s="26">
        <v>4.9180355135436359E-2</v>
      </c>
      <c r="AA138" s="26">
        <v>4.4802797352169139E-2</v>
      </c>
      <c r="AB138" s="26">
        <v>0</v>
      </c>
      <c r="AC138" s="64">
        <v>0.16777265525439958</v>
      </c>
      <c r="AD138" s="60">
        <f>VLOOKUP(A138,[1]Лист1!$A$2:$C$87,3,FALSE)</f>
        <v>0.31509999999999999</v>
      </c>
      <c r="AE138" s="59">
        <f>VLOOKUP(A138,[1]Лист1!$A$2:$E$87,5,FALSE)</f>
        <v>8.4543869843114516E-2</v>
      </c>
      <c r="AF138" s="2">
        <v>0.22284845583518736</v>
      </c>
      <c r="AG138" s="2">
        <v>0.38247673600290222</v>
      </c>
      <c r="AH138" s="2">
        <v>0.21651419278353129</v>
      </c>
      <c r="AI138" s="64">
        <v>2.160051697608991E-2</v>
      </c>
      <c r="AJ138" s="64">
        <v>0.46091212751376015</v>
      </c>
      <c r="AK138" s="26">
        <f>VLOOKUP(A138,[1]Лист1!$A$2:$H$87,8,FALSE)</f>
        <v>1.0675039246467862E-2</v>
      </c>
      <c r="AL138" s="26">
        <v>2.1049342291509517E-2</v>
      </c>
      <c r="AM138" s="26">
        <v>7.4108141536151612E-2</v>
      </c>
      <c r="AN138" s="25">
        <v>0.43518764079856798</v>
      </c>
    </row>
    <row r="139" spans="1:40" x14ac:dyDescent="0.25">
      <c r="A139" s="4" t="s">
        <v>95</v>
      </c>
      <c r="B139" s="7" t="s">
        <v>94</v>
      </c>
      <c r="C139" s="4" t="s">
        <v>95</v>
      </c>
      <c r="D139" s="49">
        <v>2015</v>
      </c>
      <c r="E139" s="50">
        <v>2016</v>
      </c>
      <c r="F139" s="25">
        <v>0.5364302393309438</v>
      </c>
      <c r="G139" s="25">
        <v>0.62711258624545629</v>
      </c>
      <c r="H139" s="25">
        <v>0.64295126107125766</v>
      </c>
      <c r="I139" s="25">
        <v>0.34092598424806914</v>
      </c>
      <c r="J139" s="2">
        <v>0.11339816405423318</v>
      </c>
      <c r="K139" s="2">
        <v>0.52140427267851686</v>
      </c>
      <c r="L139" s="2">
        <v>0.19119725953440575</v>
      </c>
      <c r="M139" s="57">
        <v>4.1281340956458176E-2</v>
      </c>
      <c r="N139" s="41">
        <v>7.9625541232989983E-2</v>
      </c>
      <c r="O139" s="25">
        <v>0.3524784878565253</v>
      </c>
      <c r="P139" s="25">
        <v>0.22827197131533714</v>
      </c>
      <c r="Q139" s="2">
        <v>0.34684249657996341</v>
      </c>
      <c r="R139" s="2">
        <v>0.34684249657996341</v>
      </c>
      <c r="S139" s="2">
        <v>5.354163247075841E-2</v>
      </c>
      <c r="T139" s="45">
        <v>2789.3080351473495</v>
      </c>
      <c r="U139" s="2">
        <v>8.1910183075739079E-2</v>
      </c>
      <c r="V139" s="2">
        <v>0.30828599395861456</v>
      </c>
      <c r="W139" s="2">
        <v>0.1049301099528069</v>
      </c>
      <c r="X139" s="2">
        <v>7.5184015543464502E-2</v>
      </c>
      <c r="Y139" s="26">
        <v>3.802189251139703E-2</v>
      </c>
      <c r="Z139" s="26">
        <v>0.14263241343901839</v>
      </c>
      <c r="AA139" s="26">
        <v>6.9773416731158361E-2</v>
      </c>
      <c r="AB139" s="26">
        <v>9.4053712410348527E-3</v>
      </c>
      <c r="AC139" s="64">
        <v>6.0546295243265567E-2</v>
      </c>
      <c r="AD139" s="60">
        <f>VLOOKUP(A139,[1]Лист1!$A$2:$C$87,3,FALSE)</f>
        <v>0.2757</v>
      </c>
      <c r="AE139" s="59">
        <f>VLOOKUP(A139,[1]Лист1!$A$2:$E$87,5,FALSE)</f>
        <v>4.7997237569060852E-2</v>
      </c>
      <c r="AF139" s="2">
        <v>0.22717728047222832</v>
      </c>
      <c r="AG139" s="2">
        <v>0.39602492701057507</v>
      </c>
      <c r="AH139" s="2">
        <v>0.1102554517960934</v>
      </c>
      <c r="AI139" s="64">
        <v>6.7149985710292272E-3</v>
      </c>
      <c r="AJ139" s="64">
        <v>0.36312302563366045</v>
      </c>
      <c r="AK139" s="26">
        <f>VLOOKUP(A139,[1]Лист1!$A$2:$H$87,8,FALSE)</f>
        <v>8.6299892125135322E-3</v>
      </c>
      <c r="AL139" s="26">
        <v>4.2397309121069551E-2</v>
      </c>
      <c r="AM139" s="26">
        <v>0.1611635483954543</v>
      </c>
      <c r="AN139" s="25">
        <v>0.383409660380858</v>
      </c>
    </row>
    <row r="140" spans="1:40" x14ac:dyDescent="0.25">
      <c r="A140" s="4" t="s">
        <v>97</v>
      </c>
      <c r="B140" s="7" t="s">
        <v>96</v>
      </c>
      <c r="C140" s="4" t="s">
        <v>97</v>
      </c>
      <c r="D140" s="49">
        <v>2015</v>
      </c>
      <c r="E140" s="50">
        <v>2016</v>
      </c>
      <c r="F140" s="25">
        <v>0.64105241674965052</v>
      </c>
      <c r="G140" s="25">
        <v>0.90411962557436598</v>
      </c>
      <c r="H140" s="25">
        <v>0.80634799449040673</v>
      </c>
      <c r="I140" s="25">
        <v>0.51368232675725334</v>
      </c>
      <c r="J140" s="2">
        <v>0.10959418416937187</v>
      </c>
      <c r="K140" s="2">
        <v>0.4181127432814728</v>
      </c>
      <c r="L140" s="2">
        <v>0.21959382383162571</v>
      </c>
      <c r="M140" s="57">
        <v>0</v>
      </c>
      <c r="N140" s="41">
        <v>7.3380427532233242E-2</v>
      </c>
      <c r="O140" s="25">
        <v>0.3507429390686056</v>
      </c>
      <c r="P140" s="25">
        <v>0.12252060100655048</v>
      </c>
      <c r="Q140" s="2">
        <v>0.31389974657126751</v>
      </c>
      <c r="R140" s="2">
        <v>0.31389974657126751</v>
      </c>
      <c r="S140" s="2">
        <v>0</v>
      </c>
      <c r="T140" s="45">
        <v>1968.852876957716</v>
      </c>
      <c r="U140" s="2">
        <v>7.6312732276512724E-2</v>
      </c>
      <c r="V140" s="2">
        <v>0.15727793767424458</v>
      </c>
      <c r="W140" s="2">
        <v>0.1135585183203031</v>
      </c>
      <c r="X140" s="2">
        <v>2.3977902186852269E-2</v>
      </c>
      <c r="Y140" s="26">
        <v>3.3360706452193939E-2</v>
      </c>
      <c r="Z140" s="26">
        <v>5.6235391579284866E-2</v>
      </c>
      <c r="AA140" s="26">
        <v>4.4183507645983729E-2</v>
      </c>
      <c r="AB140" s="26">
        <v>0</v>
      </c>
      <c r="AC140" s="64">
        <v>9.7597011799109651E-2</v>
      </c>
      <c r="AD140" s="60">
        <f>VLOOKUP(A140,[1]Лист1!$A$2:$C$87,3,FALSE)</f>
        <v>0.36449999999999999</v>
      </c>
      <c r="AE140" s="59">
        <f>VLOOKUP(A140,[1]Лист1!$A$2:$E$87,5,FALSE)</f>
        <v>5.9112028910686704E-2</v>
      </c>
      <c r="AF140" s="2">
        <v>0.26906250485192734</v>
      </c>
      <c r="AG140" s="2">
        <v>0.35376097089566511</v>
      </c>
      <c r="AH140" s="2">
        <v>0.1338513701130746</v>
      </c>
      <c r="AI140" s="64">
        <v>1.0703416814274206E-2</v>
      </c>
      <c r="AJ140" s="64">
        <v>0.33259033074072641</v>
      </c>
      <c r="AK140" s="26">
        <f>VLOOKUP(A140,[1]Лист1!$A$2:$H$87,8,FALSE)</f>
        <v>4.3703906036601757E-3</v>
      </c>
      <c r="AL140" s="26">
        <v>3.3408084842108332E-2</v>
      </c>
      <c r="AM140" s="26">
        <v>5.6044750788043975E-2</v>
      </c>
      <c r="AN140" s="25">
        <v>0.36216338088451067</v>
      </c>
    </row>
    <row r="141" spans="1:40" x14ac:dyDescent="0.25">
      <c r="A141" s="4" t="s">
        <v>99</v>
      </c>
      <c r="B141" s="7" t="s">
        <v>98</v>
      </c>
      <c r="C141" s="4" t="s">
        <v>99</v>
      </c>
      <c r="D141" s="49">
        <v>2015</v>
      </c>
      <c r="E141" s="50">
        <v>2016</v>
      </c>
      <c r="F141" s="25">
        <v>0.60610366522630721</v>
      </c>
      <c r="G141" s="25">
        <v>0.71359740176655539</v>
      </c>
      <c r="H141" s="25">
        <v>0.63520514399120842</v>
      </c>
      <c r="I141" s="25">
        <v>0.51515402768464535</v>
      </c>
      <c r="J141" s="2">
        <v>6.9182496422756729E-2</v>
      </c>
      <c r="K141" s="2">
        <v>0.32456271529264202</v>
      </c>
      <c r="L141" s="2">
        <v>0.17024806432194742</v>
      </c>
      <c r="M141" s="57">
        <v>0</v>
      </c>
      <c r="N141" s="41">
        <v>0.12738590852932488</v>
      </c>
      <c r="O141" s="25">
        <v>0.27004602328637278</v>
      </c>
      <c r="P141" s="25">
        <v>9.3473383012868616E-2</v>
      </c>
      <c r="Q141" s="2">
        <v>0.74716255047462699</v>
      </c>
      <c r="R141" s="2">
        <v>0.74716255047462699</v>
      </c>
      <c r="S141" s="2">
        <v>0</v>
      </c>
      <c r="T141" s="45">
        <v>1886.289421627059</v>
      </c>
      <c r="U141" s="2">
        <v>9.1864327974774423E-2</v>
      </c>
      <c r="V141" s="2">
        <v>0.15487511328981776</v>
      </c>
      <c r="W141" s="2">
        <v>0.12204866772923656</v>
      </c>
      <c r="X141" s="2">
        <v>2.5741978782912497E-2</v>
      </c>
      <c r="Y141" s="26">
        <v>8.6355336254991658E-2</v>
      </c>
      <c r="Z141" s="26">
        <v>8.8788584235562545E-2</v>
      </c>
      <c r="AA141" s="26">
        <v>8.8597953274080793E-2</v>
      </c>
      <c r="AB141" s="26">
        <v>0</v>
      </c>
      <c r="AC141" s="64">
        <v>0.18393689155156526</v>
      </c>
      <c r="AD141" s="60">
        <f>VLOOKUP(A141,[1]Лист1!$A$2:$C$87,3,FALSE)</f>
        <v>0.3322</v>
      </c>
      <c r="AE141" s="59">
        <f>VLOOKUP(A141,[1]Лист1!$A$2:$E$87,5,FALSE)</f>
        <v>5.2751639577986925E-2</v>
      </c>
      <c r="AF141" s="2">
        <v>8.7764409002445185E-2</v>
      </c>
      <c r="AG141" s="2">
        <v>0.2327365690265682</v>
      </c>
      <c r="AH141" s="2">
        <v>0.14863836385644763</v>
      </c>
      <c r="AI141" s="64">
        <v>2.5786084355362955E-2</v>
      </c>
      <c r="AJ141" s="64">
        <v>0.4696942473566672</v>
      </c>
      <c r="AK141" s="26">
        <f>VLOOKUP(A141,[1]Лист1!$A$2:$H$87,8,FALSE)</f>
        <v>6.2817828297935712E-3</v>
      </c>
      <c r="AL141" s="26">
        <v>3.6654711354116554E-3</v>
      </c>
      <c r="AM141" s="26">
        <v>5.3596068478104344E-2</v>
      </c>
      <c r="AN141" s="25">
        <v>0.76768739074196657</v>
      </c>
    </row>
    <row r="142" spans="1:40" x14ac:dyDescent="0.25">
      <c r="A142" s="4" t="s">
        <v>100</v>
      </c>
      <c r="B142" s="50" t="s">
        <v>178</v>
      </c>
      <c r="C142" s="4" t="s">
        <v>100</v>
      </c>
      <c r="D142" s="49">
        <v>2015</v>
      </c>
      <c r="E142" s="50">
        <v>2016</v>
      </c>
      <c r="F142" s="25">
        <v>0.62216045045152935</v>
      </c>
      <c r="G142" s="25">
        <v>0.77762748024240891</v>
      </c>
      <c r="H142" s="25">
        <v>0.67527829745871915</v>
      </c>
      <c r="I142" s="25">
        <v>0.44862259905685015</v>
      </c>
      <c r="J142" s="2">
        <v>2.1114541880538608E-2</v>
      </c>
      <c r="K142" s="2">
        <v>8.7055701090453477E-2</v>
      </c>
      <c r="L142" s="2">
        <v>5.3515097484059353E-2</v>
      </c>
      <c r="M142" s="57">
        <v>0</v>
      </c>
      <c r="N142" s="41">
        <v>0.32595378153668758</v>
      </c>
      <c r="O142" s="25">
        <v>0.58237400544267903</v>
      </c>
      <c r="P142" s="25">
        <v>0.13719059237122522</v>
      </c>
      <c r="Q142" s="2">
        <v>0.82002118981501881</v>
      </c>
      <c r="R142" s="2">
        <v>0.82002118981501881</v>
      </c>
      <c r="S142" s="2">
        <v>0</v>
      </c>
      <c r="T142" s="45">
        <v>699.21443393304162</v>
      </c>
      <c r="U142" s="2">
        <v>4.4882642970987388E-2</v>
      </c>
      <c r="V142" s="2">
        <v>0.18384873424436265</v>
      </c>
      <c r="W142" s="2">
        <v>0.10737533055391842</v>
      </c>
      <c r="X142" s="2">
        <v>2.085837639081304E-2</v>
      </c>
      <c r="Y142" s="26">
        <v>5.6362438871850114E-2</v>
      </c>
      <c r="Z142" s="26">
        <v>9.8619933045268407E-2</v>
      </c>
      <c r="AA142" s="26">
        <v>5.6362438871850114E-2</v>
      </c>
      <c r="AB142" s="26">
        <v>0</v>
      </c>
      <c r="AC142" s="64">
        <v>0.15400245492030687</v>
      </c>
      <c r="AD142" s="60">
        <f>VLOOKUP(A142,[1]Лист1!$A$2:$C$87,3,FALSE)</f>
        <v>0.29420000000000002</v>
      </c>
      <c r="AE142" s="59">
        <f>VLOOKUP(A142,[1]Лист1!$A$2:$E$87,5,FALSE)</f>
        <v>4.7896440129449776E-2</v>
      </c>
      <c r="AF142" s="2">
        <v>0.16589010180022229</v>
      </c>
      <c r="AG142" s="2">
        <v>0.3073385874040046</v>
      </c>
      <c r="AH142" s="2">
        <v>0.3637547262785441</v>
      </c>
      <c r="AI142" s="64">
        <v>2.0724144745203281E-2</v>
      </c>
      <c r="AJ142" s="64">
        <v>0.50966402365431174</v>
      </c>
      <c r="AK142" s="26">
        <f>VLOOKUP(A142,[1]Лист1!$A$2:$H$87,8,FALSE)</f>
        <v>1.6966406515100116E-3</v>
      </c>
      <c r="AL142" s="26">
        <v>0</v>
      </c>
      <c r="AM142" s="26">
        <v>2.1479224013218463E-2</v>
      </c>
      <c r="AN142" s="25">
        <v>0.82002118981502647</v>
      </c>
    </row>
    <row r="143" spans="1:40" x14ac:dyDescent="0.25">
      <c r="A143" s="4" t="s">
        <v>102</v>
      </c>
      <c r="B143" s="7" t="s">
        <v>101</v>
      </c>
      <c r="C143" s="4" t="s">
        <v>102</v>
      </c>
      <c r="D143" s="49">
        <v>2015</v>
      </c>
      <c r="E143" s="50">
        <v>2016</v>
      </c>
      <c r="F143" s="25">
        <v>0.59447082057187761</v>
      </c>
      <c r="G143" s="25">
        <v>0.60235370280089495</v>
      </c>
      <c r="H143" s="25">
        <v>0.65063910739825837</v>
      </c>
      <c r="I143" s="25">
        <v>0.61576909676429104</v>
      </c>
      <c r="J143" s="2">
        <v>7.6737611649902351E-2</v>
      </c>
      <c r="K143" s="2">
        <v>0.26952921698477905</v>
      </c>
      <c r="L143" s="2">
        <v>0.19230536552731178</v>
      </c>
      <c r="M143" s="57">
        <v>0</v>
      </c>
      <c r="N143" s="41">
        <v>7.0536265353841138E-2</v>
      </c>
      <c r="O143" s="25">
        <v>0.31386656870076279</v>
      </c>
      <c r="P143" s="25">
        <v>0.12432309851373405</v>
      </c>
      <c r="Q143" s="2">
        <v>0.36865201981389201</v>
      </c>
      <c r="R143" s="2">
        <v>0.36865201981389201</v>
      </c>
      <c r="S143" s="2">
        <v>0</v>
      </c>
      <c r="T143" s="45">
        <v>1415.4042495007438</v>
      </c>
      <c r="U143" s="2">
        <v>6.6556195942350294E-2</v>
      </c>
      <c r="V143" s="2">
        <v>0.12964452510385147</v>
      </c>
      <c r="W143" s="2">
        <v>0.10341092894869097</v>
      </c>
      <c r="X143" s="2">
        <v>1.8351648073288988E-2</v>
      </c>
      <c r="Y143" s="26">
        <v>2.5801916695999027E-2</v>
      </c>
      <c r="Z143" s="26">
        <v>2.9878030680305676E-2</v>
      </c>
      <c r="AA143" s="26">
        <v>2.5801916695999027E-2</v>
      </c>
      <c r="AB143" s="26">
        <v>0</v>
      </c>
      <c r="AC143" s="64">
        <v>0.13484660302182583</v>
      </c>
      <c r="AD143" s="60">
        <f>VLOOKUP(A143,[1]Лист1!$A$2:$C$87,3,FALSE)</f>
        <v>0.36820000000000003</v>
      </c>
      <c r="AE143" s="59">
        <f>VLOOKUP(A143,[1]Лист1!$A$2:$E$87,5,FALSE)</f>
        <v>4.8332902558800704E-2</v>
      </c>
      <c r="AF143" s="2">
        <v>0.21113088370698457</v>
      </c>
      <c r="AG143" s="2">
        <v>0.21953402077966161</v>
      </c>
      <c r="AH143" s="2">
        <v>0.12344732730514561</v>
      </c>
      <c r="AI143" s="64">
        <v>1.6724010715875735E-2</v>
      </c>
      <c r="AJ143" s="64">
        <v>0.36947339396735634</v>
      </c>
      <c r="AK143" s="26">
        <f>VLOOKUP(A143,[1]Лист1!$A$2:$H$87,8,FALSE)</f>
        <v>2.1680216802167137E-3</v>
      </c>
      <c r="AL143" s="26">
        <v>2.5223804353065024E-2</v>
      </c>
      <c r="AM143" s="26">
        <v>1.9781709235958091E-2</v>
      </c>
      <c r="AN143" s="25">
        <v>0.45958797990321792</v>
      </c>
    </row>
    <row r="144" spans="1:40" x14ac:dyDescent="0.25">
      <c r="A144" s="4" t="s">
        <v>104</v>
      </c>
      <c r="B144" s="7" t="s">
        <v>103</v>
      </c>
      <c r="C144" s="4" t="s">
        <v>104</v>
      </c>
      <c r="D144" s="49">
        <v>2015</v>
      </c>
      <c r="E144" s="50">
        <v>2016</v>
      </c>
      <c r="F144" s="25">
        <v>0.68408678052673766</v>
      </c>
      <c r="G144" s="25">
        <v>0.82336462450454029</v>
      </c>
      <c r="H144" s="25">
        <v>0.80600611616228324</v>
      </c>
      <c r="I144" s="25">
        <v>0.48551740357961054</v>
      </c>
      <c r="J144" s="2">
        <v>9.2541119135593333E-2</v>
      </c>
      <c r="K144" s="2">
        <v>0.40064547683906215</v>
      </c>
      <c r="L144" s="2">
        <v>0.1990987915214702</v>
      </c>
      <c r="M144" s="57">
        <v>8.4314810659036014E-3</v>
      </c>
      <c r="N144" s="41">
        <v>8.4790483383634166E-2</v>
      </c>
      <c r="O144" s="25">
        <v>0.32587813496604529</v>
      </c>
      <c r="P144" s="25">
        <v>0.24376855089493621</v>
      </c>
      <c r="Q144" s="2">
        <v>0.34371442781018524</v>
      </c>
      <c r="R144" s="2">
        <v>0.34371442781018524</v>
      </c>
      <c r="S144" s="2">
        <v>3.1337533591766671E-2</v>
      </c>
      <c r="T144" s="45">
        <v>2184.3960796837437</v>
      </c>
      <c r="U144" s="2">
        <v>0.10255778797973933</v>
      </c>
      <c r="V144" s="2">
        <v>0.15984547044304029</v>
      </c>
      <c r="W144" s="2">
        <v>0.12192527572557831</v>
      </c>
      <c r="X144" s="2">
        <v>8.7020789780639207E-2</v>
      </c>
      <c r="Y144" s="26">
        <v>5.5358881411367349E-2</v>
      </c>
      <c r="Z144" s="26">
        <v>5.6569915014621219E-2</v>
      </c>
      <c r="AA144" s="26">
        <v>5.4548042246854216E-2</v>
      </c>
      <c r="AB144" s="26">
        <v>2.4064877098146514E-2</v>
      </c>
      <c r="AC144" s="64">
        <v>0.12942615150533054</v>
      </c>
      <c r="AD144" s="60">
        <f>VLOOKUP(A144,[1]Лист1!$A$2:$C$87,3,FALSE)</f>
        <v>0.28689999999999999</v>
      </c>
      <c r="AE144" s="59">
        <f>VLOOKUP(A144,[1]Лист1!$A$2:$E$87,5,FALSE)</f>
        <v>7.302100161550891E-2</v>
      </c>
      <c r="AF144" s="2">
        <v>0.27966054026211529</v>
      </c>
      <c r="AG144" s="2">
        <v>0.34162827289505748</v>
      </c>
      <c r="AH144" s="2">
        <v>0.14261115175172545</v>
      </c>
      <c r="AI144" s="64">
        <v>1.756409530709058E-2</v>
      </c>
      <c r="AJ144" s="64">
        <v>0.45059005454290069</v>
      </c>
      <c r="AK144" s="26">
        <f>VLOOKUP(A144,[1]Лист1!$A$2:$H$87,8,FALSE)</f>
        <v>6.9228106611284243E-3</v>
      </c>
      <c r="AL144" s="26">
        <v>3.5427681290332254E-2</v>
      </c>
      <c r="AM144" s="26">
        <v>5.5756735224641883E-2</v>
      </c>
      <c r="AN144" s="25">
        <v>0.41055391925796469</v>
      </c>
    </row>
    <row r="145" spans="1:40" x14ac:dyDescent="0.25">
      <c r="A145" s="4" t="s">
        <v>106</v>
      </c>
      <c r="B145" s="7" t="s">
        <v>105</v>
      </c>
      <c r="C145" s="4" t="s">
        <v>106</v>
      </c>
      <c r="D145" s="49">
        <v>2015</v>
      </c>
      <c r="E145" s="50">
        <v>2016</v>
      </c>
      <c r="F145" s="25">
        <v>0.71029925406312455</v>
      </c>
      <c r="G145" s="25">
        <v>0.63287605158270521</v>
      </c>
      <c r="H145" s="25">
        <v>0.79135480891516341</v>
      </c>
      <c r="I145" s="25">
        <v>0.76173785112627979</v>
      </c>
      <c r="J145" s="2">
        <v>3.7042239629176993E-2</v>
      </c>
      <c r="K145" s="2">
        <v>2.6487770747288548E-2</v>
      </c>
      <c r="L145" s="2">
        <v>2.0512192049185383E-2</v>
      </c>
      <c r="M145" s="57">
        <v>0.13523407475203708</v>
      </c>
      <c r="N145" s="41">
        <v>3.1226846929500385E-2</v>
      </c>
      <c r="O145" s="25">
        <v>0.41083464395501307</v>
      </c>
      <c r="P145" s="25">
        <v>0.28653009431381987</v>
      </c>
      <c r="Q145" s="2">
        <v>0.13177767042913666</v>
      </c>
      <c r="R145" s="2">
        <v>0.13177767042913666</v>
      </c>
      <c r="S145" s="2">
        <v>0.61130086694550589</v>
      </c>
      <c r="T145" s="45">
        <v>2057.1423325439218</v>
      </c>
      <c r="U145" s="2">
        <v>7.9654253214404391E-2</v>
      </c>
      <c r="V145" s="2">
        <v>0.21610132487957517</v>
      </c>
      <c r="W145" s="2">
        <v>0.15018443327929457</v>
      </c>
      <c r="X145" s="2">
        <v>4.9207921385932947E-2</v>
      </c>
      <c r="Y145" s="26">
        <v>4.0660864761447339E-3</v>
      </c>
      <c r="Z145" s="26">
        <v>9.8696700758740444E-2</v>
      </c>
      <c r="AA145" s="26">
        <v>2.1711577530167402E-2</v>
      </c>
      <c r="AB145" s="26">
        <v>2.7101088432818854E-3</v>
      </c>
      <c r="AC145" s="64">
        <v>5.2327610430011572E-2</v>
      </c>
      <c r="AD145" s="60">
        <f>VLOOKUP(A145,[1]Лист1!$A$2:$C$87,3,FALSE)</f>
        <v>0.3322</v>
      </c>
      <c r="AE145" s="59">
        <f>VLOOKUP(A145,[1]Лист1!$A$2:$E$87,5,FALSE)</f>
        <v>5.839002267573698E-2</v>
      </c>
      <c r="AF145" s="2">
        <v>0.47644555851611858</v>
      </c>
      <c r="AG145" s="2">
        <v>0.52481852452259248</v>
      </c>
      <c r="AH145" s="2">
        <v>8.6033438617599059E-2</v>
      </c>
      <c r="AI145" s="64">
        <v>4.4962767486263775E-3</v>
      </c>
      <c r="AJ145" s="64">
        <v>0.3522251747479252</v>
      </c>
      <c r="AK145" s="26">
        <f>VLOOKUP(A145,[1]Лист1!$A$2:$H$87,8,FALSE)</f>
        <v>0</v>
      </c>
      <c r="AL145" s="26">
        <v>0</v>
      </c>
      <c r="AM145" s="26">
        <v>7.5529747679635899E-3</v>
      </c>
      <c r="AN145" s="25">
        <v>0.13177767042914157</v>
      </c>
    </row>
    <row r="146" spans="1:40" x14ac:dyDescent="0.25">
      <c r="A146" s="4" t="s">
        <v>107</v>
      </c>
      <c r="B146" s="7" t="s">
        <v>171</v>
      </c>
      <c r="C146" s="4" t="s">
        <v>107</v>
      </c>
      <c r="D146" s="49">
        <v>2015</v>
      </c>
      <c r="E146" s="50">
        <v>2016</v>
      </c>
      <c r="F146" s="25">
        <v>0.56908353301103687</v>
      </c>
      <c r="G146" s="25">
        <v>0.72351691244334115</v>
      </c>
      <c r="H146" s="25">
        <v>0.65528196430626628</v>
      </c>
      <c r="I146" s="25">
        <v>0.45007685626506883</v>
      </c>
      <c r="J146" s="2">
        <v>6.3904814634883012E-2</v>
      </c>
      <c r="K146" s="2">
        <v>0.31586355605144995</v>
      </c>
      <c r="L146" s="2">
        <v>0.15873309398107896</v>
      </c>
      <c r="M146" s="57">
        <v>0</v>
      </c>
      <c r="N146" s="41">
        <v>9.9996861569357207E-2</v>
      </c>
      <c r="O146" s="25">
        <v>0.22105318656861811</v>
      </c>
      <c r="P146" s="25">
        <v>0.33761328875246488</v>
      </c>
      <c r="Q146" s="2">
        <v>0.86635706822529124</v>
      </c>
      <c r="R146" s="2">
        <v>0.86635706822529124</v>
      </c>
      <c r="S146" s="2">
        <v>0</v>
      </c>
      <c r="T146" s="45">
        <v>2338.2288263658907</v>
      </c>
      <c r="U146" s="2">
        <v>0.1219208164574014</v>
      </c>
      <c r="V146" s="2">
        <v>0.18404580498238296</v>
      </c>
      <c r="W146" s="2">
        <v>0.11845368102482487</v>
      </c>
      <c r="X146" s="2">
        <v>0.13053552400314153</v>
      </c>
      <c r="Y146" s="26">
        <v>6.3678125436070154E-2</v>
      </c>
      <c r="Z146" s="26">
        <v>7.6875886189405274E-2</v>
      </c>
      <c r="AA146" s="26">
        <v>6.265783720847308E-2</v>
      </c>
      <c r="AB146" s="26">
        <v>0</v>
      </c>
      <c r="AC146" s="64">
        <v>0.17748017092160026</v>
      </c>
      <c r="AD146" s="60">
        <f>VLOOKUP(A146,[1]Лист1!$A$2:$C$87,3,FALSE)</f>
        <v>0.31219999999999998</v>
      </c>
      <c r="AE146" s="59">
        <f>VLOOKUP(A146,[1]Лист1!$A$2:$E$87,5,FALSE)</f>
        <v>2.6504521359526061E-2</v>
      </c>
      <c r="AF146" s="2">
        <v>7.5740050121061941E-2</v>
      </c>
      <c r="AG146" s="2">
        <v>0.20400916215075576</v>
      </c>
      <c r="AH146" s="2">
        <v>0.13272874631095255</v>
      </c>
      <c r="AI146" s="64">
        <v>3.2831336595851447E-2</v>
      </c>
      <c r="AJ146" s="64">
        <v>0.46524838141123409</v>
      </c>
      <c r="AK146" s="26">
        <f>VLOOKUP(A146,[1]Лист1!$A$2:$H$87,8,FALSE)</f>
        <v>4.1467304625200105E-3</v>
      </c>
      <c r="AL146" s="26">
        <v>2.6269069337344704E-3</v>
      </c>
      <c r="AM146" s="26">
        <v>3.0669776879666238E-2</v>
      </c>
      <c r="AN146" s="25">
        <v>0.87029692115616708</v>
      </c>
    </row>
    <row r="147" spans="1:40" x14ac:dyDescent="0.25">
      <c r="A147" s="4" t="s">
        <v>108</v>
      </c>
      <c r="B147" s="7" t="s">
        <v>173</v>
      </c>
      <c r="C147" s="4" t="s">
        <v>108</v>
      </c>
      <c r="D147" s="49">
        <v>2015</v>
      </c>
      <c r="E147" s="50">
        <v>2016</v>
      </c>
      <c r="F147" s="25">
        <v>0.58074277372292582</v>
      </c>
      <c r="G147" s="25">
        <v>0.83057820571451946</v>
      </c>
      <c r="H147" s="25">
        <v>0.79813856206711875</v>
      </c>
      <c r="I147" s="25">
        <v>0.1694422323796976</v>
      </c>
      <c r="J147" s="2">
        <v>9.3752695116160883E-2</v>
      </c>
      <c r="K147" s="2">
        <v>0.44939901429842083</v>
      </c>
      <c r="L147" s="2">
        <v>0.21150345905729054</v>
      </c>
      <c r="M147" s="57">
        <v>0</v>
      </c>
      <c r="N147" s="41">
        <v>0.18688644801800267</v>
      </c>
      <c r="O147" s="25">
        <v>0.55387783407932722</v>
      </c>
      <c r="P147" s="25">
        <v>4.854934095802655E-2</v>
      </c>
      <c r="Q147" s="2">
        <v>0.52766692608277876</v>
      </c>
      <c r="R147" s="2">
        <v>0.52766692608277876</v>
      </c>
      <c r="S147" s="2">
        <v>0</v>
      </c>
      <c r="T147" s="45">
        <v>1816.9762544421255</v>
      </c>
      <c r="U147" s="2">
        <v>6.5457227161567585E-2</v>
      </c>
      <c r="V147" s="2">
        <v>0.23570008804256987</v>
      </c>
      <c r="W147" s="2">
        <v>0.10751449493986279</v>
      </c>
      <c r="X147" s="2">
        <v>2.2729829106191965E-2</v>
      </c>
      <c r="Y147" s="26">
        <v>4.8780528538193334E-2</v>
      </c>
      <c r="Z147" s="26">
        <v>9.3082959050040243E-2</v>
      </c>
      <c r="AA147" s="26">
        <v>5.5541597599769406E-2</v>
      </c>
      <c r="AB147" s="26">
        <v>0</v>
      </c>
      <c r="AC147" s="64">
        <v>9.5189188209669887E-2</v>
      </c>
      <c r="AD147" s="60">
        <f>VLOOKUP(A147,[1]Лист1!$A$2:$C$87,3,FALSE)</f>
        <v>0.31230000000000002</v>
      </c>
      <c r="AE147" s="59">
        <f>VLOOKUP(A147,[1]Лист1!$A$2:$E$87,5,FALSE)</f>
        <v>5.8202653799758697E-2</v>
      </c>
      <c r="AF147" s="2">
        <v>0.34753736138953745</v>
      </c>
      <c r="AG147" s="2">
        <v>0.45020958063379618</v>
      </c>
      <c r="AH147" s="2">
        <v>0.26194515125060053</v>
      </c>
      <c r="AI147" s="64">
        <v>9.3858336436002093E-3</v>
      </c>
      <c r="AJ147" s="64">
        <v>0.39354475089559793</v>
      </c>
      <c r="AK147" s="26">
        <f>VLOOKUP(A147,[1]Лист1!$A$2:$H$87,8,FALSE)</f>
        <v>6.6793893129770696E-3</v>
      </c>
      <c r="AL147" s="26">
        <v>5.3714987032354111E-2</v>
      </c>
      <c r="AM147" s="26">
        <v>0.11690700031281609</v>
      </c>
      <c r="AN147" s="25">
        <v>0.5824429158952148</v>
      </c>
    </row>
    <row r="148" spans="1:40" x14ac:dyDescent="0.25">
      <c r="A148" s="4" t="s">
        <v>110</v>
      </c>
      <c r="B148" s="7" t="s">
        <v>109</v>
      </c>
      <c r="C148" s="4" t="s">
        <v>110</v>
      </c>
      <c r="D148" s="49">
        <v>2015</v>
      </c>
      <c r="E148" s="50">
        <v>2016</v>
      </c>
      <c r="F148" s="25">
        <v>0.69763645090996729</v>
      </c>
      <c r="G148" s="25">
        <v>0.76692386535172274</v>
      </c>
      <c r="H148" s="25">
        <v>0.75417509811313665</v>
      </c>
      <c r="I148" s="25">
        <v>0.64269828449093713</v>
      </c>
      <c r="J148" s="2">
        <v>7.7059867119782244E-2</v>
      </c>
      <c r="K148" s="2">
        <v>0.26611670272518523</v>
      </c>
      <c r="L148" s="2">
        <v>0.15159449048684881</v>
      </c>
      <c r="M148" s="57">
        <v>0</v>
      </c>
      <c r="N148" s="41">
        <v>8.2552429200118446E-2</v>
      </c>
      <c r="O148" s="25">
        <v>0.23327077558511763</v>
      </c>
      <c r="P148" s="25">
        <v>0.32716443163536829</v>
      </c>
      <c r="Q148" s="2">
        <v>0.30621986911091148</v>
      </c>
      <c r="R148" s="2">
        <v>0.30621986911091148</v>
      </c>
      <c r="S148" s="2">
        <v>0</v>
      </c>
      <c r="T148" s="45">
        <v>1752.2628825766728</v>
      </c>
      <c r="U148" s="2">
        <v>9.6504034138223158E-2</v>
      </c>
      <c r="V148" s="2">
        <v>0.12466575593338181</v>
      </c>
      <c r="W148" s="2">
        <v>9.9115396158302907E-2</v>
      </c>
      <c r="X148" s="2">
        <v>8.7740739984412147E-2</v>
      </c>
      <c r="Y148" s="26">
        <v>1.7788550768323339E-2</v>
      </c>
      <c r="Z148" s="26">
        <v>1.510665984917953E-2</v>
      </c>
      <c r="AA148" s="26">
        <v>1.6005621068359698E-2</v>
      </c>
      <c r="AB148" s="26">
        <v>0</v>
      </c>
      <c r="AC148" s="64">
        <v>0.1639025555605029</v>
      </c>
      <c r="AD148" s="60">
        <f>VLOOKUP(A148,[1]Лист1!$A$2:$C$87,3,FALSE)</f>
        <v>0.29330000000000001</v>
      </c>
      <c r="AE148" s="59">
        <f>VLOOKUP(A148,[1]Лист1!$A$2:$E$87,5,FALSE)</f>
        <v>4.3690903162699607E-2</v>
      </c>
      <c r="AF148" s="2">
        <v>0.14767448057252702</v>
      </c>
      <c r="AG148" s="2">
        <v>0.28881039839996286</v>
      </c>
      <c r="AH148" s="2">
        <v>0.14013973798776688</v>
      </c>
      <c r="AI148" s="64">
        <v>2.2603744159204679E-2</v>
      </c>
      <c r="AJ148" s="64">
        <v>0.47348132935430404</v>
      </c>
      <c r="AK148" s="26">
        <f>VLOOKUP(A148,[1]Лист1!$A$2:$H$87,8,FALSE)</f>
        <v>1.7018379850238271E-3</v>
      </c>
      <c r="AL148" s="26">
        <v>8.8233695453838103E-3</v>
      </c>
      <c r="AM148" s="26">
        <v>1.2049348764584735E-2</v>
      </c>
      <c r="AN148" s="25">
        <v>0.37368659886734218</v>
      </c>
    </row>
    <row r="149" spans="1:40" x14ac:dyDescent="0.25">
      <c r="A149" s="4" t="s">
        <v>111</v>
      </c>
      <c r="B149" s="7" t="s">
        <v>176</v>
      </c>
      <c r="C149" s="4" t="s">
        <v>111</v>
      </c>
      <c r="D149" s="49">
        <v>2015</v>
      </c>
      <c r="E149" s="50">
        <v>2016</v>
      </c>
      <c r="F149" s="25">
        <v>0.51304864474408152</v>
      </c>
      <c r="G149" s="25">
        <v>0.77387821560018155</v>
      </c>
      <c r="H149" s="25">
        <v>0.72118910242618728</v>
      </c>
      <c r="I149" s="25">
        <v>0.41492663694556897</v>
      </c>
      <c r="J149" s="2">
        <v>2.8460948357264867E-2</v>
      </c>
      <c r="K149" s="2">
        <v>0.21893784580902323</v>
      </c>
      <c r="L149" s="2">
        <v>5.7589712537511634E-2</v>
      </c>
      <c r="M149" s="57">
        <v>0</v>
      </c>
      <c r="N149" s="41">
        <v>5.8370301932729851E-2</v>
      </c>
      <c r="O149" s="25">
        <v>0.50798824776467177</v>
      </c>
      <c r="P149" s="25">
        <v>4.8881095857780568E-2</v>
      </c>
      <c r="Q149" s="2">
        <v>0.55867884855524885</v>
      </c>
      <c r="R149" s="2">
        <v>0.55867884855524885</v>
      </c>
      <c r="S149" s="2">
        <v>0</v>
      </c>
      <c r="T149" s="45">
        <v>2893.1918052278247</v>
      </c>
      <c r="U149" s="2">
        <v>7.1074070704550407E-2</v>
      </c>
      <c r="V149" s="2">
        <v>0.14794301875144569</v>
      </c>
      <c r="W149" s="2">
        <v>0.11863323793640677</v>
      </c>
      <c r="X149" s="2">
        <v>1.097766938463219E-2</v>
      </c>
      <c r="Y149" s="26">
        <v>2.5125126455081005E-2</v>
      </c>
      <c r="Z149" s="26">
        <v>7.6190328959619039E-2</v>
      </c>
      <c r="AA149" s="26">
        <v>4.192330026720905E-2</v>
      </c>
      <c r="AB149" s="26">
        <v>0</v>
      </c>
      <c r="AC149" s="64">
        <v>6.7462817599443642E-2</v>
      </c>
      <c r="AD149" s="60">
        <f>VLOOKUP(A149,[1]Лист1!$A$2:$C$87,3,FALSE)</f>
        <v>0.30070000000000002</v>
      </c>
      <c r="AE149" s="59">
        <f>VLOOKUP(A149,[1]Лист1!$A$2:$E$87,5,FALSE)</f>
        <v>5.1419558359621392E-2</v>
      </c>
      <c r="AF149" s="2">
        <v>0.1858790942791739</v>
      </c>
      <c r="AG149" s="2">
        <v>0.33596348404014237</v>
      </c>
      <c r="AH149" s="2">
        <v>9.61449463200066E-2</v>
      </c>
      <c r="AI149" s="64">
        <v>5.8400502392770099E-3</v>
      </c>
      <c r="AJ149" s="64">
        <v>0.32796779596022407</v>
      </c>
      <c r="AK149" s="26">
        <f>VLOOKUP(A149,[1]Лист1!$A$2:$H$87,8,FALSE)</f>
        <v>9.9667774086367755E-4</v>
      </c>
      <c r="AL149" s="26">
        <v>0</v>
      </c>
      <c r="AM149" s="26">
        <v>2.7145224899138801E-2</v>
      </c>
      <c r="AN149" s="25">
        <v>0.55867884855526306</v>
      </c>
    </row>
    <row r="150" spans="1:40" x14ac:dyDescent="0.25">
      <c r="A150" s="4" t="s">
        <v>113</v>
      </c>
      <c r="B150" s="7" t="s">
        <v>112</v>
      </c>
      <c r="C150" s="4" t="s">
        <v>113</v>
      </c>
      <c r="D150" s="49">
        <v>2015</v>
      </c>
      <c r="E150" s="50">
        <v>2016</v>
      </c>
      <c r="F150" s="25">
        <v>0.63013395725089361</v>
      </c>
      <c r="G150" s="25">
        <v>0.78419194376766888</v>
      </c>
      <c r="H150" s="25">
        <v>0.75778695460627754</v>
      </c>
      <c r="I150" s="25">
        <v>0.39467994726839128</v>
      </c>
      <c r="J150" s="2">
        <v>0.16597683183825343</v>
      </c>
      <c r="K150" s="2">
        <v>0.58878436170839932</v>
      </c>
      <c r="L150" s="2">
        <v>0.29496592088856372</v>
      </c>
      <c r="M150" s="57">
        <v>6.0546972950279034E-2</v>
      </c>
      <c r="N150" s="41">
        <v>0.10522148873406108</v>
      </c>
      <c r="O150" s="25">
        <v>0.34224978718943577</v>
      </c>
      <c r="P150" s="25">
        <v>0.14494919883429591</v>
      </c>
      <c r="Q150" s="2">
        <v>0.33604670837493011</v>
      </c>
      <c r="R150" s="2">
        <v>0.33604670837493011</v>
      </c>
      <c r="S150" s="2">
        <v>0.20124054294509158</v>
      </c>
      <c r="T150" s="45">
        <v>1383.0116435469511</v>
      </c>
      <c r="U150" s="2">
        <v>7.3920873156479106E-2</v>
      </c>
      <c r="V150" s="2">
        <v>0.12480970807484881</v>
      </c>
      <c r="W150" s="2">
        <v>9.6196534882561385E-2</v>
      </c>
      <c r="X150" s="2">
        <v>3.8744836816512321E-2</v>
      </c>
      <c r="Y150" s="26">
        <v>2.2812542235921614E-2</v>
      </c>
      <c r="Z150" s="26">
        <v>3.1432852834509403E-2</v>
      </c>
      <c r="AA150" s="26">
        <v>3.1039802238525156E-2</v>
      </c>
      <c r="AB150" s="26">
        <v>1.9326630308303894E-2</v>
      </c>
      <c r="AC150" s="64">
        <v>0.15134977714399592</v>
      </c>
      <c r="AD150" s="60">
        <f>VLOOKUP(A150,[1]Лист1!$A$2:$C$87,3,FALSE)</f>
        <v>0.31280000000000002</v>
      </c>
      <c r="AE150" s="59">
        <f>VLOOKUP(A150,[1]Лист1!$A$2:$E$87,5,FALSE)</f>
        <v>5.4127608104021688E-2</v>
      </c>
      <c r="AF150" s="2">
        <v>0.20967806420016713</v>
      </c>
      <c r="AG150" s="2">
        <v>0.22234407645660828</v>
      </c>
      <c r="AH150" s="2">
        <v>0.17478080345525274</v>
      </c>
      <c r="AI150" s="64">
        <v>2.4930365503606101E-2</v>
      </c>
      <c r="AJ150" s="64">
        <v>0.44029527754280323</v>
      </c>
      <c r="AK150" s="26">
        <f>VLOOKUP(A150,[1]Лист1!$A$2:$H$87,8,FALSE)</f>
        <v>3.8216560509553468E-3</v>
      </c>
      <c r="AL150" s="26">
        <v>5.4452372033998524E-4</v>
      </c>
      <c r="AM150" s="26">
        <v>3.0675888484927014E-2</v>
      </c>
      <c r="AN150" s="25">
        <v>0.33706200003601144</v>
      </c>
    </row>
    <row r="151" spans="1:40" x14ac:dyDescent="0.25">
      <c r="A151" s="4" t="s">
        <v>115</v>
      </c>
      <c r="B151" s="7" t="s">
        <v>114</v>
      </c>
      <c r="C151" s="4" t="s">
        <v>115</v>
      </c>
      <c r="D151" s="49">
        <v>2015</v>
      </c>
      <c r="E151" s="50">
        <v>2016</v>
      </c>
      <c r="F151" s="25">
        <v>0.60329511310710848</v>
      </c>
      <c r="G151" s="25">
        <v>0.78960487003174129</v>
      </c>
      <c r="H151" s="25">
        <v>0.7866740302840084</v>
      </c>
      <c r="I151" s="25">
        <v>0.31086797440499814</v>
      </c>
      <c r="J151" s="2">
        <v>0.18199820799814875</v>
      </c>
      <c r="K151" s="2">
        <v>0.53738275230961441</v>
      </c>
      <c r="L151" s="2">
        <v>0.40710208321334607</v>
      </c>
      <c r="M151" s="57">
        <v>3.1940087247122871E-3</v>
      </c>
      <c r="N151" s="41">
        <v>0.22280589478551882</v>
      </c>
      <c r="O151" s="25">
        <v>0.47217009221807493</v>
      </c>
      <c r="P151" s="25">
        <v>0.13471189183638438</v>
      </c>
      <c r="Q151" s="2">
        <v>0.67682080749790041</v>
      </c>
      <c r="R151" s="2">
        <v>0.67682080749790041</v>
      </c>
      <c r="S151" s="2">
        <v>1.9768375001419099E-2</v>
      </c>
      <c r="T151" s="45">
        <v>1321.7114905247656</v>
      </c>
      <c r="U151" s="2">
        <v>8.0252970451238151E-2</v>
      </c>
      <c r="V151" s="2">
        <v>0.1283970690711668</v>
      </c>
      <c r="W151" s="2">
        <v>0.13648456766791353</v>
      </c>
      <c r="X151" s="2">
        <v>4.1014995612812362E-2</v>
      </c>
      <c r="Y151" s="26">
        <v>2.058084718351022E-2</v>
      </c>
      <c r="Z151" s="26">
        <v>2.5209770209182945E-2</v>
      </c>
      <c r="AA151" s="26">
        <v>2.0985604238183093E-2</v>
      </c>
      <c r="AB151" s="26">
        <v>3.3180778032063499E-2</v>
      </c>
      <c r="AC151" s="64">
        <v>0.25286957578364067</v>
      </c>
      <c r="AD151" s="60">
        <f>VLOOKUP(A151,[1]Лист1!$A$2:$C$87,3,FALSE)</f>
        <v>0.34610000000000002</v>
      </c>
      <c r="AE151" s="59">
        <f>VLOOKUP(A151,[1]Лист1!$A$2:$E$87,5,FALSE)</f>
        <v>5.8743540930106079E-2</v>
      </c>
      <c r="AF151" s="2">
        <v>0.12115181368433067</v>
      </c>
      <c r="AG151" s="2">
        <v>0.26245907824629822</v>
      </c>
      <c r="AH151" s="2">
        <v>0.37699569013378836</v>
      </c>
      <c r="AI151" s="64">
        <v>4.2157724577382281E-2</v>
      </c>
      <c r="AJ151" s="64">
        <v>0.50785923587019743</v>
      </c>
      <c r="AK151" s="26">
        <f>VLOOKUP(A151,[1]Лист1!$A$2:$H$87,8,FALSE)</f>
        <v>4.028776978417142E-3</v>
      </c>
      <c r="AL151" s="26">
        <v>0</v>
      </c>
      <c r="AM151" s="26">
        <v>2.5014564679316734E-2</v>
      </c>
      <c r="AN151" s="25">
        <v>0.67682080749790297</v>
      </c>
    </row>
    <row r="152" spans="1:40" x14ac:dyDescent="0.25">
      <c r="A152" s="4" t="s">
        <v>116</v>
      </c>
      <c r="B152" s="7" t="s">
        <v>175</v>
      </c>
      <c r="C152" s="4" t="s">
        <v>116</v>
      </c>
      <c r="D152" s="49">
        <v>2015</v>
      </c>
      <c r="E152" s="50">
        <v>2016</v>
      </c>
      <c r="F152" s="25">
        <v>0.5380753687007388</v>
      </c>
      <c r="G152" s="25">
        <v>0.75007294882742304</v>
      </c>
      <c r="H152" s="25">
        <v>0.63265398680947926</v>
      </c>
      <c r="I152" s="25">
        <v>0.45901830680495193</v>
      </c>
      <c r="J152" s="2">
        <v>0.13274253830844601</v>
      </c>
      <c r="K152" s="2">
        <v>0.59692239347728271</v>
      </c>
      <c r="L152" s="2">
        <v>0.30115503928753207</v>
      </c>
      <c r="M152" s="57">
        <v>2.3191149179671133E-2</v>
      </c>
      <c r="N152" s="41">
        <v>0.13020056438860325</v>
      </c>
      <c r="O152" s="25">
        <v>0.40736830526421497</v>
      </c>
      <c r="P152" s="25">
        <v>0.15781714738118302</v>
      </c>
      <c r="Q152" s="2">
        <v>0.37251222993636141</v>
      </c>
      <c r="R152" s="2">
        <v>0.37251222993636141</v>
      </c>
      <c r="S152" s="2">
        <v>2.1400871164401147E-2</v>
      </c>
      <c r="T152" s="45">
        <v>2111.1643587756535</v>
      </c>
      <c r="U152" s="2">
        <v>4.2408188654349498E-2</v>
      </c>
      <c r="V152" s="2">
        <v>0.18425578212831725</v>
      </c>
      <c r="W152" s="2">
        <v>8.4116991922623577E-2</v>
      </c>
      <c r="X152" s="2">
        <v>1.638039764726135E-2</v>
      </c>
      <c r="Y152" s="26">
        <v>2.2715231141533121E-2</v>
      </c>
      <c r="Z152" s="26">
        <v>3.743512634259643E-2</v>
      </c>
      <c r="AA152" s="26">
        <v>2.6208265600366841E-2</v>
      </c>
      <c r="AB152" s="26">
        <v>2.9389684560750169E-3</v>
      </c>
      <c r="AC152" s="64">
        <v>8.8352377328806367E-2</v>
      </c>
      <c r="AD152" s="60">
        <f>VLOOKUP(A152,[1]Лист1!$A$2:$C$87,3,FALSE)</f>
        <v>0.38340000000000002</v>
      </c>
      <c r="AE152" s="59">
        <f>VLOOKUP(A152,[1]Лист1!$A$2:$E$87,5,FALSE)</f>
        <v>2.7150469424004026E-2</v>
      </c>
      <c r="AF152" s="2">
        <v>0.128542848240043</v>
      </c>
      <c r="AG152" s="2">
        <v>0.27375102753845271</v>
      </c>
      <c r="AH152" s="2">
        <v>0.16884256330899677</v>
      </c>
      <c r="AI152" s="64">
        <v>9.0781077396120801E-3</v>
      </c>
      <c r="AJ152" s="64">
        <v>0.29414883204205799</v>
      </c>
      <c r="AK152" s="26">
        <f>VLOOKUP(A152,[1]Лист1!$A$2:$H$87,8,FALSE)</f>
        <v>2.8608582574772166E-3</v>
      </c>
      <c r="AL152" s="26">
        <v>0</v>
      </c>
      <c r="AM152" s="26">
        <v>4.6360185690041696E-2</v>
      </c>
      <c r="AN152" s="25">
        <v>0.37251222993637129</v>
      </c>
    </row>
    <row r="153" spans="1:40" x14ac:dyDescent="0.25">
      <c r="A153" s="4" t="s">
        <v>117</v>
      </c>
      <c r="B153" s="7" t="s">
        <v>163</v>
      </c>
      <c r="C153" s="4" t="s">
        <v>117</v>
      </c>
      <c r="D153" s="49">
        <v>2015</v>
      </c>
      <c r="E153" s="50">
        <v>2016</v>
      </c>
      <c r="F153" s="25">
        <v>0.70119562808560887</v>
      </c>
      <c r="G153" s="25">
        <v>0.72008672048270428</v>
      </c>
      <c r="H153" s="25">
        <v>0.78183740279615799</v>
      </c>
      <c r="I153" s="25">
        <v>0.35968948916849497</v>
      </c>
      <c r="J153" s="2">
        <v>8.5911382685946266E-2</v>
      </c>
      <c r="K153" s="2">
        <v>0.41573620395341049</v>
      </c>
      <c r="L153" s="2">
        <v>0.19070820523597271</v>
      </c>
      <c r="M153" s="57">
        <v>0</v>
      </c>
      <c r="N153" s="41">
        <v>3.2294509405867346E-2</v>
      </c>
      <c r="O153" s="25">
        <v>0.30249235834232452</v>
      </c>
      <c r="P153" s="25">
        <v>9.5926968593253961E-2</v>
      </c>
      <c r="Q153" s="2">
        <v>0.21072634157554027</v>
      </c>
      <c r="R153" s="2">
        <v>0.21072634157554027</v>
      </c>
      <c r="S153" s="2">
        <v>0</v>
      </c>
      <c r="T153" s="45">
        <v>2553.0377233790755</v>
      </c>
      <c r="U153" s="2">
        <v>0.11751508067768271</v>
      </c>
      <c r="V153" s="2">
        <v>0.16010429049227859</v>
      </c>
      <c r="W153" s="2">
        <v>0.14702327288902059</v>
      </c>
      <c r="X153" s="2">
        <v>4.8498558002855477E-2</v>
      </c>
      <c r="Y153" s="26">
        <v>5.153128006484925E-2</v>
      </c>
      <c r="Z153" s="26">
        <v>4.9003979412380119E-2</v>
      </c>
      <c r="AA153" s="26">
        <v>5.2014136667780271E-2</v>
      </c>
      <c r="AB153" s="26">
        <v>0</v>
      </c>
      <c r="AC153" s="64">
        <v>7.4803113697124543E-2</v>
      </c>
      <c r="AD153" s="60">
        <f>VLOOKUP(A153,[1]Лист1!$A$2:$C$87,3,FALSE)</f>
        <v>0.32950000000000002</v>
      </c>
      <c r="AE153" s="59">
        <f>VLOOKUP(A153,[1]Лист1!$A$2:$E$87,5,FALSE)</f>
        <v>8.7004710446106914E-2</v>
      </c>
      <c r="AF153" s="2">
        <v>0.4869187433610761</v>
      </c>
      <c r="AG153" s="2">
        <v>0.53618932261741536</v>
      </c>
      <c r="AH153" s="2">
        <v>0.10546913678645084</v>
      </c>
      <c r="AI153" s="64">
        <v>6.548474730191706E-3</v>
      </c>
      <c r="AJ153" s="64">
        <v>0.35334148834958112</v>
      </c>
      <c r="AK153" s="26">
        <f>VLOOKUP(A153,[1]Лист1!$A$2:$H$87,8,FALSE)</f>
        <v>4.8323769254001517E-3</v>
      </c>
      <c r="AL153" s="26">
        <v>0</v>
      </c>
      <c r="AM153" s="26">
        <v>6.1028221767386995E-2</v>
      </c>
      <c r="AN153" s="25">
        <v>0.21072634157553949</v>
      </c>
    </row>
    <row r="154" spans="1:40" x14ac:dyDescent="0.25">
      <c r="A154" s="4" t="s">
        <v>119</v>
      </c>
      <c r="B154" s="7" t="s">
        <v>118</v>
      </c>
      <c r="C154" s="4" t="s">
        <v>119</v>
      </c>
      <c r="D154" s="49">
        <v>2015</v>
      </c>
      <c r="E154" s="50">
        <v>2016</v>
      </c>
      <c r="F154" s="25">
        <v>0.64878242223167604</v>
      </c>
      <c r="G154" s="25">
        <v>0.88165014179202073</v>
      </c>
      <c r="H154" s="25">
        <v>0.77306008778835278</v>
      </c>
      <c r="I154" s="25">
        <v>0.60830782436013497</v>
      </c>
      <c r="J154" s="2">
        <v>0.29327642949344018</v>
      </c>
      <c r="K154" s="2">
        <v>0.70094241459639628</v>
      </c>
      <c r="L154" s="2">
        <v>0.57282709851354352</v>
      </c>
      <c r="M154" s="57">
        <v>1.8614862285720582E-2</v>
      </c>
      <c r="N154" s="41">
        <v>0.13501701615336642</v>
      </c>
      <c r="O154" s="25">
        <v>0.25838303661575512</v>
      </c>
      <c r="P154" s="25">
        <v>0.21832490175986155</v>
      </c>
      <c r="Q154" s="2">
        <v>0.50872231434227999</v>
      </c>
      <c r="R154" s="2">
        <v>0.50872231434227999</v>
      </c>
      <c r="S154" s="2">
        <v>0.15084718567329827</v>
      </c>
      <c r="T154" s="45">
        <v>1351.217104548281</v>
      </c>
      <c r="U154" s="2">
        <v>8.9871313406329478E-2</v>
      </c>
      <c r="V154" s="2">
        <v>0.11554546227224538</v>
      </c>
      <c r="W154" s="2">
        <v>9.380757396414309E-2</v>
      </c>
      <c r="X154" s="2">
        <v>5.4764675931767544E-2</v>
      </c>
      <c r="Y154" s="26">
        <v>7.8881811850296593E-3</v>
      </c>
      <c r="Z154" s="26">
        <v>1.3696877666040601E-2</v>
      </c>
      <c r="AA154" s="26">
        <v>8.4449380624989166E-3</v>
      </c>
      <c r="AB154" s="26">
        <v>3.076074081685928E-2</v>
      </c>
      <c r="AC154" s="64">
        <v>0.19903973457866236</v>
      </c>
      <c r="AD154" s="60">
        <f>VLOOKUP(A154,[1]Лист1!$A$2:$C$87,3,FALSE)</f>
        <v>0.30159999999999998</v>
      </c>
      <c r="AE154" s="59">
        <f>VLOOKUP(A154,[1]Лист1!$A$2:$E$87,5,FALSE)</f>
        <v>5.3061224489795999E-2</v>
      </c>
      <c r="AF154" s="2">
        <v>0.15203004213752327</v>
      </c>
      <c r="AG154" s="2">
        <v>0.20713350414724363</v>
      </c>
      <c r="AH154" s="2">
        <v>0.16393805766648936</v>
      </c>
      <c r="AI154" s="64">
        <v>3.3458166271317674E-2</v>
      </c>
      <c r="AJ154" s="64">
        <v>0.5075922078094729</v>
      </c>
      <c r="AK154" s="26">
        <f>VLOOKUP(A154,[1]Лист1!$A$2:$H$87,8,FALSE)</f>
        <v>2.9752066115702872E-3</v>
      </c>
      <c r="AL154" s="26">
        <v>0</v>
      </c>
      <c r="AM154" s="26">
        <v>1.9891860171638315E-2</v>
      </c>
      <c r="AN154" s="25">
        <v>0.50872231434227111</v>
      </c>
    </row>
    <row r="155" spans="1:40" x14ac:dyDescent="0.25">
      <c r="A155" s="4" t="s">
        <v>121</v>
      </c>
      <c r="B155" s="7" t="s">
        <v>120</v>
      </c>
      <c r="C155" s="4" t="s">
        <v>121</v>
      </c>
      <c r="D155" s="49">
        <v>2015</v>
      </c>
      <c r="E155" s="50">
        <v>2016</v>
      </c>
      <c r="F155" s="25">
        <v>0.66414923005289472</v>
      </c>
      <c r="G155" s="25">
        <v>0.76589903106830248</v>
      </c>
      <c r="H155" s="25">
        <v>0.70952549945914634</v>
      </c>
      <c r="I155" s="25">
        <v>0.72273899037032807</v>
      </c>
      <c r="J155" s="2">
        <v>5.2237800443077374E-2</v>
      </c>
      <c r="K155" s="2">
        <v>0.22744051189711684</v>
      </c>
      <c r="L155" s="2">
        <v>0.11007352419703959</v>
      </c>
      <c r="M155" s="57">
        <v>0</v>
      </c>
      <c r="N155" s="41">
        <v>9.0729712996294953E-2</v>
      </c>
      <c r="O155" s="25">
        <v>0.27721706603352458</v>
      </c>
      <c r="P155" s="25">
        <v>0.19111250835312443</v>
      </c>
      <c r="Q155" s="2">
        <v>0.66345943337534152</v>
      </c>
      <c r="R155" s="2">
        <v>0.66345943337534152</v>
      </c>
      <c r="S155" s="2">
        <v>0</v>
      </c>
      <c r="T155" s="45">
        <v>1780.7069102354335</v>
      </c>
      <c r="U155" s="2">
        <v>8.2818981735584177E-2</v>
      </c>
      <c r="V155" s="2">
        <v>0.15000646612607971</v>
      </c>
      <c r="W155" s="2">
        <v>0.1280140137976811</v>
      </c>
      <c r="X155" s="2">
        <v>3.3867324782115113E-2</v>
      </c>
      <c r="Y155" s="26">
        <v>3.8937234137052815E-2</v>
      </c>
      <c r="Z155" s="26">
        <v>5.5008110653900939E-2</v>
      </c>
      <c r="AA155" s="26">
        <v>4.9339171241141989E-2</v>
      </c>
      <c r="AB155" s="26">
        <v>0</v>
      </c>
      <c r="AC155" s="64">
        <v>0.16594236569677745</v>
      </c>
      <c r="AD155" s="60">
        <f>VLOOKUP(A155,[1]Лист1!$A$2:$C$87,3,FALSE)</f>
        <v>0.36580000000000001</v>
      </c>
      <c r="AE155" s="59">
        <f>VLOOKUP(A155,[1]Лист1!$A$2:$E$87,5,FALSE)</f>
        <v>6.1329227610982751E-2</v>
      </c>
      <c r="AF155" s="2">
        <v>0.22694046630905235</v>
      </c>
      <c r="AG155" s="2">
        <v>0.27235213299835137</v>
      </c>
      <c r="AH155" s="2">
        <v>0.16983758674508623</v>
      </c>
      <c r="AI155" s="64">
        <v>2.4772738275045683E-2</v>
      </c>
      <c r="AJ155" s="64">
        <v>0.39663635171577732</v>
      </c>
      <c r="AK155" s="26">
        <f>VLOOKUP(A155,[1]Лист1!$A$2:$H$87,8,FALSE)</f>
        <v>2.1822149481723063E-3</v>
      </c>
      <c r="AL155" s="26">
        <v>0</v>
      </c>
      <c r="AM155" s="26">
        <v>1.9690808424327248E-2</v>
      </c>
      <c r="AN155" s="25">
        <v>0.66345943337541224</v>
      </c>
    </row>
    <row r="156" spans="1:40" x14ac:dyDescent="0.25">
      <c r="A156" s="4" t="s">
        <v>123</v>
      </c>
      <c r="B156" s="7" t="s">
        <v>122</v>
      </c>
      <c r="C156" s="4" t="s">
        <v>123</v>
      </c>
      <c r="D156" s="49">
        <v>2015</v>
      </c>
      <c r="E156" s="50">
        <v>2016</v>
      </c>
      <c r="F156" s="25">
        <v>0.61290221427210334</v>
      </c>
      <c r="G156" s="25">
        <v>0.76474060840239677</v>
      </c>
      <c r="H156" s="25">
        <v>0.74827398710260662</v>
      </c>
      <c r="I156" s="25">
        <v>0.25419086275237857</v>
      </c>
      <c r="J156" s="2">
        <v>0.24308983220968314</v>
      </c>
      <c r="K156" s="2">
        <v>0.55433022974489288</v>
      </c>
      <c r="L156" s="2">
        <v>0.44620940891532324</v>
      </c>
      <c r="M156" s="57">
        <v>0</v>
      </c>
      <c r="N156" s="41">
        <v>0.15213226871304267</v>
      </c>
      <c r="O156" s="25">
        <v>0.32404247915055218</v>
      </c>
      <c r="P156" s="25">
        <v>3.6738723328121212E-2</v>
      </c>
      <c r="Q156" s="2">
        <v>0.52390858254097428</v>
      </c>
      <c r="R156" s="2">
        <v>0.52390858254097428</v>
      </c>
      <c r="S156" s="2">
        <v>0</v>
      </c>
      <c r="T156" s="45">
        <v>2131.1482409345344</v>
      </c>
      <c r="U156" s="2">
        <v>0.13577682816733216</v>
      </c>
      <c r="V156" s="2">
        <v>0.18877508494321585</v>
      </c>
      <c r="W156" s="2">
        <v>0.18476421192950737</v>
      </c>
      <c r="X156" s="2">
        <v>2.2253726179304451E-2</v>
      </c>
      <c r="Y156" s="26">
        <v>2.0464142154382685E-2</v>
      </c>
      <c r="Z156" s="26">
        <v>3.4784931052723803E-2</v>
      </c>
      <c r="AA156" s="26">
        <v>2.6427303846972824E-2</v>
      </c>
      <c r="AB156" s="26">
        <v>0</v>
      </c>
      <c r="AC156" s="64">
        <v>0.24170084704772257</v>
      </c>
      <c r="AD156" s="60">
        <f>VLOOKUP(A156,[1]Лист1!$A$2:$C$87,3,FALSE)</f>
        <v>0.37640000000000001</v>
      </c>
      <c r="AE156" s="59">
        <f>VLOOKUP(A156,[1]Лист1!$A$2:$E$87,5,FALSE)</f>
        <v>9.0161953106115536E-2</v>
      </c>
      <c r="AF156" s="2">
        <v>0.28014867960696677</v>
      </c>
      <c r="AG156" s="2">
        <v>0.30886324095174228</v>
      </c>
      <c r="AH156" s="2">
        <v>0.31915326249955905</v>
      </c>
      <c r="AI156" s="64">
        <v>4.7677767322906101E-2</v>
      </c>
      <c r="AJ156" s="64">
        <v>0.48324976428313499</v>
      </c>
      <c r="AK156" s="26">
        <f>VLOOKUP(A156,[1]Лист1!$A$2:$H$87,8,FALSE)</f>
        <v>5.2854122621564525E-3</v>
      </c>
      <c r="AL156" s="26">
        <v>1.3741779108676246E-2</v>
      </c>
      <c r="AM156" s="26">
        <v>2.7098921144338636E-2</v>
      </c>
      <c r="AN156" s="25">
        <v>0.53811415215980662</v>
      </c>
    </row>
    <row r="157" spans="1:40" x14ac:dyDescent="0.25">
      <c r="A157" s="4" t="s">
        <v>125</v>
      </c>
      <c r="B157" s="7" t="s">
        <v>124</v>
      </c>
      <c r="C157" s="4" t="s">
        <v>125</v>
      </c>
      <c r="D157" s="49">
        <v>2015</v>
      </c>
      <c r="E157" s="50">
        <v>2016</v>
      </c>
      <c r="F157" s="25">
        <v>0.81520409616470602</v>
      </c>
      <c r="G157" s="25">
        <v>0.81581111560501474</v>
      </c>
      <c r="H157" s="25">
        <v>0.81752112582645142</v>
      </c>
      <c r="I157" s="25">
        <v>0.60027210814966314</v>
      </c>
      <c r="J157" s="2">
        <v>0.52315709052087755</v>
      </c>
      <c r="K157" s="2">
        <v>0.63331867012395682</v>
      </c>
      <c r="L157" s="2">
        <v>0.60813339512311837</v>
      </c>
      <c r="M157" s="57">
        <v>0.16982238727751583</v>
      </c>
      <c r="N157" s="41">
        <v>0.13447572516885689</v>
      </c>
      <c r="O157" s="25">
        <v>0.20312325145252974</v>
      </c>
      <c r="P157" s="25">
        <v>0.10542440510110686</v>
      </c>
      <c r="Q157" s="2">
        <v>0.42762278438264206</v>
      </c>
      <c r="R157" s="2">
        <v>0.42762278438264206</v>
      </c>
      <c r="S157" s="2">
        <v>6.0815292648162059E-2</v>
      </c>
      <c r="T157" s="45">
        <v>1538.7957010042444</v>
      </c>
      <c r="U157" s="2">
        <v>0.10901231577363563</v>
      </c>
      <c r="V157" s="2">
        <v>0.11732124938039883</v>
      </c>
      <c r="W157" s="2">
        <v>0.13700800554440434</v>
      </c>
      <c r="X157" s="2">
        <v>3.2847896807157488E-2</v>
      </c>
      <c r="Y157" s="26">
        <v>5.6892685789078695E-3</v>
      </c>
      <c r="Z157" s="26">
        <v>1.3932688506822508E-2</v>
      </c>
      <c r="AA157" s="26">
        <v>1.2598861533394649E-2</v>
      </c>
      <c r="AB157" s="26">
        <v>2.183372130900411E-3</v>
      </c>
      <c r="AC157" s="64">
        <v>0.3405241131894865</v>
      </c>
      <c r="AD157" s="60">
        <f>VLOOKUP(A157,[1]Лист1!$A$2:$C$87,3,FALSE)</f>
        <v>0.37740000000000001</v>
      </c>
      <c r="AE157" s="59">
        <f>VLOOKUP(A157,[1]Лист1!$A$2:$E$87,5,FALSE)</f>
        <v>0.10568720379146913</v>
      </c>
      <c r="AF157" s="2">
        <v>0.23991372699344785</v>
      </c>
      <c r="AG157" s="2">
        <v>0.30444363085689741</v>
      </c>
      <c r="AH157" s="2">
        <v>0.39892732239691348</v>
      </c>
      <c r="AI157" s="64">
        <v>7.759815589118374E-2</v>
      </c>
      <c r="AJ157" s="64">
        <v>0.59003064725794963</v>
      </c>
      <c r="AK157" s="26">
        <f>VLOOKUP(A157,[1]Лист1!$A$2:$H$87,8,FALSE)</f>
        <v>3.1695721077653958E-3</v>
      </c>
      <c r="AL157" s="26">
        <v>7.4674968765474524E-3</v>
      </c>
      <c r="AM157" s="26">
        <v>1.3042938161165748E-2</v>
      </c>
      <c r="AN157" s="25">
        <v>0.43047372889179647</v>
      </c>
    </row>
    <row r="158" spans="1:40" x14ac:dyDescent="0.25">
      <c r="A158" s="4" t="s">
        <v>127</v>
      </c>
      <c r="B158" s="7" t="s">
        <v>126</v>
      </c>
      <c r="C158" s="4" t="s">
        <v>127</v>
      </c>
      <c r="D158" s="49">
        <v>2015</v>
      </c>
      <c r="E158" s="50">
        <v>2016</v>
      </c>
      <c r="F158" s="25">
        <v>0.5158514790108587</v>
      </c>
      <c r="G158" s="25">
        <v>0.63733132583210861</v>
      </c>
      <c r="H158" s="25">
        <v>0.66171004986193471</v>
      </c>
      <c r="I158" s="25">
        <v>0.35293614187998384</v>
      </c>
      <c r="J158" s="2">
        <v>3.5299729753758106E-2</v>
      </c>
      <c r="K158" s="2">
        <v>4.6938167625149449E-2</v>
      </c>
      <c r="L158" s="2">
        <v>4.3087783186302402E-2</v>
      </c>
      <c r="M158" s="57">
        <v>0</v>
      </c>
      <c r="N158" s="41">
        <v>0.13498214887083848</v>
      </c>
      <c r="O158" s="25">
        <v>0.16404158097466368</v>
      </c>
      <c r="P158" s="25">
        <v>0.24827934931064627</v>
      </c>
      <c r="Q158" s="2">
        <v>0.45928220123710484</v>
      </c>
      <c r="R158" s="2">
        <v>0.45928220123710484</v>
      </c>
      <c r="S158" s="2">
        <v>0</v>
      </c>
      <c r="T158" s="45">
        <v>1519.6480081962359</v>
      </c>
      <c r="U158" s="2">
        <v>0.11865864543978556</v>
      </c>
      <c r="V158" s="2">
        <v>8.9332166209273867E-2</v>
      </c>
      <c r="W158" s="2">
        <v>7.4974179551559036E-2</v>
      </c>
      <c r="X158" s="2">
        <v>9.1723595655655049E-2</v>
      </c>
      <c r="Y158" s="26">
        <v>1.3577621137497716E-2</v>
      </c>
      <c r="Z158" s="26">
        <v>3.1163753626206044E-2</v>
      </c>
      <c r="AA158" s="26">
        <v>2.8166988077413458E-2</v>
      </c>
      <c r="AB158" s="26">
        <v>0</v>
      </c>
      <c r="AC158" s="64">
        <v>0.32436219885912299</v>
      </c>
      <c r="AD158" s="60">
        <f>VLOOKUP(A158,[1]Лист1!$A$2:$C$87,3,FALSE)</f>
        <v>0.34229999999999999</v>
      </c>
      <c r="AE158" s="59">
        <f>VLOOKUP(A158,[1]Лист1!$A$2:$E$87,5,FALSE)</f>
        <v>4.5986622073578634E-2</v>
      </c>
      <c r="AF158" s="2">
        <v>0.10377882019789895</v>
      </c>
      <c r="AG158" s="2">
        <v>0.16651745605888288</v>
      </c>
      <c r="AH158" s="2">
        <v>0.24277165861542213</v>
      </c>
      <c r="AI158" s="64">
        <v>6.3592724801455974E-2</v>
      </c>
      <c r="AJ158" s="64">
        <v>0.5830469751532511</v>
      </c>
      <c r="AK158" s="26">
        <f>VLOOKUP(A158,[1]Лист1!$A$2:$H$87,8,FALSE)</f>
        <v>5.839416058395138E-4</v>
      </c>
      <c r="AL158" s="26">
        <v>3.4663585000944052E-3</v>
      </c>
      <c r="AM158" s="26">
        <v>1.9327215644664513E-3</v>
      </c>
      <c r="AN158" s="25">
        <v>0.47793002362729392</v>
      </c>
    </row>
    <row r="159" spans="1:40" x14ac:dyDescent="0.25">
      <c r="A159" s="4" t="s">
        <v>129</v>
      </c>
      <c r="B159" s="7" t="s">
        <v>128</v>
      </c>
      <c r="C159" s="4" t="s">
        <v>129</v>
      </c>
      <c r="D159" s="49">
        <v>2015</v>
      </c>
      <c r="E159" s="50">
        <v>2016</v>
      </c>
      <c r="F159" s="25">
        <v>0.83486894675721746</v>
      </c>
      <c r="G159" s="25">
        <v>0.8595543828736194</v>
      </c>
      <c r="H159" s="25">
        <v>0.85650938946703625</v>
      </c>
      <c r="I159" s="25">
        <v>0.79313416518258961</v>
      </c>
      <c r="J159" s="2">
        <v>0.38059678364138416</v>
      </c>
      <c r="K159" s="2">
        <v>0.6196304689878922</v>
      </c>
      <c r="L159" s="2">
        <v>0.60062293135145184</v>
      </c>
      <c r="M159" s="57">
        <v>6.8306798530159973E-2</v>
      </c>
      <c r="N159" s="41">
        <v>0.21282442611043995</v>
      </c>
      <c r="O159" s="25">
        <v>0.22057983019492647</v>
      </c>
      <c r="P159" s="25">
        <v>0.17568602711761075</v>
      </c>
      <c r="Q159" s="2">
        <v>0.59453275961333862</v>
      </c>
      <c r="R159" s="2">
        <v>0.59453275961333862</v>
      </c>
      <c r="S159" s="2">
        <v>1.6755513302010389E-2</v>
      </c>
      <c r="T159" s="45">
        <v>1798.6543710372875</v>
      </c>
      <c r="U159" s="2">
        <v>0.11675065994655294</v>
      </c>
      <c r="V159" s="2">
        <v>0.16771325832204528</v>
      </c>
      <c r="W159" s="2">
        <v>0.16190209390991236</v>
      </c>
      <c r="X159" s="2">
        <v>4.715178556912223E-2</v>
      </c>
      <c r="Y159" s="26">
        <v>9.5025656738377522E-3</v>
      </c>
      <c r="Z159" s="26">
        <v>1.5697754746674834E-2</v>
      </c>
      <c r="AA159" s="26">
        <v>1.552499355424254E-2</v>
      </c>
      <c r="AB159" s="26">
        <v>1.4070926093379186E-3</v>
      </c>
      <c r="AC159" s="64">
        <v>0.38156792726566824</v>
      </c>
      <c r="AD159" s="60">
        <f>VLOOKUP(A159,[1]Лист1!$A$2:$C$87,3,FALSE)</f>
        <v>0.4042</v>
      </c>
      <c r="AE159" s="59">
        <f>VLOOKUP(A159,[1]Лист1!$A$2:$E$87,5,FALSE)</f>
        <v>0.10137839039573138</v>
      </c>
      <c r="AF159" s="2">
        <v>0.15415510666198048</v>
      </c>
      <c r="AG159" s="2">
        <v>0.29470201810750435</v>
      </c>
      <c r="AH159" s="2">
        <v>0.41456978644193354</v>
      </c>
      <c r="AI159" s="64">
        <v>9.2863234634713063E-2</v>
      </c>
      <c r="AJ159" s="64">
        <v>0.58784355246643394</v>
      </c>
      <c r="AK159" s="26">
        <f>VLOOKUP(A159,[1]Лист1!$A$2:$H$87,8,FALSE)</f>
        <v>3.6973132856790766E-3</v>
      </c>
      <c r="AL159" s="26">
        <v>0</v>
      </c>
      <c r="AM159" s="26">
        <v>1.3385289571568154E-2</v>
      </c>
      <c r="AN159" s="25">
        <v>0.59453275961340124</v>
      </c>
    </row>
    <row r="160" spans="1:40" x14ac:dyDescent="0.25">
      <c r="A160" s="4" t="s">
        <v>131</v>
      </c>
      <c r="B160" s="7" t="s">
        <v>130</v>
      </c>
      <c r="C160" s="4" t="s">
        <v>131</v>
      </c>
      <c r="D160" s="49">
        <v>2015</v>
      </c>
      <c r="E160" s="50">
        <v>2016</v>
      </c>
      <c r="F160" s="25">
        <v>0.74152465451999405</v>
      </c>
      <c r="G160" s="25">
        <v>0.77726031909325799</v>
      </c>
      <c r="H160" s="25">
        <v>0.75727897659154564</v>
      </c>
      <c r="I160" s="25">
        <v>0.79114519080441514</v>
      </c>
      <c r="J160" s="2">
        <v>0.22708646540539767</v>
      </c>
      <c r="K160" s="2">
        <v>0.41936403855410287</v>
      </c>
      <c r="L160" s="2">
        <v>0.39462533430672064</v>
      </c>
      <c r="M160" s="57">
        <v>3.8118882179813136E-2</v>
      </c>
      <c r="N160" s="41">
        <v>0.12871340181164631</v>
      </c>
      <c r="O160" s="25">
        <v>0.14039013002104755</v>
      </c>
      <c r="P160" s="25">
        <v>0.63335358521250795</v>
      </c>
      <c r="Q160" s="2">
        <v>0.48337597966311496</v>
      </c>
      <c r="R160" s="2">
        <v>0.48337597966311496</v>
      </c>
      <c r="S160" s="2">
        <v>4.5754648520205457E-2</v>
      </c>
      <c r="T160" s="45">
        <v>2297.2957421630999</v>
      </c>
      <c r="U160" s="2">
        <v>0.17065529086527387</v>
      </c>
      <c r="V160" s="2">
        <v>0.13969142389249764</v>
      </c>
      <c r="W160" s="2">
        <v>0.128691595787884</v>
      </c>
      <c r="X160" s="2">
        <v>0.25785368245885604</v>
      </c>
      <c r="Y160" s="26">
        <v>1.6460202260612684E-2</v>
      </c>
      <c r="Z160" s="26">
        <v>2.1544748173642672E-2</v>
      </c>
      <c r="AA160" s="26">
        <v>2.0047668254801355E-2</v>
      </c>
      <c r="AB160" s="26">
        <v>4.1338835534124319E-3</v>
      </c>
      <c r="AC160" s="64">
        <v>0.34801257322841994</v>
      </c>
      <c r="AD160" s="60">
        <f>VLOOKUP(A160,[1]Лист1!$A$2:$C$87,3,FALSE)</f>
        <v>0.34029999999999999</v>
      </c>
      <c r="AE160" s="59">
        <f>VLOOKUP(A160,[1]Лист1!$A$2:$E$87,5,FALSE)</f>
        <v>-1.8557318168213058E-2</v>
      </c>
      <c r="AF160" s="2">
        <v>8.9520574715811041E-2</v>
      </c>
      <c r="AG160" s="2">
        <v>0.24447024772779941</v>
      </c>
      <c r="AH160" s="2">
        <v>0.18417254435535066</v>
      </c>
      <c r="AI160" s="64">
        <v>7.1958814789901973E-2</v>
      </c>
      <c r="AJ160" s="64">
        <v>0.6289235053294403</v>
      </c>
      <c r="AK160" s="26">
        <f>VLOOKUP(A160,[1]Лист1!$A$2:$H$87,8,FALSE)</f>
        <v>4.9707602339182297E-3</v>
      </c>
      <c r="AL160" s="26">
        <v>0</v>
      </c>
      <c r="AM160" s="26">
        <v>1.5938219720313233E-2</v>
      </c>
      <c r="AN160" s="25">
        <v>0.48337597966312795</v>
      </c>
    </row>
    <row r="161" spans="1:40" x14ac:dyDescent="0.25">
      <c r="A161" s="4" t="s">
        <v>133</v>
      </c>
      <c r="B161" s="7" t="s">
        <v>132</v>
      </c>
      <c r="C161" s="4" t="s">
        <v>133</v>
      </c>
      <c r="D161" s="49">
        <v>2015</v>
      </c>
      <c r="E161" s="50">
        <v>2016</v>
      </c>
      <c r="F161" s="25">
        <v>0.81614894082655931</v>
      </c>
      <c r="G161" s="25">
        <v>0.88116902071537606</v>
      </c>
      <c r="H161" s="25">
        <v>0.88007922288453622</v>
      </c>
      <c r="I161" s="25">
        <v>0.62711208975992139</v>
      </c>
      <c r="J161" s="2">
        <v>0.10503335853363487</v>
      </c>
      <c r="K161" s="2">
        <v>0.38317935096186262</v>
      </c>
      <c r="L161" s="2">
        <v>0.21392207566860214</v>
      </c>
      <c r="M161" s="57">
        <v>0</v>
      </c>
      <c r="N161" s="41">
        <v>0.11076904381899733</v>
      </c>
      <c r="O161" s="25">
        <v>0.34235022760990125</v>
      </c>
      <c r="P161" s="25">
        <v>0.1692304170693455</v>
      </c>
      <c r="Q161" s="2">
        <v>0.531669213641357</v>
      </c>
      <c r="R161" s="2">
        <v>0.531669213641357</v>
      </c>
      <c r="S161" s="2">
        <v>0</v>
      </c>
      <c r="T161" s="45">
        <v>1920.6363477614109</v>
      </c>
      <c r="U161" s="2">
        <v>8.6293181545448017E-2</v>
      </c>
      <c r="V161" s="2">
        <v>0.13881728432760904</v>
      </c>
      <c r="W161" s="2">
        <v>0.1228958027940642</v>
      </c>
      <c r="X161" s="2">
        <v>4.953292554946951E-2</v>
      </c>
      <c r="Y161" s="26">
        <v>7.3248795454568527E-2</v>
      </c>
      <c r="Z161" s="26">
        <v>9.7967625211108925E-2</v>
      </c>
      <c r="AA161" s="26">
        <v>8.5600136118516773E-2</v>
      </c>
      <c r="AB161" s="26">
        <v>0</v>
      </c>
      <c r="AC161" s="64">
        <v>0.169764113915849</v>
      </c>
      <c r="AD161" s="60">
        <f>VLOOKUP(A161,[1]Лист1!$A$2:$C$87,3,FALSE)</f>
        <v>0.29499999999999998</v>
      </c>
      <c r="AE161" s="59">
        <f>VLOOKUP(A161,[1]Лист1!$A$2:$E$87,5,FALSE)</f>
        <v>7.8700811992504685E-2</v>
      </c>
      <c r="AF161" s="2">
        <v>0.21235925207886558</v>
      </c>
      <c r="AG161" s="2">
        <v>0.27016417937395665</v>
      </c>
      <c r="AH161" s="2">
        <v>0.14909501582101836</v>
      </c>
      <c r="AI161" s="64">
        <v>2.662235122326783E-2</v>
      </c>
      <c r="AJ161" s="64">
        <v>0.49154571534845598</v>
      </c>
      <c r="AK161" s="26">
        <f>VLOOKUP(A161,[1]Лист1!$A$2:$H$87,8,FALSE)</f>
        <v>1.0399194901039892E-2</v>
      </c>
      <c r="AL161" s="26">
        <v>2.8089158544021893E-2</v>
      </c>
      <c r="AM161" s="26">
        <v>6.5297917995364774E-2</v>
      </c>
      <c r="AN161" s="25">
        <v>0.5328487231186686</v>
      </c>
    </row>
    <row r="162" spans="1:40" x14ac:dyDescent="0.25">
      <c r="A162" s="4" t="s">
        <v>135</v>
      </c>
      <c r="B162" s="7" t="s">
        <v>134</v>
      </c>
      <c r="C162" s="4" t="s">
        <v>135</v>
      </c>
      <c r="D162" s="49">
        <v>2015</v>
      </c>
      <c r="E162" s="50">
        <v>2016</v>
      </c>
      <c r="F162" s="25">
        <v>0.6642026289289753</v>
      </c>
      <c r="G162" s="25">
        <v>0.85746282440704902</v>
      </c>
      <c r="H162" s="25">
        <v>0.80487019733866416</v>
      </c>
      <c r="I162" s="25">
        <v>0.39766588776679501</v>
      </c>
      <c r="J162" s="2">
        <v>7.4953598894785978E-2</v>
      </c>
      <c r="K162" s="2">
        <v>0.15382647208342648</v>
      </c>
      <c r="L162" s="2">
        <v>0.14623673273479015</v>
      </c>
      <c r="M162" s="57">
        <v>0</v>
      </c>
      <c r="N162" s="41">
        <v>0.15493216972401511</v>
      </c>
      <c r="O162" s="25">
        <v>0.40120499894843986</v>
      </c>
      <c r="P162" s="25">
        <v>9.142113993686736E-2</v>
      </c>
      <c r="Q162" s="2">
        <v>0.19163362329927669</v>
      </c>
      <c r="R162" s="2">
        <v>0.19163362329927669</v>
      </c>
      <c r="S162" s="2">
        <v>0</v>
      </c>
      <c r="T162" s="45">
        <v>2948.9313074452803</v>
      </c>
      <c r="U162" s="2">
        <v>0.1153500921639018</v>
      </c>
      <c r="V162" s="2">
        <v>0.23883210214843426</v>
      </c>
      <c r="W162" s="2">
        <v>0.18826966220458113</v>
      </c>
      <c r="X162" s="2">
        <v>3.6265872763864108E-2</v>
      </c>
      <c r="Y162" s="26">
        <v>3.4305200352429711E-2</v>
      </c>
      <c r="Z162" s="26">
        <v>4.7125945578453489E-2</v>
      </c>
      <c r="AA162" s="26">
        <v>3.8169736680665131E-2</v>
      </c>
      <c r="AB162" s="26">
        <v>0</v>
      </c>
      <c r="AC162" s="64">
        <v>0.16500301226468495</v>
      </c>
      <c r="AD162" s="60">
        <f>VLOOKUP(A162,[1]Лист1!$A$2:$C$87,3,FALSE)</f>
        <v>0.36890000000000001</v>
      </c>
      <c r="AE162" s="59">
        <f>VLOOKUP(A162,[1]Лист1!$A$2:$E$87,5,FALSE)</f>
        <v>9.7602739726027371E-2</v>
      </c>
      <c r="AF162" s="2">
        <v>0.27775311788454859</v>
      </c>
      <c r="AG162" s="2">
        <v>0.52885605159802407</v>
      </c>
      <c r="AH162" s="2">
        <v>0.25476861868644246</v>
      </c>
      <c r="AI162" s="64">
        <v>1.4420214030305297E-2</v>
      </c>
      <c r="AJ162" s="64">
        <v>0.37138047618512099</v>
      </c>
      <c r="AK162" s="26">
        <f>VLOOKUP(A162,[1]Лист1!$A$2:$H$87,8,FALSE)</f>
        <v>2.7034333603676692E-3</v>
      </c>
      <c r="AL162" s="26">
        <v>2.1859427997660278E-2</v>
      </c>
      <c r="AM162" s="26">
        <v>2.43480262855248E-2</v>
      </c>
      <c r="AN162" s="25">
        <v>0.26806016519290399</v>
      </c>
    </row>
    <row r="163" spans="1:40" x14ac:dyDescent="0.25">
      <c r="A163" s="4" t="s">
        <v>137</v>
      </c>
      <c r="B163" s="7" t="s">
        <v>136</v>
      </c>
      <c r="C163" s="4" t="s">
        <v>137</v>
      </c>
      <c r="D163" s="49">
        <v>2015</v>
      </c>
      <c r="E163" s="50">
        <v>2016</v>
      </c>
      <c r="F163" s="25">
        <v>0.66207678328053921</v>
      </c>
      <c r="G163" s="25">
        <v>0.71579923678579616</v>
      </c>
      <c r="H163" s="25">
        <v>0.73235102091213333</v>
      </c>
      <c r="I163" s="25">
        <v>0.546579970384372</v>
      </c>
      <c r="J163" s="2">
        <v>0.19870295027828189</v>
      </c>
      <c r="K163" s="2">
        <v>0.49980179626476989</v>
      </c>
      <c r="L163" s="2">
        <v>0.36943671460444821</v>
      </c>
      <c r="M163" s="57">
        <v>0</v>
      </c>
      <c r="N163" s="41">
        <v>7.2518783026559827E-2</v>
      </c>
      <c r="O163" s="25">
        <v>0.16056925552617629</v>
      </c>
      <c r="P163" s="25">
        <v>0.11250443790249336</v>
      </c>
      <c r="Q163" s="2">
        <v>0.47523854532973886</v>
      </c>
      <c r="R163" s="2">
        <v>0.47523854532973886</v>
      </c>
      <c r="S163" s="2">
        <v>0</v>
      </c>
      <c r="T163" s="45">
        <v>2503.4705045886126</v>
      </c>
      <c r="U163" s="2">
        <v>0.14629715171047131</v>
      </c>
      <c r="V163" s="2">
        <v>0.1270629474827408</v>
      </c>
      <c r="W163" s="2">
        <v>0.10280503687699363</v>
      </c>
      <c r="X163" s="2">
        <v>4.8614524322437284E-2</v>
      </c>
      <c r="Y163" s="26">
        <v>8.0255336043075446E-3</v>
      </c>
      <c r="Z163" s="26">
        <v>1.2126967214288365E-2</v>
      </c>
      <c r="AA163" s="26">
        <v>1.1614708790709263E-2</v>
      </c>
      <c r="AB163" s="26">
        <v>0</v>
      </c>
      <c r="AC163" s="64">
        <v>0.18951661609678133</v>
      </c>
      <c r="AD163" s="60">
        <f>VLOOKUP(A163,[1]Лист1!$A$2:$C$87,3,FALSE)</f>
        <v>0.32</v>
      </c>
      <c r="AE163" s="59">
        <f>VLOOKUP(A163,[1]Лист1!$A$2:$E$87,5,FALSE)</f>
        <v>7.6479076479076397E-2</v>
      </c>
      <c r="AF163" s="2">
        <v>0.22941087944453592</v>
      </c>
      <c r="AG163" s="2">
        <v>0.3090364437493579</v>
      </c>
      <c r="AH163" s="2">
        <v>0.11221811369695139</v>
      </c>
      <c r="AI163" s="64">
        <v>2.3241413048196064E-2</v>
      </c>
      <c r="AJ163" s="64">
        <v>0.48643315501925899</v>
      </c>
      <c r="AK163" s="26">
        <f>VLOOKUP(A163,[1]Лист1!$A$2:$H$87,8,FALSE)</f>
        <v>2.4937655860348112E-3</v>
      </c>
      <c r="AL163" s="26">
        <v>2.6391325086233992E-3</v>
      </c>
      <c r="AM163" s="26">
        <v>2.0246080838100807E-2</v>
      </c>
      <c r="AN163" s="25">
        <v>0.4873244765019128</v>
      </c>
    </row>
    <row r="164" spans="1:40" x14ac:dyDescent="0.25">
      <c r="A164" s="4" t="s">
        <v>139</v>
      </c>
      <c r="B164" s="7" t="s">
        <v>138</v>
      </c>
      <c r="C164" s="4" t="s">
        <v>139</v>
      </c>
      <c r="D164" s="49">
        <v>2015</v>
      </c>
      <c r="E164" s="50">
        <v>2016</v>
      </c>
      <c r="F164" s="25">
        <v>0.60026516741623215</v>
      </c>
      <c r="G164" s="25">
        <v>0.76019910668202284</v>
      </c>
      <c r="H164" s="25">
        <v>0.66072838455914373</v>
      </c>
      <c r="I164" s="25">
        <v>0.50270011180441954</v>
      </c>
      <c r="J164" s="2">
        <v>9.619747783779381E-2</v>
      </c>
      <c r="K164" s="2">
        <v>0.28569662133526091</v>
      </c>
      <c r="L164" s="2">
        <v>0.19118877171099308</v>
      </c>
      <c r="M164" s="57">
        <v>0</v>
      </c>
      <c r="N164" s="41">
        <v>0.11214294050014637</v>
      </c>
      <c r="O164" s="25">
        <v>0.20684632236201686</v>
      </c>
      <c r="P164" s="25">
        <v>0.34516973726632966</v>
      </c>
      <c r="Q164" s="2">
        <v>0.55520341454507993</v>
      </c>
      <c r="R164" s="2">
        <v>0.55520341454507993</v>
      </c>
      <c r="S164" s="2">
        <v>0</v>
      </c>
      <c r="T164" s="45">
        <v>1371.7671916541674</v>
      </c>
      <c r="U164" s="2">
        <v>8.900793698054621E-2</v>
      </c>
      <c r="V164" s="2">
        <v>0.10296063555956451</v>
      </c>
      <c r="W164" s="2">
        <v>7.5176714005765505E-2</v>
      </c>
      <c r="X164" s="2">
        <v>9.0745055015743981E-2</v>
      </c>
      <c r="Y164" s="26">
        <v>1.8665404989547253E-2</v>
      </c>
      <c r="Z164" s="26">
        <v>2.7501073653999716E-2</v>
      </c>
      <c r="AA164" s="26">
        <v>2.2147685990710035E-2</v>
      </c>
      <c r="AB164" s="26">
        <v>0</v>
      </c>
      <c r="AC164" s="64">
        <v>0.18094204082066953</v>
      </c>
      <c r="AD164" s="60">
        <f>VLOOKUP(A164,[1]Лист1!$A$2:$C$87,3,FALSE)</f>
        <v>0.28589999999999999</v>
      </c>
      <c r="AE164" s="59">
        <f>VLOOKUP(A164,[1]Лист1!$A$2:$E$87,5,FALSE)</f>
        <v>2.8542303771661632E-2</v>
      </c>
      <c r="AF164" s="2">
        <v>0.10088316863333532</v>
      </c>
      <c r="AG164" s="2">
        <v>0.24797871644745084</v>
      </c>
      <c r="AH164" s="2">
        <v>0.15282847810164513</v>
      </c>
      <c r="AI164" s="64">
        <v>2.3511137895155076E-2</v>
      </c>
      <c r="AJ164" s="64">
        <v>0.50170188111817349</v>
      </c>
      <c r="AK164" s="26">
        <f>VLOOKUP(A164,[1]Лист1!$A$2:$H$87,8,FALSE)</f>
        <v>3.138075313807573E-3</v>
      </c>
      <c r="AL164" s="26">
        <v>2.7185920799604774E-2</v>
      </c>
      <c r="AM164" s="26">
        <v>2.5734667565606769E-2</v>
      </c>
      <c r="AN164" s="25">
        <v>0.64502229498331309</v>
      </c>
    </row>
    <row r="165" spans="1:40" x14ac:dyDescent="0.25">
      <c r="A165" s="4" t="s">
        <v>140</v>
      </c>
      <c r="B165" s="50" t="s">
        <v>198</v>
      </c>
      <c r="C165" s="4" t="s">
        <v>140</v>
      </c>
      <c r="D165" s="49">
        <v>2015</v>
      </c>
      <c r="E165" s="50">
        <v>2016</v>
      </c>
      <c r="F165" s="25">
        <v>0.67753069560398471</v>
      </c>
      <c r="G165" s="25">
        <v>0.82855610929915169</v>
      </c>
      <c r="H165" s="25">
        <v>0.77747362507171358</v>
      </c>
      <c r="I165" s="25">
        <v>0.55912230963495757</v>
      </c>
      <c r="J165" s="2">
        <v>7.2447958842324731E-2</v>
      </c>
      <c r="K165" s="2">
        <v>0.24610842151942916</v>
      </c>
      <c r="L165" s="2">
        <v>0.18241046975920402</v>
      </c>
      <c r="M165" s="57">
        <v>0</v>
      </c>
      <c r="N165" s="41">
        <v>0.19776693799040912</v>
      </c>
      <c r="O165" s="25">
        <v>0.30184354914859801</v>
      </c>
      <c r="P165" s="25">
        <v>0.30141048541605858</v>
      </c>
      <c r="Q165" s="2">
        <v>0.97957299572445444</v>
      </c>
      <c r="R165" s="2">
        <v>0.97957299572445444</v>
      </c>
      <c r="S165" s="2">
        <v>0</v>
      </c>
      <c r="T165" s="45">
        <v>927.88297275806929</v>
      </c>
      <c r="U165" s="2">
        <v>6.8257767605408859E-2</v>
      </c>
      <c r="V165" s="2">
        <v>8.9261376423884944E-2</v>
      </c>
      <c r="W165" s="2">
        <v>8.9295471661977655E-2</v>
      </c>
      <c r="X165" s="2">
        <v>6.5129645299446953E-2</v>
      </c>
      <c r="Y165" s="26">
        <v>1.6337054120030482E-2</v>
      </c>
      <c r="Z165" s="26">
        <v>1.7801255194676451E-2</v>
      </c>
      <c r="AA165" s="26">
        <v>1.634246567167914E-2</v>
      </c>
      <c r="AB165" s="26">
        <v>0</v>
      </c>
      <c r="AC165" s="64">
        <v>0.27801308277316678</v>
      </c>
      <c r="AD165" s="60">
        <f>VLOOKUP(A165,[1]Лист1!$A$2:$C$87,3,FALSE)</f>
        <v>0.3125</v>
      </c>
      <c r="AE165" s="59">
        <f>VLOOKUP(A165,[1]Лист1!$A$2:$E$87,5,FALSE)</f>
        <v>2.8296019900497502E-2</v>
      </c>
      <c r="AF165" s="2">
        <v>0.12277407786319308</v>
      </c>
      <c r="AG165" s="2">
        <v>0.16294922904808459</v>
      </c>
      <c r="AH165" s="2">
        <v>0.24733034362017928</v>
      </c>
      <c r="AI165" s="64">
        <v>5.4507312975700314E-2</v>
      </c>
      <c r="AJ165" s="64">
        <v>0.58461692129432619</v>
      </c>
      <c r="AK165" s="26">
        <f>VLOOKUP(A165,[1]Лист1!$A$2:$H$87,8,FALSE)</f>
        <v>1.5974440894568705E-3</v>
      </c>
      <c r="AL165" s="26">
        <v>0</v>
      </c>
      <c r="AM165" s="26">
        <v>7.8217888280281093E-3</v>
      </c>
      <c r="AN165" s="25">
        <v>0.97957299572452439</v>
      </c>
    </row>
    <row r="166" spans="1:40" x14ac:dyDescent="0.25">
      <c r="A166" s="4" t="s">
        <v>142</v>
      </c>
      <c r="B166" s="7" t="s">
        <v>141</v>
      </c>
      <c r="C166" s="4" t="s">
        <v>142</v>
      </c>
      <c r="D166" s="49">
        <v>2015</v>
      </c>
      <c r="E166" s="50">
        <v>2016</v>
      </c>
      <c r="F166" s="25">
        <v>0.87933361661861043</v>
      </c>
      <c r="G166" s="25">
        <v>0.89919731934943425</v>
      </c>
      <c r="H166" s="25">
        <v>0.89254705610889495</v>
      </c>
      <c r="I166" s="25">
        <v>0.82832189703133186</v>
      </c>
      <c r="J166" s="2">
        <v>0.47809233275199253</v>
      </c>
      <c r="K166" s="2">
        <v>0.64743269479731602</v>
      </c>
      <c r="L166" s="2">
        <v>0.64082647422376238</v>
      </c>
      <c r="M166" s="57">
        <v>6.6707295586033485E-2</v>
      </c>
      <c r="N166" s="41">
        <v>0.1990399402543378</v>
      </c>
      <c r="O166" s="25">
        <v>0.24127497270637224</v>
      </c>
      <c r="P166" s="25">
        <v>0.23154648071404213</v>
      </c>
      <c r="Q166" s="2">
        <v>0.51296173768872511</v>
      </c>
      <c r="R166" s="2">
        <v>0.51296173768872511</v>
      </c>
      <c r="S166" s="2">
        <v>2.7233979427041248E-2</v>
      </c>
      <c r="T166" s="45">
        <v>1295.8746132449869</v>
      </c>
      <c r="U166" s="2">
        <v>8.8318548411328801E-2</v>
      </c>
      <c r="V166" s="2">
        <v>0.13261179668720224</v>
      </c>
      <c r="W166" s="2">
        <v>0.12100558949977736</v>
      </c>
      <c r="X166" s="2">
        <v>4.9724179750295368E-2</v>
      </c>
      <c r="Y166" s="26">
        <v>4.7637469448650379E-3</v>
      </c>
      <c r="Z166" s="26">
        <v>1.0176955946268352E-2</v>
      </c>
      <c r="AA166" s="26">
        <v>8.5994053435505466E-3</v>
      </c>
      <c r="AB166" s="26">
        <v>1.9719457370354705E-3</v>
      </c>
      <c r="AC166" s="64">
        <v>0.32870305064854077</v>
      </c>
      <c r="AD166" s="60">
        <f>VLOOKUP(A166,[1]Лист1!$A$2:$C$87,3,FALSE)</f>
        <v>0.37059999999999998</v>
      </c>
      <c r="AE166" s="59">
        <f>VLOOKUP(A166,[1]Лист1!$A$2:$E$87,5,FALSE)</f>
        <v>6.8141815438772971E-2</v>
      </c>
      <c r="AF166" s="2">
        <v>0.17390439639916752</v>
      </c>
      <c r="AG166" s="2">
        <v>0.27846398558118879</v>
      </c>
      <c r="AH166" s="2">
        <v>0.31915335390250815</v>
      </c>
      <c r="AI166" s="64">
        <v>6.2454086782772596E-2</v>
      </c>
      <c r="AJ166" s="64">
        <v>0.57162845529664097</v>
      </c>
      <c r="AK166" s="26">
        <f>VLOOKUP(A166,[1]Лист1!$A$2:$H$87,8,FALSE)</f>
        <v>2.9593758407317457E-3</v>
      </c>
      <c r="AL166" s="26">
        <v>0</v>
      </c>
      <c r="AM166" s="26">
        <v>1.259805372951873E-2</v>
      </c>
      <c r="AN166" s="25">
        <v>0.51296173768876108</v>
      </c>
    </row>
    <row r="167" spans="1:40" x14ac:dyDescent="0.25">
      <c r="A167" s="4" t="s">
        <v>144</v>
      </c>
      <c r="B167" s="7" t="s">
        <v>143</v>
      </c>
      <c r="C167" s="4" t="s">
        <v>144</v>
      </c>
      <c r="D167" s="49">
        <v>2015</v>
      </c>
      <c r="E167" s="50">
        <v>2016</v>
      </c>
      <c r="F167" s="25">
        <v>0.72723130370951783</v>
      </c>
      <c r="G167" s="25">
        <v>0.95513962273368236</v>
      </c>
      <c r="H167" s="25">
        <v>0.89101698155683784</v>
      </c>
      <c r="I167" s="25">
        <v>0.374208997737217</v>
      </c>
      <c r="J167" s="2">
        <v>0.12897372543304372</v>
      </c>
      <c r="K167" s="2">
        <v>0.33006586869198096</v>
      </c>
      <c r="L167" s="2">
        <v>0.21360185080954164</v>
      </c>
      <c r="M167" s="57">
        <v>5.4668451879219485E-3</v>
      </c>
      <c r="N167" s="41">
        <v>2.8812148902321637E-2</v>
      </c>
      <c r="O167" s="25">
        <v>0.25894957834254323</v>
      </c>
      <c r="P167" s="25">
        <v>3.3111314466102312E-2</v>
      </c>
      <c r="Q167" s="2">
        <v>0.11270767176673369</v>
      </c>
      <c r="R167" s="2">
        <v>0.11270767176673369</v>
      </c>
      <c r="S167" s="2">
        <v>1.282854859557318E-2</v>
      </c>
      <c r="T167" s="45">
        <v>1757.6505697488299</v>
      </c>
      <c r="U167" s="2">
        <v>8.3374951757165111E-2</v>
      </c>
      <c r="V167" s="2">
        <v>0.10709611973659768</v>
      </c>
      <c r="W167" s="2">
        <v>7.9690690330136593E-2</v>
      </c>
      <c r="X167" s="2">
        <v>1.2512056703735877E-2</v>
      </c>
      <c r="Y167" s="26">
        <v>1.5721114380799397E-2</v>
      </c>
      <c r="Z167" s="26">
        <v>3.1756316938976299E-2</v>
      </c>
      <c r="AA167" s="26">
        <v>2.1006076821137701E-2</v>
      </c>
      <c r="AB167" s="26">
        <v>9.5938053182303105E-3</v>
      </c>
      <c r="AC167" s="64">
        <v>5.8205191833071518E-2</v>
      </c>
      <c r="AD167" s="60">
        <f>VLOOKUP(A167,[1]Лист1!$A$2:$C$87,3,FALSE)</f>
        <v>0.32250000000000001</v>
      </c>
      <c r="AE167" s="59">
        <f>VLOOKUP(A167,[1]Лист1!$A$2:$E$87,5,FALSE)</f>
        <v>6.4132327336041808E-2</v>
      </c>
      <c r="AF167" s="2">
        <v>0.29202913144639131</v>
      </c>
      <c r="AG167" s="2">
        <v>0.40442050634761273</v>
      </c>
      <c r="AH167" s="2">
        <v>4.8464402539600313E-2</v>
      </c>
      <c r="AI167" s="64">
        <v>3.6989455856167234E-3</v>
      </c>
      <c r="AJ167" s="64">
        <v>0.3106757640160841</v>
      </c>
      <c r="AK167" s="26">
        <f>VLOOKUP(A167,[1]Лист1!$A$2:$H$87,8,FALSE)</f>
        <v>2.4744819053509667E-3</v>
      </c>
      <c r="AL167" s="26">
        <v>0</v>
      </c>
      <c r="AM167" s="26">
        <v>3.6909262303295449E-2</v>
      </c>
      <c r="AN167" s="25">
        <v>0.11270767176673029</v>
      </c>
    </row>
    <row r="168" spans="1:40" x14ac:dyDescent="0.25">
      <c r="A168" s="4" t="s">
        <v>146</v>
      </c>
      <c r="B168" s="7" t="s">
        <v>145</v>
      </c>
      <c r="C168" s="4" t="s">
        <v>146</v>
      </c>
      <c r="D168" s="49">
        <v>2015</v>
      </c>
      <c r="E168" s="50">
        <v>2016</v>
      </c>
      <c r="F168" s="25">
        <v>0.75467656049444531</v>
      </c>
      <c r="G168" s="25">
        <v>0.88792225240409894</v>
      </c>
      <c r="H168" s="25">
        <v>0.8769878206972036</v>
      </c>
      <c r="I168" s="25">
        <v>0.4881869183663225</v>
      </c>
      <c r="J168" s="2">
        <v>0.43224870411410038</v>
      </c>
      <c r="K168" s="2">
        <v>0.64755089558516143</v>
      </c>
      <c r="L168" s="2">
        <v>0.63515120398079739</v>
      </c>
      <c r="M168" s="57">
        <v>8.0655303058958905E-2</v>
      </c>
      <c r="N168" s="41">
        <v>0.33599920998458815</v>
      </c>
      <c r="O168" s="25">
        <v>0.25636468089745856</v>
      </c>
      <c r="P168" s="25">
        <v>0.15442121485158689</v>
      </c>
      <c r="Q168" s="2">
        <v>0.60521744333256833</v>
      </c>
      <c r="R168" s="2">
        <v>0.60521744333256833</v>
      </c>
      <c r="S168" s="2">
        <v>6.704572516891967E-2</v>
      </c>
      <c r="T168" s="45">
        <v>1667.5033465887361</v>
      </c>
      <c r="U168" s="2">
        <v>0.13482441479786902</v>
      </c>
      <c r="V168" s="2">
        <v>0.18341227009594696</v>
      </c>
      <c r="W168" s="2">
        <v>0.18051430370707222</v>
      </c>
      <c r="X168" s="2">
        <v>5.817848151984141E-2</v>
      </c>
      <c r="Y168" s="26">
        <v>1.102255923984367E-2</v>
      </c>
      <c r="Z168" s="26">
        <v>1.6170146397176309E-2</v>
      </c>
      <c r="AA168" s="26">
        <v>1.8663225230639138E-2</v>
      </c>
      <c r="AB168" s="26">
        <v>4.6263938843207151E-3</v>
      </c>
      <c r="AC168" s="64">
        <v>0.45609604548001237</v>
      </c>
      <c r="AD168" s="60">
        <f>VLOOKUP(A168,[1]Лист1!$A$2:$C$87,3,FALSE)</f>
        <v>0.41610000000000003</v>
      </c>
      <c r="AE168" s="59">
        <f>VLOOKUP(A168,[1]Лист1!$A$2:$E$87,5,FALSE)</f>
        <v>8.7700065775049282E-2</v>
      </c>
      <c r="AF168" s="2">
        <v>0.13701378270714459</v>
      </c>
      <c r="AG168" s="2">
        <v>0.23845412576526767</v>
      </c>
      <c r="AH168" s="2">
        <v>0.50247356968791412</v>
      </c>
      <c r="AI168" s="64">
        <v>0.14176446411866978</v>
      </c>
      <c r="AJ168" s="64">
        <v>0.69636233919234614</v>
      </c>
      <c r="AK168" s="26">
        <f>VLOOKUP(A168,[1]Лист1!$A$2:$H$87,8,FALSE)</f>
        <v>4.7835446065534601E-3</v>
      </c>
      <c r="AL168" s="26">
        <v>0</v>
      </c>
      <c r="AM168" s="26">
        <v>1.29325235049631E-2</v>
      </c>
      <c r="AN168" s="25">
        <v>0.60521744333259575</v>
      </c>
    </row>
    <row r="169" spans="1:40" x14ac:dyDescent="0.25">
      <c r="A169" s="4" t="s">
        <v>147</v>
      </c>
      <c r="B169" s="7" t="s">
        <v>172</v>
      </c>
      <c r="C169" s="4" t="s">
        <v>147</v>
      </c>
      <c r="D169" s="49">
        <v>2015</v>
      </c>
      <c r="E169" s="50">
        <v>2016</v>
      </c>
      <c r="F169" s="25">
        <v>0.82386548089432732</v>
      </c>
      <c r="G169" s="25">
        <v>0.92706541528483766</v>
      </c>
      <c r="H169" s="25">
        <v>0.89130257790512524</v>
      </c>
      <c r="I169" s="25">
        <v>0.77558410295401392</v>
      </c>
      <c r="J169" s="2">
        <v>0.23028538258847633</v>
      </c>
      <c r="K169" s="2">
        <v>0.78904184739554106</v>
      </c>
      <c r="L169" s="2">
        <v>0.45163384216941299</v>
      </c>
      <c r="M169" s="57">
        <v>5.8901040876680785E-2</v>
      </c>
      <c r="N169" s="41">
        <v>8.9406004418262533E-2</v>
      </c>
      <c r="O169" s="25">
        <v>0.23538716739738122</v>
      </c>
      <c r="P169" s="25">
        <v>0.2993341938338141</v>
      </c>
      <c r="Q169" s="2">
        <v>0.39338197909267342</v>
      </c>
      <c r="R169" s="2">
        <v>0.39338197909267342</v>
      </c>
      <c r="S169" s="2">
        <v>0.28058181829808804</v>
      </c>
      <c r="T169" s="45">
        <v>1979.042846761696</v>
      </c>
      <c r="U169" s="2">
        <v>9.5502346076243638E-2</v>
      </c>
      <c r="V169" s="2">
        <v>0.14924219348818166</v>
      </c>
      <c r="W169" s="2">
        <v>0.10898406885912104</v>
      </c>
      <c r="X169" s="2">
        <v>7.093836876818152E-2</v>
      </c>
      <c r="Y169" s="26">
        <v>1.3659123154559102E-2</v>
      </c>
      <c r="Z169" s="26">
        <v>1.9106976917952583E-2</v>
      </c>
      <c r="AA169" s="26">
        <v>1.5197175548338056E-2</v>
      </c>
      <c r="AB169" s="26">
        <v>1.6620023846349936E-2</v>
      </c>
      <c r="AC169" s="64">
        <v>0.14997504768780526</v>
      </c>
      <c r="AD169" s="60">
        <f>VLOOKUP(A169,[1]Лист1!$A$2:$C$87,3,FALSE)</f>
        <v>0.33729999999999999</v>
      </c>
      <c r="AE169" s="59">
        <f>VLOOKUP(A169,[1]Лист1!$A$2:$E$87,5,FALSE)</f>
        <v>5.9921962095875192E-2</v>
      </c>
      <c r="AF169" s="2">
        <v>0.23330109048660128</v>
      </c>
      <c r="AG169" s="2">
        <v>0.40635610335589917</v>
      </c>
      <c r="AH169" s="2">
        <v>0.11759716943636524</v>
      </c>
      <c r="AI169" s="64">
        <v>1.3159919614845274E-2</v>
      </c>
      <c r="AJ169" s="64">
        <v>0.4069797180546994</v>
      </c>
      <c r="AK169" s="26">
        <f>VLOOKUP(A169,[1]Лист1!$A$2:$H$87,8,FALSE)</f>
        <v>3.2505910165484338E-3</v>
      </c>
      <c r="AL169" s="26">
        <v>8.260659715535898E-3</v>
      </c>
      <c r="AM169" s="26">
        <v>5.6462465578775149E-2</v>
      </c>
      <c r="AN169" s="25">
        <v>0.419919127465671</v>
      </c>
    </row>
    <row r="170" spans="1:40" x14ac:dyDescent="0.25">
      <c r="A170" s="4" t="s">
        <v>148</v>
      </c>
      <c r="B170" s="7" t="s">
        <v>169</v>
      </c>
      <c r="C170" s="4" t="s">
        <v>148</v>
      </c>
      <c r="D170" s="49">
        <v>2015</v>
      </c>
      <c r="E170" s="50">
        <v>2016</v>
      </c>
      <c r="F170" s="25">
        <v>0.63287177203545453</v>
      </c>
      <c r="G170" s="25">
        <v>0.80680233076611929</v>
      </c>
      <c r="H170" s="25">
        <v>0.75361688334411681</v>
      </c>
      <c r="I170" s="25">
        <v>0.48130969558116737</v>
      </c>
      <c r="J170" s="2">
        <v>0.15362596047103436</v>
      </c>
      <c r="K170" s="2">
        <v>0.53535370874556809</v>
      </c>
      <c r="L170" s="2">
        <v>0.35196705819100133</v>
      </c>
      <c r="M170" s="57">
        <v>0</v>
      </c>
      <c r="N170" s="41">
        <v>0.11319604653956301</v>
      </c>
      <c r="O170" s="25">
        <v>0.33445323878543859</v>
      </c>
      <c r="P170" s="25">
        <v>9.7392424720549764E-2</v>
      </c>
      <c r="Q170" s="2">
        <v>0.59332361268663991</v>
      </c>
      <c r="R170" s="2">
        <v>0.59332361268663991</v>
      </c>
      <c r="S170" s="2">
        <v>0</v>
      </c>
      <c r="T170" s="45">
        <v>1999.2751162068964</v>
      </c>
      <c r="U170" s="2">
        <v>0.11947565364268586</v>
      </c>
      <c r="V170" s="2">
        <v>0.17644314062895536</v>
      </c>
      <c r="W170" s="2">
        <v>0.15192099859441197</v>
      </c>
      <c r="X170" s="2">
        <v>3.8914825940840933E-2</v>
      </c>
      <c r="Y170" s="26">
        <v>2.3556127743340288E-2</v>
      </c>
      <c r="Z170" s="26">
        <v>3.4722796854787075E-2</v>
      </c>
      <c r="AA170" s="26">
        <v>2.1571819898663712E-2</v>
      </c>
      <c r="AB170" s="26">
        <v>0</v>
      </c>
      <c r="AC170" s="64">
        <v>0.17057480729120275</v>
      </c>
      <c r="AD170" s="60">
        <f>VLOOKUP(A170,[1]Лист1!$A$2:$C$87,3,FALSE)</f>
        <v>0.31440000000000001</v>
      </c>
      <c r="AE170" s="59">
        <f>VLOOKUP(A170,[1]Лист1!$A$2:$E$87,5,FALSE)</f>
        <v>8.6046511627906871E-2</v>
      </c>
      <c r="AF170" s="2">
        <v>0.25667946159484906</v>
      </c>
      <c r="AG170" s="2">
        <v>0.31339128189302684</v>
      </c>
      <c r="AH170" s="2">
        <v>0.20167809486918908</v>
      </c>
      <c r="AI170" s="64">
        <v>2.9527424928945455E-2</v>
      </c>
      <c r="AJ170" s="64">
        <v>0.47559844342754459</v>
      </c>
      <c r="AK170" s="26">
        <f>VLOOKUP(A170,[1]Лист1!$A$2:$H$87,8,FALSE)</f>
        <v>5.0632911392404761E-3</v>
      </c>
      <c r="AL170" s="26">
        <v>0</v>
      </c>
      <c r="AM170" s="26">
        <v>3.2505914727207694E-2</v>
      </c>
      <c r="AN170" s="25">
        <v>0.59332361268662959</v>
      </c>
    </row>
    <row r="171" spans="1:40" x14ac:dyDescent="0.25">
      <c r="A171" s="4" t="s">
        <v>149</v>
      </c>
      <c r="B171" s="7" t="s">
        <v>174</v>
      </c>
      <c r="C171" s="4" t="s">
        <v>149</v>
      </c>
      <c r="D171" s="49">
        <v>2015</v>
      </c>
      <c r="E171" s="50">
        <v>2016</v>
      </c>
      <c r="F171" s="25">
        <v>0.92085611814070534</v>
      </c>
      <c r="G171" s="25">
        <v>0.95222446911236114</v>
      </c>
      <c r="H171" s="25">
        <v>0.95215340717458929</v>
      </c>
      <c r="I171" s="25">
        <v>0.79154015178690451</v>
      </c>
      <c r="J171" s="2">
        <v>0.82688681036634371</v>
      </c>
      <c r="K171" s="2">
        <v>0.90939188998866127</v>
      </c>
      <c r="L171" s="2">
        <v>0.90662364390634709</v>
      </c>
      <c r="M171" s="57">
        <v>0.55106164127602553</v>
      </c>
      <c r="N171" s="41">
        <v>0.34242485653048926</v>
      </c>
      <c r="O171" s="25">
        <v>0.24914097895082804</v>
      </c>
      <c r="P171" s="25">
        <v>4.8735837785076813E-2</v>
      </c>
      <c r="Q171" s="2">
        <v>0.56560214050364055</v>
      </c>
      <c r="R171" s="2">
        <v>0.56560214050364055</v>
      </c>
      <c r="S171" s="2">
        <v>5.8054635039544632E-2</v>
      </c>
      <c r="T171" s="45">
        <v>734.07351550264195</v>
      </c>
      <c r="U171" s="2">
        <v>6.9038774516623574E-2</v>
      </c>
      <c r="V171" s="2">
        <v>0.11730385061226951</v>
      </c>
      <c r="W171" s="2">
        <v>0.11014392735951606</v>
      </c>
      <c r="X171" s="2">
        <v>8.5828274242940386E-3</v>
      </c>
      <c r="Y171" s="26">
        <v>5.7075109161951309E-3</v>
      </c>
      <c r="Z171" s="26">
        <v>1.4499372751842321E-2</v>
      </c>
      <c r="AA171" s="26">
        <v>1.6910008860379383E-2</v>
      </c>
      <c r="AB171" s="26">
        <v>9.6834807814966182E-4</v>
      </c>
      <c r="AC171" s="64">
        <v>0.46083482705484807</v>
      </c>
      <c r="AD171" s="60">
        <f>VLOOKUP(A171,[1]Лист1!$A$2:$C$87,3,FALSE)</f>
        <v>0.39489999999999997</v>
      </c>
      <c r="AE171" s="59">
        <f>VLOOKUP(A171,[1]Лист1!$A$2:$E$87,5,FALSE)</f>
        <v>6.7091896999763839E-2</v>
      </c>
      <c r="AF171" s="2">
        <v>9.1560496586046008E-2</v>
      </c>
      <c r="AG171" s="2">
        <v>0.15722192529531451</v>
      </c>
      <c r="AH171" s="2">
        <v>0.45050705742627223</v>
      </c>
      <c r="AI171" s="64">
        <v>0.14651996275468238</v>
      </c>
      <c r="AJ171" s="64">
        <v>0.73411998700530889</v>
      </c>
      <c r="AK171" s="26">
        <f>VLOOKUP(A171,[1]Лист1!$A$2:$H$87,8,FALSE)</f>
        <v>6.2908907901358894E-3</v>
      </c>
      <c r="AL171" s="26">
        <v>0</v>
      </c>
      <c r="AM171" s="26">
        <v>1.6286535683160994E-2</v>
      </c>
      <c r="AN171" s="25">
        <v>0.5656021405036058</v>
      </c>
    </row>
    <row r="172" spans="1:40" x14ac:dyDescent="0.25">
      <c r="A172" s="4" t="s">
        <v>150</v>
      </c>
      <c r="B172" s="7" t="s">
        <v>199</v>
      </c>
      <c r="C172" s="4" t="s">
        <v>150</v>
      </c>
      <c r="D172" s="49">
        <v>2015</v>
      </c>
      <c r="E172" s="50">
        <v>2016</v>
      </c>
      <c r="F172" s="25">
        <v>0.73631004584480897</v>
      </c>
      <c r="G172" s="25">
        <v>0.79067739059363751</v>
      </c>
      <c r="H172" s="25">
        <v>0.75104586666384265</v>
      </c>
      <c r="I172" s="25">
        <v>0.70705725135632502</v>
      </c>
      <c r="J172" s="2">
        <v>0.14497877655278982</v>
      </c>
      <c r="K172" s="2">
        <v>0.4606284218746059</v>
      </c>
      <c r="L172" s="2">
        <v>0.28875724441126516</v>
      </c>
      <c r="M172" s="57">
        <v>1.2138492164624808E-2</v>
      </c>
      <c r="N172" s="41">
        <v>0.10784969957054803</v>
      </c>
      <c r="O172" s="25">
        <v>0.23469081855129378</v>
      </c>
      <c r="P172" s="25">
        <v>0.25507712568565866</v>
      </c>
      <c r="Q172" s="2">
        <v>0.51825728601735088</v>
      </c>
      <c r="R172" s="2">
        <v>0.51825728601735088</v>
      </c>
      <c r="S172" s="2">
        <v>2.8510434526499689E-3</v>
      </c>
      <c r="T172" s="45">
        <v>1760.5279747249544</v>
      </c>
      <c r="U172" s="2">
        <v>0.10150574303606863</v>
      </c>
      <c r="V172" s="2">
        <v>0.14940874458333001</v>
      </c>
      <c r="W172" s="2">
        <v>0.11827088489745136</v>
      </c>
      <c r="X172" s="2">
        <v>6.7281189762336421E-2</v>
      </c>
      <c r="Y172" s="26">
        <v>2.5448993729726508E-2</v>
      </c>
      <c r="Z172" s="26">
        <v>3.1454729677767655E-2</v>
      </c>
      <c r="AA172" s="26">
        <v>2.5096447808167291E-2</v>
      </c>
      <c r="AB172" s="26">
        <v>1.6609271410646567E-3</v>
      </c>
      <c r="AC172" s="64">
        <v>0.18795073343871371</v>
      </c>
      <c r="AD172" s="60">
        <f>VLOOKUP(A172,[1]Лист1!$A$2:$C$87,3,FALSE)</f>
        <v>0.31380000000000002</v>
      </c>
      <c r="AE172" s="59">
        <f>VLOOKUP(A172,[1]Лист1!$A$2:$E$87,5,FALSE)</f>
        <v>6.6627007733491894E-2</v>
      </c>
      <c r="AF172" s="2">
        <v>0.18382254141181606</v>
      </c>
      <c r="AG172" s="2">
        <v>0.36122413641857715</v>
      </c>
      <c r="AH172" s="2">
        <v>0.17403795757057181</v>
      </c>
      <c r="AI172" s="64">
        <v>2.3018056126040611E-2</v>
      </c>
      <c r="AJ172" s="64">
        <v>0.47618823322309217</v>
      </c>
      <c r="AK172" s="26">
        <f>VLOOKUP(A172,[1]Лист1!$A$2:$H$87,8,FALSE)</f>
        <v>5.0729232720354792E-3</v>
      </c>
      <c r="AL172" s="26">
        <v>6.155513108318085E-3</v>
      </c>
      <c r="AM172" s="26">
        <v>4.310248293863287E-2</v>
      </c>
      <c r="AN172" s="25">
        <v>0.51904853085938618</v>
      </c>
    </row>
    <row r="173" spans="1:40" x14ac:dyDescent="0.25">
      <c r="A173" s="4" t="s">
        <v>152</v>
      </c>
      <c r="B173" s="7" t="s">
        <v>151</v>
      </c>
      <c r="C173" s="4" t="s">
        <v>152</v>
      </c>
      <c r="D173" s="49">
        <v>2015</v>
      </c>
      <c r="E173" s="50">
        <v>2016</v>
      </c>
      <c r="F173" s="25">
        <v>0.7377773341471866</v>
      </c>
      <c r="G173" s="25">
        <v>0.93290946379767059</v>
      </c>
      <c r="H173" s="25">
        <v>0.9102768171896447</v>
      </c>
      <c r="I173" s="25">
        <v>0.48363262523627948</v>
      </c>
      <c r="J173" s="2">
        <v>0.31704358647601649</v>
      </c>
      <c r="K173" s="2">
        <v>0.69887346394972372</v>
      </c>
      <c r="L173" s="2">
        <v>0.58949528455763645</v>
      </c>
      <c r="M173" s="57">
        <v>1.8106155384472099E-2</v>
      </c>
      <c r="N173" s="41">
        <v>0.2427629210773414</v>
      </c>
      <c r="O173" s="25">
        <v>0.45260392686754042</v>
      </c>
      <c r="P173" s="25">
        <v>0.15146414964239077</v>
      </c>
      <c r="Q173" s="2">
        <v>0.32808208916933718</v>
      </c>
      <c r="R173" s="2">
        <v>0.32808208916933718</v>
      </c>
      <c r="S173" s="2">
        <v>0.1621097240047861</v>
      </c>
      <c r="T173" s="45">
        <v>2658.280508999138</v>
      </c>
      <c r="U173" s="2">
        <v>9.560167475765384E-2</v>
      </c>
      <c r="V173" s="2">
        <v>0.20475080189325309</v>
      </c>
      <c r="W173" s="2">
        <v>0.18108532771024061</v>
      </c>
      <c r="X173" s="2">
        <v>4.3891469711940995E-2</v>
      </c>
      <c r="Y173" s="26">
        <v>3.5013368817642207E-2</v>
      </c>
      <c r="Z173" s="26">
        <v>3.6551071150812665E-2</v>
      </c>
      <c r="AA173" s="26">
        <v>4.2363460785546848E-2</v>
      </c>
      <c r="AB173" s="26">
        <v>0.1418518840540634</v>
      </c>
      <c r="AC173" s="64">
        <v>0.23192968257700983</v>
      </c>
      <c r="AD173" s="60">
        <f>VLOOKUP(A173,[1]Лист1!$A$2:$C$87,3,FALSE)</f>
        <v>0.36109999999999998</v>
      </c>
      <c r="AE173" s="59">
        <f>VLOOKUP(A173,[1]Лист1!$A$2:$E$87,5,FALSE)</f>
        <v>8.5127945274892369E-2</v>
      </c>
      <c r="AF173" s="2">
        <v>0.23895044041261027</v>
      </c>
      <c r="AG173" s="2">
        <v>0.39376478271212517</v>
      </c>
      <c r="AH173" s="2">
        <v>0.38432612022980034</v>
      </c>
      <c r="AI173" s="64">
        <v>3.6186550575202779E-2</v>
      </c>
      <c r="AJ173" s="64">
        <v>0.47919454845449139</v>
      </c>
      <c r="AK173" s="26">
        <f>VLOOKUP(A173,[1]Лист1!$A$2:$H$87,8,FALSE)</f>
        <v>1.0413812003288642E-2</v>
      </c>
      <c r="AL173" s="26">
        <v>6.9562379313861028E-2</v>
      </c>
      <c r="AM173" s="26">
        <v>6.1501273603210199E-2</v>
      </c>
      <c r="AN173" s="25">
        <v>0.40689624322107765</v>
      </c>
    </row>
    <row r="174" spans="1:40" x14ac:dyDescent="0.25">
      <c r="A174" s="4" t="s">
        <v>153</v>
      </c>
      <c r="B174" s="7" t="s">
        <v>165</v>
      </c>
      <c r="C174" s="4" t="s">
        <v>153</v>
      </c>
      <c r="D174" s="49">
        <v>2015</v>
      </c>
      <c r="E174" s="50">
        <v>2016</v>
      </c>
      <c r="F174" s="25">
        <v>0.62669667762825165</v>
      </c>
      <c r="G174" s="25">
        <v>0.6559973201384689</v>
      </c>
      <c r="H174" s="25">
        <v>0.64813815881955172</v>
      </c>
      <c r="I174" s="25">
        <v>0.43573816094883094</v>
      </c>
      <c r="J174" s="2">
        <v>9.3955979082070012E-2</v>
      </c>
      <c r="K174" s="2">
        <v>0.20461504316637683</v>
      </c>
      <c r="L174" s="2">
        <v>0.18585965417009637</v>
      </c>
      <c r="M174" s="57">
        <v>3.7026561425458966E-2</v>
      </c>
      <c r="N174" s="41">
        <v>0.16475932915633493</v>
      </c>
      <c r="O174" s="25">
        <v>0.26101998451498992</v>
      </c>
      <c r="P174" s="25">
        <v>7.5334510121246451E-2</v>
      </c>
      <c r="Q174" s="2">
        <v>0.31402035380172771</v>
      </c>
      <c r="R174" s="2">
        <v>0.31402035380172771</v>
      </c>
      <c r="S174" s="2">
        <v>0.11153086257472211</v>
      </c>
      <c r="T174" s="45">
        <v>1613.1606239930722</v>
      </c>
      <c r="U174" s="2">
        <v>7.8000998747819128E-2</v>
      </c>
      <c r="V174" s="2">
        <v>0.1071761071597855</v>
      </c>
      <c r="W174" s="2">
        <v>0.10419689504997413</v>
      </c>
      <c r="X174" s="2">
        <v>1.9324843113303982E-2</v>
      </c>
      <c r="Y174" s="26">
        <v>3.04600070153477E-2</v>
      </c>
      <c r="Z174" s="26">
        <v>2.5735712582360605E-2</v>
      </c>
      <c r="AA174" s="26">
        <v>2.9095953060524406E-2</v>
      </c>
      <c r="AB174" s="26">
        <v>1.5715052973599743E-2</v>
      </c>
      <c r="AC174" s="64">
        <v>0.28207791902341478</v>
      </c>
      <c r="AD174" s="60">
        <f>VLOOKUP(A174,[1]Лист1!$A$2:$C$87,3,FALSE)</f>
        <v>0.35420000000000001</v>
      </c>
      <c r="AE174" s="59">
        <f>VLOOKUP(A174,[1]Лист1!$A$2:$E$87,5,FALSE)</f>
        <v>5.0911039657020263E-2</v>
      </c>
      <c r="AF174" s="2">
        <v>0.14424371875672809</v>
      </c>
      <c r="AG174" s="2">
        <v>0.18212941938820426</v>
      </c>
      <c r="AH174" s="2">
        <v>0.2898514139448104</v>
      </c>
      <c r="AI174" s="64">
        <v>5.9957923578526369E-2</v>
      </c>
      <c r="AJ174" s="64">
        <v>0.56217459399860448</v>
      </c>
      <c r="AK174" s="26">
        <f>VLOOKUP(A174,[1]Лист1!$A$2:$H$87,8,FALSE)</f>
        <v>2.8153153153153178E-3</v>
      </c>
      <c r="AL174" s="26">
        <v>2.8849598047276477E-3</v>
      </c>
      <c r="AM174" s="26">
        <v>9.8649428394875349E-3</v>
      </c>
      <c r="AN174" s="25">
        <v>0.35531636142282147</v>
      </c>
    </row>
    <row r="175" spans="1:40" s="54" customFormat="1" x14ac:dyDescent="0.25">
      <c r="A175" s="10" t="s">
        <v>154</v>
      </c>
      <c r="B175" s="11" t="s">
        <v>155</v>
      </c>
      <c r="C175" s="6" t="s">
        <v>154</v>
      </c>
      <c r="D175" s="51">
        <v>2015</v>
      </c>
      <c r="E175" s="52">
        <v>2016</v>
      </c>
      <c r="F175" s="53">
        <v>0.65986115497358167</v>
      </c>
      <c r="G175" s="53">
        <v>0.80315159613266018</v>
      </c>
      <c r="H175" s="53">
        <v>0.76544032283307595</v>
      </c>
      <c r="I175" s="53">
        <v>0.49294291646964261</v>
      </c>
      <c r="J175" s="56">
        <v>0.12739954073916776</v>
      </c>
      <c r="K175" s="56">
        <v>0.43588144489868152</v>
      </c>
      <c r="L175" s="56">
        <v>0.24860662072081241</v>
      </c>
      <c r="M175" s="36">
        <v>1.6591434058322231E-2</v>
      </c>
      <c r="N175" s="53">
        <v>9.2385547208541738E-2</v>
      </c>
      <c r="O175" s="53">
        <v>0.35092655814750606</v>
      </c>
      <c r="P175" s="53">
        <v>0.16968235550449204</v>
      </c>
      <c r="Q175" s="56">
        <v>0.38031404112680178</v>
      </c>
      <c r="R175" s="56">
        <v>0.65234578833321921</v>
      </c>
      <c r="S175" s="56">
        <v>6.0644384912166879E-2</v>
      </c>
      <c r="T175" s="55">
        <v>1744.6361803959321</v>
      </c>
      <c r="U175" s="36">
        <v>7.6764062535875241E-2</v>
      </c>
      <c r="V175" s="56">
        <v>0.15030056418853363</v>
      </c>
      <c r="W175" s="56">
        <v>0.12134393989758775</v>
      </c>
      <c r="X175" s="36">
        <v>3.6827379309746715E-2</v>
      </c>
      <c r="Y175" s="37">
        <v>2.3207889409814744E-2</v>
      </c>
      <c r="Z175" s="37">
        <v>4.0060788116289707E-2</v>
      </c>
      <c r="AA175" s="37">
        <v>2.8572979025616507E-2</v>
      </c>
      <c r="AB175" s="37">
        <v>1.2032032705647778E-2</v>
      </c>
      <c r="AC175" s="62">
        <v>0.13457309675376675</v>
      </c>
      <c r="AD175" s="71">
        <f>VLOOKUP(A175,[1]Лист1!$A$2:$C$87,3,FALSE)</f>
        <v>0.37440000000000001</v>
      </c>
      <c r="AE175" s="61">
        <f>VLOOKUP(A175,[1]Лист1!$A$2:$E$87,5,FALSE)</f>
        <v>5.2871237035163103E-2</v>
      </c>
      <c r="AF175" s="36">
        <v>0.21662761382325155</v>
      </c>
      <c r="AG175" s="36">
        <v>0.30810836303197892</v>
      </c>
      <c r="AH175" s="56">
        <v>0.16003350053606261</v>
      </c>
      <c r="AI175" s="62">
        <v>1.6020531732761089E-2</v>
      </c>
      <c r="AJ175" s="61">
        <v>0.38453817950195607</v>
      </c>
      <c r="AK175" s="37">
        <f>VLOOKUP(A175,[1]Лист1!$A$2:$H$87,8,FALSE)</f>
        <v>2.9294274300931821E-3</v>
      </c>
      <c r="AL175" s="37">
        <v>1.2115011074449468E-2</v>
      </c>
      <c r="AM175" s="37">
        <v>3.5165528408737816E-2</v>
      </c>
      <c r="AN175" s="53">
        <v>0.39659061521149586</v>
      </c>
    </row>
  </sheetData>
  <autoFilter ref="A3:AN175"/>
  <mergeCells count="12">
    <mergeCell ref="A1:AN1"/>
    <mergeCell ref="Y2:AB2"/>
    <mergeCell ref="N2:P2"/>
    <mergeCell ref="Q2:S2"/>
    <mergeCell ref="F2:I2"/>
    <mergeCell ref="J2:M2"/>
    <mergeCell ref="U2:X2"/>
    <mergeCell ref="T2:T3"/>
    <mergeCell ref="D2:D3"/>
    <mergeCell ref="E2:E3"/>
    <mergeCell ref="AC2:AH2"/>
    <mergeCell ref="AI2:AN2"/>
  </mergeCell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1.Основные пок-ли эфф-ти МСП</vt:lpstr>
    </vt:vector>
  </TitlesOfParts>
  <Company>ФГБУ НИФИ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Андреева Елена Игоревна</dc:creator>
  <cp:lastModifiedBy>ibragimovrt</cp:lastModifiedBy>
  <cp:lastPrinted>2017-06-13T09:51:09Z</cp:lastPrinted>
  <dcterms:created xsi:type="dcterms:W3CDTF">2017-02-20T13:33:01Z</dcterms:created>
  <dcterms:modified xsi:type="dcterms:W3CDTF">2017-06-19T11:24:39Z</dcterms:modified>
</cp:coreProperties>
</file>