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\iCloudDrive\جامعة\Semesters_\Sixth semester_\احصاء\project\"/>
    </mc:Choice>
  </mc:AlternateContent>
  <xr:revisionPtr revIDLastSave="0" documentId="8_{5DED242D-C977-4892-91BA-976E17D087CE}" xr6:coauthVersionLast="47" xr6:coauthVersionMax="47" xr10:uidLastSave="{00000000-0000-0000-0000-000000000000}"/>
  <bookViews>
    <workbookView xWindow="28680" yWindow="-3015" windowWidth="29040" windowHeight="15720" xr2:uid="{A5F07F31-2059-4F9C-A224-74E4255BF662}"/>
  </bookViews>
  <sheets>
    <sheet name="Q1,2,3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8" i="1" l="1"/>
  <c r="Q7" i="1"/>
  <c r="Q6" i="1"/>
  <c r="K8" i="1"/>
  <c r="K7" i="1"/>
  <c r="K6" i="1"/>
  <c r="F15" i="1"/>
  <c r="F18" i="1"/>
  <c r="F19" i="1"/>
  <c r="F11" i="1"/>
  <c r="F23" i="1"/>
  <c r="F22" i="1"/>
  <c r="F21" i="1"/>
  <c r="F16" i="1"/>
  <c r="F13" i="1"/>
  <c r="F12" i="1"/>
  <c r="F10" i="1"/>
  <c r="F9" i="1"/>
</calcChain>
</file>

<file path=xl/sharedStrings.xml><?xml version="1.0" encoding="utf-8"?>
<sst xmlns="http://schemas.openxmlformats.org/spreadsheetml/2006/main" count="32" uniqueCount="32">
  <si>
    <t>Binomial Distribution Parameters</t>
  </si>
  <si>
    <t>n</t>
  </si>
  <si>
    <t>p</t>
  </si>
  <si>
    <t>Probability</t>
  </si>
  <si>
    <t>P(X=0)</t>
  </si>
  <si>
    <t>P(X=1)</t>
  </si>
  <si>
    <t>P(X=2)</t>
  </si>
  <si>
    <t>P(X=3)</t>
  </si>
  <si>
    <t>P(X=4)</t>
  </si>
  <si>
    <t>Probability At Most</t>
  </si>
  <si>
    <t>Probability At least</t>
  </si>
  <si>
    <t>Expected &amp; Variance</t>
  </si>
  <si>
    <t>P(X&lt;=2)</t>
  </si>
  <si>
    <t>P(X&lt;=3)</t>
  </si>
  <si>
    <t>P(X&gt;=2)</t>
  </si>
  <si>
    <t>P(X&gt;=3)</t>
  </si>
  <si>
    <t>E(X)</t>
  </si>
  <si>
    <t>V(X)</t>
  </si>
  <si>
    <t>S(X)</t>
  </si>
  <si>
    <t>Q1:</t>
  </si>
  <si>
    <t>Q2:</t>
  </si>
  <si>
    <t>Z~N(0,1)</t>
  </si>
  <si>
    <t xml:space="preserve"> </t>
  </si>
  <si>
    <t>Q3:</t>
  </si>
  <si>
    <t>a) P(X &gt; 9)=</t>
  </si>
  <si>
    <t>a) P(Z &lt; 0.67)=</t>
  </si>
  <si>
    <t>b) P(Z = 1.96)=</t>
  </si>
  <si>
    <t>c) P(-1.23 &lt; Z &lt; 2.30)=</t>
  </si>
  <si>
    <t>b) P(X &lt; 10)=</t>
  </si>
  <si>
    <t>c) P(8 &lt; X &lt; 14)=</t>
  </si>
  <si>
    <r>
      <t>Mean(</t>
    </r>
    <r>
      <rPr>
        <sz val="11"/>
        <color theme="1"/>
        <rFont val="Aptos Narrow"/>
        <family val="2"/>
      </rPr>
      <t xml:space="preserve">µ) = </t>
    </r>
  </si>
  <si>
    <t xml:space="preserve">Std dev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</si>
</sst>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499984740745262"/>
        <bgColor indexed="64"/>
      </patternFill>
    </fill>
    <fill>
      <patternFill patternType="solid">
        <fgColor theme="0" tint="-0.3499862666707357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3" borderId="0" xfId="0" applyFill="1"/>
    <xf numFmtId="0" fontId="0" fillId="0" borderId="1" xfId="0" applyBorder="1" applyAlignment="1">
      <alignment horizontal="left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1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9993D-74AB-4B4E-98B1-7A1B673EF531}">
  <dimension ref="D4:R23"/>
  <sheetViews>
    <sheetView tabSelected="1" workbookViewId="0">
      <selection activeCell="H27" sqref="H27"/>
    </sheetView>
  </sheetViews>
  <sheetFormatPr defaultRowHeight="14.4" x14ac:dyDescent="0.3"/>
  <cols>
    <col min="4" max="4" width="7.44140625" bestFit="1" customWidth="1"/>
    <col min="5" max="5" width="2" bestFit="1" customWidth="1"/>
    <col min="6" max="6" width="29.44140625" bestFit="1" customWidth="1"/>
    <col min="10" max="10" width="19" bestFit="1" customWidth="1"/>
    <col min="11" max="11" width="12" bestFit="1" customWidth="1"/>
    <col min="15" max="15" width="17.33203125" bestFit="1" customWidth="1"/>
    <col min="16" max="16" width="12" bestFit="1" customWidth="1"/>
  </cols>
  <sheetData>
    <row r="4" spans="4:18" x14ac:dyDescent="0.3">
      <c r="D4" s="9" t="s">
        <v>19</v>
      </c>
      <c r="J4" s="9" t="s">
        <v>20</v>
      </c>
      <c r="O4" s="9" t="s">
        <v>23</v>
      </c>
    </row>
    <row r="5" spans="4:18" x14ac:dyDescent="0.3">
      <c r="D5" s="1" t="s">
        <v>0</v>
      </c>
      <c r="E5" s="1"/>
      <c r="F5" s="1"/>
      <c r="J5" s="11" t="s">
        <v>21</v>
      </c>
      <c r="K5" s="12"/>
      <c r="O5" s="3" t="s">
        <v>30</v>
      </c>
      <c r="P5" s="2">
        <v>12</v>
      </c>
      <c r="Q5" s="3" t="s">
        <v>31</v>
      </c>
      <c r="R5" s="3">
        <v>4</v>
      </c>
    </row>
    <row r="6" spans="4:18" x14ac:dyDescent="0.3">
      <c r="D6" s="4" t="s">
        <v>1</v>
      </c>
      <c r="E6" s="4"/>
      <c r="F6" s="6">
        <v>4</v>
      </c>
      <c r="J6" s="10" t="s">
        <v>25</v>
      </c>
      <c r="K6" s="5">
        <f>_xlfn.NORM.S.DIST(0.67,TRUE)</f>
        <v>0.74857110490468992</v>
      </c>
      <c r="O6" s="13" t="s">
        <v>24</v>
      </c>
      <c r="P6" s="13"/>
      <c r="Q6" s="13">
        <f>1-_xlfn.NORM.DIST(9,P5,R5,TRUE)</f>
        <v>0.77337264762313174</v>
      </c>
      <c r="R6" s="13"/>
    </row>
    <row r="7" spans="4:18" x14ac:dyDescent="0.3">
      <c r="D7" s="4" t="s">
        <v>2</v>
      </c>
      <c r="E7" s="4"/>
      <c r="F7" s="6">
        <v>0.35</v>
      </c>
      <c r="J7" s="10" t="s">
        <v>26</v>
      </c>
      <c r="K7" s="5">
        <f>_xlfn.NORM.S.DIST(1.96,TRUE)</f>
        <v>0.97500210485177952</v>
      </c>
      <c r="O7" s="13" t="s">
        <v>28</v>
      </c>
      <c r="P7" s="13"/>
      <c r="Q7" s="13">
        <f>_xlfn.NORM.DIST(10,P5,R5,TRUE)</f>
        <v>0.30853753872598688</v>
      </c>
      <c r="R7" s="13"/>
    </row>
    <row r="8" spans="4:18" x14ac:dyDescent="0.3">
      <c r="D8" s="1" t="s">
        <v>3</v>
      </c>
      <c r="E8" s="1"/>
      <c r="F8" s="1"/>
      <c r="I8" t="s">
        <v>22</v>
      </c>
      <c r="J8" s="10" t="s">
        <v>27</v>
      </c>
      <c r="K8" s="5">
        <f>_xlfn.NORM.S.DIST(2.3,TRUE)-_xlfn.NORM.S.DIST(-1.23,TRUE)</f>
        <v>0.8799273375526323</v>
      </c>
      <c r="O8" s="13" t="s">
        <v>29</v>
      </c>
      <c r="P8" s="13"/>
      <c r="Q8" s="13">
        <f>_xlfn.NORM.DIST(14,P5,R5,TRUE)-_xlfn.NORM.DIST(8,P5,R5,TRUE)</f>
        <v>0.53280720734255616</v>
      </c>
      <c r="R8" s="13"/>
    </row>
    <row r="9" spans="4:18" x14ac:dyDescent="0.3">
      <c r="D9" s="6" t="s">
        <v>4</v>
      </c>
      <c r="E9" s="6">
        <v>0</v>
      </c>
      <c r="F9" s="6">
        <f>_xlfn.BINOM.DIST(E9,F6,F7,FALSE)</f>
        <v>0.17850624999999998</v>
      </c>
    </row>
    <row r="10" spans="4:18" x14ac:dyDescent="0.3">
      <c r="D10" s="6" t="s">
        <v>5</v>
      </c>
      <c r="E10" s="6">
        <v>1</v>
      </c>
      <c r="F10" s="6">
        <f>_xlfn.BINOM.DIST(E10,F6,F7,FALSE)</f>
        <v>0.38447500000000001</v>
      </c>
    </row>
    <row r="11" spans="4:18" x14ac:dyDescent="0.3">
      <c r="D11" s="6" t="s">
        <v>6</v>
      </c>
      <c r="E11" s="6">
        <v>2</v>
      </c>
      <c r="F11" s="6">
        <f>_xlfn.BINOM.DIST(E11,F6,F7,FALSE)</f>
        <v>0.31053749999999997</v>
      </c>
    </row>
    <row r="12" spans="4:18" x14ac:dyDescent="0.3">
      <c r="D12" s="6" t="s">
        <v>7</v>
      </c>
      <c r="E12" s="6">
        <v>3</v>
      </c>
      <c r="F12" s="6">
        <f>_xlfn.BINOM.DIST(E12,F6,F7,FALSE)</f>
        <v>0.11147499999999998</v>
      </c>
    </row>
    <row r="13" spans="4:18" x14ac:dyDescent="0.3">
      <c r="D13" s="6" t="s">
        <v>8</v>
      </c>
      <c r="E13" s="6">
        <v>4</v>
      </c>
      <c r="F13" s="6">
        <f>_xlfn.BINOM.DIST(E13,F6,F7,FALSE)</f>
        <v>1.500624999999999E-2</v>
      </c>
    </row>
    <row r="14" spans="4:18" x14ac:dyDescent="0.3">
      <c r="D14" s="4" t="s">
        <v>9</v>
      </c>
      <c r="E14" s="4"/>
      <c r="F14" s="4"/>
    </row>
    <row r="15" spans="4:18" x14ac:dyDescent="0.3">
      <c r="D15" s="6" t="s">
        <v>12</v>
      </c>
      <c r="E15" s="6">
        <v>2</v>
      </c>
      <c r="F15" s="6">
        <f>_xlfn.BINOM.DIST(E15,F6,F7,TRUE)</f>
        <v>0.87351875000000012</v>
      </c>
    </row>
    <row r="16" spans="4:18" x14ac:dyDescent="0.3">
      <c r="D16" s="6" t="s">
        <v>13</v>
      </c>
      <c r="E16" s="6">
        <v>3</v>
      </c>
      <c r="F16" s="6">
        <f>_xlfn.BINOM.DIST(E16,F6,F7,TRUE)</f>
        <v>0.98499375</v>
      </c>
    </row>
    <row r="17" spans="4:6" x14ac:dyDescent="0.3">
      <c r="D17" s="4" t="s">
        <v>10</v>
      </c>
      <c r="E17" s="4"/>
      <c r="F17" s="4"/>
    </row>
    <row r="18" spans="4:6" x14ac:dyDescent="0.3">
      <c r="D18" s="6" t="s">
        <v>14</v>
      </c>
      <c r="E18" s="6">
        <v>2</v>
      </c>
      <c r="F18" s="6">
        <f>1-_xlfn.BINOM.DIST(1,4,0.35,TRUE)</f>
        <v>0.43701874999999979</v>
      </c>
    </row>
    <row r="19" spans="4:6" x14ac:dyDescent="0.3">
      <c r="D19" s="6" t="s">
        <v>15</v>
      </c>
      <c r="E19" s="6">
        <v>3</v>
      </c>
      <c r="F19" s="6">
        <f>1-_xlfn.BINOM.DIST(2,F6,F7,TRUE)</f>
        <v>0.12648124999999988</v>
      </c>
    </row>
    <row r="20" spans="4:6" x14ac:dyDescent="0.3">
      <c r="D20" s="4" t="s">
        <v>11</v>
      </c>
      <c r="E20" s="4"/>
      <c r="F20" s="4"/>
    </row>
    <row r="21" spans="4:6" x14ac:dyDescent="0.3">
      <c r="D21" s="7" t="s">
        <v>16</v>
      </c>
      <c r="E21" s="8"/>
      <c r="F21" s="6">
        <f>F6*F7</f>
        <v>1.4</v>
      </c>
    </row>
    <row r="22" spans="4:6" x14ac:dyDescent="0.3">
      <c r="D22" s="7" t="s">
        <v>17</v>
      </c>
      <c r="E22" s="8"/>
      <c r="F22" s="6">
        <f>F6*F7*(1-F7)</f>
        <v>0.90999999999999992</v>
      </c>
    </row>
    <row r="23" spans="4:6" x14ac:dyDescent="0.3">
      <c r="D23" s="7" t="s">
        <v>18</v>
      </c>
      <c r="E23" s="8"/>
      <c r="F23" s="6">
        <f>SQRT(F22)</f>
        <v>0.95393920141694566</v>
      </c>
    </row>
  </sheetData>
  <mergeCells count="17">
    <mergeCell ref="J5:K5"/>
    <mergeCell ref="Q6:R6"/>
    <mergeCell ref="Q7:R7"/>
    <mergeCell ref="Q8:R8"/>
    <mergeCell ref="O6:P6"/>
    <mergeCell ref="O7:P7"/>
    <mergeCell ref="O8:P8"/>
    <mergeCell ref="D14:F14"/>
    <mergeCell ref="D17:F17"/>
    <mergeCell ref="D20:F20"/>
    <mergeCell ref="D21:E21"/>
    <mergeCell ref="D22:E22"/>
    <mergeCell ref="D23:E23"/>
    <mergeCell ref="D5:F5"/>
    <mergeCell ref="D8:F8"/>
    <mergeCell ref="D6:E6"/>
    <mergeCell ref="D7:E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Q1,2,3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ابراهيم بن خالد بن ابراهيم الخطيب</dc:creator>
  <cp:lastModifiedBy>ابراهيم بن خالد بن ابراهيم الخطيب</cp:lastModifiedBy>
  <dcterms:created xsi:type="dcterms:W3CDTF">2025-05-29T12:08:00Z</dcterms:created>
  <dcterms:modified xsi:type="dcterms:W3CDTF">2025-05-29T13:42:56Z</dcterms:modified>
</cp:coreProperties>
</file>